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PROJECT DATASET\COVID 19 DATASET\"/>
    </mc:Choice>
  </mc:AlternateContent>
  <xr:revisionPtr revIDLastSave="0" documentId="13_ncr:1_{25277B6D-59C3-436A-A201-2E492F82C6E9}" xr6:coauthVersionLast="47" xr6:coauthVersionMax="47" xr10:uidLastSave="{00000000-0000-0000-0000-000000000000}"/>
  <bookViews>
    <workbookView xWindow="-110" yWindow="-110" windowWidth="19420" windowHeight="11020" firstSheet="1" activeTab="1" xr2:uid="{00000000-000D-0000-FFFF-FFFF00000000}"/>
  </bookViews>
  <sheets>
    <sheet name="Covid 19 datasets" sheetId="1" r:id="rId1"/>
    <sheet name="DASHBOARD" sheetId="6" r:id="rId2"/>
    <sheet name="MOCKUP DASHBOARD" sheetId="4" r:id="rId3"/>
    <sheet name="PIVOT TABLE" sheetId="3" r:id="rId4"/>
  </sheets>
  <definedNames>
    <definedName name="Slicer_Country_Region">#N/A</definedName>
    <definedName name="Slicer_WHO_Region">#N/A</definedName>
  </definedNames>
  <calcPr calcId="191029"/>
  <pivotCaches>
    <pivotCache cacheId="29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8" i="1" l="1"/>
  <c r="G192" i="1"/>
  <c r="A193" i="1"/>
</calcChain>
</file>

<file path=xl/sharedStrings.xml><?xml version="1.0" encoding="utf-8"?>
<sst xmlns="http://schemas.openxmlformats.org/spreadsheetml/2006/main" count="673" uniqueCount="230">
  <si>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</si>
  <si>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</si>
  <si>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</si>
  <si>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</si>
  <si>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</si>
  <si>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</si>
  <si>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</si>
  <si>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</si>
  <si>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</si>
  <si>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</si>
  <si>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</si>
  <si>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</si>
  <si>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</si>
  <si>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</si>
  <si>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</si>
  <si>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</si>
  <si>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</si>
  <si>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</si>
  <si>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</si>
  <si>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</si>
  <si>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</si>
  <si>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</si>
  <si>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</si>
  <si>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</si>
  <si>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</si>
  <si>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</si>
  <si>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</si>
  <si>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</si>
  <si>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</si>
  <si>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</si>
  <si>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</si>
  <si>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</si>
  <si>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</si>
  <si>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</si>
  <si>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</si>
  <si>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</si>
  <si>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</si>
  <si>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</si>
  <si>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</si>
  <si>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</si>
  <si>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</si>
  <si>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</si>
  <si>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</si>
  <si>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</si>
  <si>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</si>
  <si>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</si>
  <si>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</si>
  <si>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</si>
  <si>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</si>
  <si>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</si>
  <si>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</si>
  <si>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</si>
  <si>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</si>
  <si>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</si>
  <si>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</si>
  <si>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</si>
  <si>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</si>
  <si>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</si>
  <si>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</si>
  <si>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</si>
  <si>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</si>
  <si>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</si>
  <si>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</si>
  <si>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</si>
  <si>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</si>
  <si>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</si>
  <si>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</si>
  <si>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</si>
  <si>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</si>
  <si>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</si>
  <si>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</si>
  <si>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</si>
  <si>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</si>
  <si>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</si>
  <si>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</si>
  <si>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</si>
  <si>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</si>
  <si>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</si>
  <si>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</si>
  <si>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</si>
  <si>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</si>
  <si>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</si>
  <si>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</si>
  <si>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</si>
  <si>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</si>
  <si>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</si>
  <si>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</si>
  <si>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</si>
  <si>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</si>
  <si>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</si>
  <si>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</si>
  <si>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</si>
  <si>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</si>
  <si>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</si>
  <si>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</si>
  <si>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</si>
  <si>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</si>
  <si>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</si>
  <si>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</si>
  <si>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</si>
  <si>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</si>
  <si>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</si>
  <si>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</si>
  <si>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</si>
  <si>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</si>
  <si>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</si>
  <si>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</si>
  <si>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</si>
  <si>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</si>
  <si>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</si>
  <si>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</si>
  <si>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</si>
  <si>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</si>
  <si>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</si>
  <si>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</si>
  <si>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</si>
  <si>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</si>
  <si>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</si>
  <si>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</si>
  <si>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</si>
  <si>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</si>
  <si>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</si>
  <si>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</si>
  <si>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</si>
  <si>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</si>
  <si>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</si>
  <si>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</si>
  <si>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</si>
  <si>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</si>
  <si>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</si>
  <si>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</si>
  <si>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</si>
  <si>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</si>
  <si>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</si>
  <si>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</si>
  <si>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</si>
  <si>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</si>
  <si>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</si>
  <si>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</si>
  <si>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</si>
  <si>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</si>
  <si>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</si>
  <si>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</si>
  <si>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</si>
  <si>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</si>
  <si>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</si>
  <si>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</si>
  <si>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</si>
  <si>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</si>
  <si>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</si>
  <si>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</si>
  <si>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</si>
  <si>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</si>
  <si>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</si>
  <si>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</si>
  <si>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</si>
  <si>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</si>
  <si>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</si>
  <si>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</si>
  <si>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</si>
  <si>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</si>
  <si>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</si>
  <si>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</si>
  <si>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</si>
  <si>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</si>
  <si>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</si>
  <si>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</si>
  <si>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</si>
  <si>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</si>
  <si>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</si>
  <si>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</si>
  <si>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</si>
  <si>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</si>
  <si>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</si>
  <si>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</si>
  <si>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</si>
  <si>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</si>
  <si>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</si>
  <si>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</si>
  <si>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</si>
  <si>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</si>
  <si>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</si>
  <si>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</si>
  <si>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</si>
  <si>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</si>
  <si>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</si>
  <si>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</si>
  <si>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</si>
  <si>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</si>
  <si>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</si>
  <si>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</si>
  <si>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</si>
  <si>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</si>
  <si>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</si>
  <si>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</si>
  <si>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</si>
  <si>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</si>
  <si>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</si>
  <si>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</si>
  <si>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</si>
  <si>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</si>
  <si>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</si>
  <si>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</si>
  <si>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</si>
  <si>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</si>
  <si>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</si>
  <si>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</si>
  <si>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</si>
  <si>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Sum of Confirmed</t>
  </si>
  <si>
    <t>Max of Confirmed</t>
  </si>
  <si>
    <t>Row Labels</t>
  </si>
  <si>
    <t>Grand Total</t>
  </si>
  <si>
    <t>Min of Confirmed</t>
  </si>
  <si>
    <t>Sum of Deaths</t>
  </si>
  <si>
    <t>Sum of Recovered</t>
  </si>
  <si>
    <t>Max of Deaths</t>
  </si>
  <si>
    <t>Sum of Active</t>
  </si>
  <si>
    <t>Sum of New cases</t>
  </si>
  <si>
    <t>Sum of 1 week % increase</t>
  </si>
  <si>
    <t>Sum of Recovered / 100 Cases</t>
  </si>
  <si>
    <t>Sum of Deaths / 100 Cases</t>
  </si>
  <si>
    <t>Max of Deaths / 100 Recovered</t>
  </si>
  <si>
    <t>Sum of New deaths</t>
  </si>
  <si>
    <t>Min of New deaths</t>
  </si>
  <si>
    <t>TOTAL NUMBER OF RECOVERY</t>
  </si>
  <si>
    <t>TOTAL NUMBER OF DEATH</t>
  </si>
  <si>
    <t>TOTAL NUMBER OF COMFIRMED CASES</t>
  </si>
  <si>
    <t>TOTAL ACTIVE CASES</t>
  </si>
  <si>
    <t>MORTALITY RATE</t>
  </si>
  <si>
    <t>Sum of New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</si>
</sst>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0" borderId="0" xfId="0" pivotButton="1" applyFont="1"/>
    <xf numFmtId="0" fontId="18" fillId="0" borderId="0" xfId="0" applyFont="1"/>
    <xf numFmtId="0" fontId="19" fillId="0" borderId="0" xfId="0" pivotButton="1" applyFont="1"/>
    <xf numFmtId="0" fontId="19" fillId="0" borderId="0" xfId="0" applyFont="1"/>
    <xf numFmtId="0" fontId="0" fillId="34" borderId="0" xfId="0" applyFill="1"/>
    <xf numFmtId="0" fontId="16" fillId="0" borderId="0" xfId="0" applyFont="1"/>
    <xf numFmtId="0" fontId="0" fillId="35" borderId="0" xfId="0" applyFill="1"/>
    <xf numFmtId="0" fontId="14" fillId="35" borderId="0" xfId="0" applyFont="1" applyFill="1"/>
    <xf numFmtId="0"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ont>
        <color rgb="FFC00000"/>
      </font>
    </dxf>
    <dxf>
      <font>
        <color rgb="FFC00000"/>
      </font>
    </dxf>
    <dxf>
      <font>
        <color theme="4"/>
      </font>
    </dxf>
    <dxf>
      <font>
        <color theme="4"/>
      </font>
    </dxf>
    <dxf>
      <fill>
        <patternFill patternType="solid">
          <bgColor rgb="FF7030A0"/>
        </patternFill>
      </fill>
    </dxf>
    <dxf>
      <fill>
        <patternFill patternType="solid">
          <bgColor rgb="FF7030A0"/>
        </patternFill>
      </fill>
    </dxf>
    <dxf>
      <font>
        <color rgb="FFFF0000"/>
      </font>
    </dxf>
    <dxf>
      <font>
        <color rgb="FFFF0000"/>
      </font>
    </dxf>
    <dxf>
      <fill>
        <patternFill>
          <bgColor auto="1"/>
        </patternFill>
      </fill>
    </dxf>
    <dxf>
      <fill>
        <patternFill patternType="solid">
          <bgColor rgb="FF7030A0"/>
        </patternFill>
      </fill>
    </dxf>
    <dxf>
      <fill>
        <patternFill patternType="solid">
          <bgColor rgb="FF7030A0"/>
        </patternFill>
      </fill>
    </dxf>
    <dxf>
      <font>
        <color rgb="FFFF0000"/>
      </font>
    </dxf>
    <dxf>
      <font>
        <color rgb="FFFF0000"/>
      </font>
    </dxf>
    <dxf>
      <fill>
        <patternFill patternType="solid">
          <bgColor rgb="FF7030A0"/>
        </patternFill>
      </fill>
    </dxf>
    <dxf>
      <fill>
        <patternFill patternType="solid">
          <bgColor rgb="FF7030A0"/>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ill>
        <patternFill>
          <bgColor auto="1"/>
        </patternFill>
      </fill>
    </dxf>
    <dxf>
      <fill>
        <patternFill patternType="solid">
          <bgColor rgb="FF7030A0"/>
        </patternFill>
      </fill>
    </dxf>
    <dxf>
      <fill>
        <patternFill patternType="solid">
          <bgColor rgb="FF7030A0"/>
        </patternFill>
      </fill>
    </dxf>
    <dxf>
      <font>
        <color rgb="FFFF0000"/>
      </font>
    </dxf>
    <dxf>
      <font>
        <color rgb="FFFF0000"/>
      </font>
    </dxf>
    <dxf>
      <numFmt numFmtId="0" formatCode="General"/>
    </dxf>
  </dxfs>
  <tableStyles count="0" defaultTableStyle="TableStyleMedium2" defaultPivotStyle="PivotStyleLight16"/>
  <colors>
    <mruColors>
      <color rgb="FFD4A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TABLE!countries with the highest confirmed cases</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COUNTRIES WITH HIGHEST CONFIRMED CASES</a:t>
            </a:r>
          </a:p>
          <a:p>
            <a:pPr>
              <a:defRPr sz="1100"/>
            </a:pPr>
            <a:endParaRPr lang="en-US"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83889146209662"/>
          <c:y val="0.16309734513274338"/>
          <c:w val="0.5871610113484016"/>
          <c:h val="0.80445427728613561"/>
        </c:manualLayout>
      </c:layout>
      <c:barChart>
        <c:barDir val="bar"/>
        <c:grouping val="clustered"/>
        <c:varyColors val="0"/>
        <c:ser>
          <c:idx val="0"/>
          <c:order val="0"/>
          <c:tx>
            <c:strRef>
              <c:f>'PIVOT TABLE'!$B$83</c:f>
              <c:strCache>
                <c:ptCount val="1"/>
                <c:pt idx="0">
                  <c:v>Total</c:v>
                </c:pt>
              </c:strCache>
            </c:strRef>
          </c:tx>
          <c:spPr>
            <a:solidFill>
              <a:schemeClr val="tx1">
                <a:lumMod val="85000"/>
                <a:lumOff val="1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TABLE'!$A$84:$A$94</c:f>
              <c:strCache>
                <c:ptCount val="10"/>
                <c:pt idx="0">
                  <c:v>Iran</c:v>
                </c:pt>
                <c:pt idx="1">
                  <c:v>United Kingdom</c:v>
                </c:pt>
                <c:pt idx="2">
                  <c:v>Chile</c:v>
                </c:pt>
                <c:pt idx="3">
                  <c:v>Peru</c:v>
                </c:pt>
                <c:pt idx="4">
                  <c:v>Mexico</c:v>
                </c:pt>
                <c:pt idx="5">
                  <c:v>South Africa</c:v>
                </c:pt>
                <c:pt idx="6">
                  <c:v>Russia</c:v>
                </c:pt>
                <c:pt idx="7">
                  <c:v>India</c:v>
                </c:pt>
                <c:pt idx="8">
                  <c:v>Brazil</c:v>
                </c:pt>
                <c:pt idx="9">
                  <c:v>US</c:v>
                </c:pt>
              </c:strCache>
            </c:strRef>
          </c:cat>
          <c:val>
            <c:numRef>
              <c:f>'PIVOT TABLE'!$B$84:$B$94</c:f>
              <c:numCache>
                <c:formatCode>General</c:formatCode>
                <c:ptCount val="10"/>
                <c:pt idx="0">
                  <c:v>293606</c:v>
                </c:pt>
                <c:pt idx="1">
                  <c:v>301708</c:v>
                </c:pt>
                <c:pt idx="2">
                  <c:v>347923</c:v>
                </c:pt>
                <c:pt idx="3">
                  <c:v>389717</c:v>
                </c:pt>
                <c:pt idx="4">
                  <c:v>395489</c:v>
                </c:pt>
                <c:pt idx="5">
                  <c:v>452529</c:v>
                </c:pt>
                <c:pt idx="6">
                  <c:v>816680</c:v>
                </c:pt>
                <c:pt idx="7">
                  <c:v>1480073</c:v>
                </c:pt>
                <c:pt idx="8">
                  <c:v>2442375</c:v>
                </c:pt>
                <c:pt idx="9">
                  <c:v>4290259</c:v>
                </c:pt>
              </c:numCache>
            </c:numRef>
          </c:val>
          <c:extLst>
            <c:ext xmlns:c16="http://schemas.microsoft.com/office/drawing/2014/chart" uri="{C3380CC4-5D6E-409C-BE32-E72D297353CC}">
              <c16:uniqueId val="{00000000-3586-49CB-88B8-CAB9D9FA9CDB}"/>
            </c:ext>
          </c:extLst>
        </c:ser>
        <c:dLbls>
          <c:dLblPos val="inEnd"/>
          <c:showLegendKey val="0"/>
          <c:showVal val="1"/>
          <c:showCatName val="0"/>
          <c:showSerName val="0"/>
          <c:showPercent val="0"/>
          <c:showBubbleSize val="0"/>
        </c:dLbls>
        <c:gapWidth val="65"/>
        <c:axId val="1227846544"/>
        <c:axId val="1227840720"/>
      </c:barChart>
      <c:catAx>
        <c:axId val="1227846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227840720"/>
        <c:crosses val="autoZero"/>
        <c:auto val="1"/>
        <c:lblAlgn val="ctr"/>
        <c:lblOffset val="100"/>
        <c:noMultiLvlLbl val="0"/>
      </c:catAx>
      <c:valAx>
        <c:axId val="1227840720"/>
        <c:scaling>
          <c:orientation val="minMax"/>
        </c:scaling>
        <c:delete val="1"/>
        <c:axPos val="b"/>
        <c:numFmt formatCode="General" sourceLinked="1"/>
        <c:majorTickMark val="none"/>
        <c:minorTickMark val="none"/>
        <c:tickLblPos val="nextTo"/>
        <c:crossAx val="12278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TABLE!SUMMARY TABLE</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50" b="1" i="0" u="none" strike="noStrike" baseline="0">
                <a:effectLst/>
              </a:rPr>
              <a:t>REPRESENTATION OF COMFIRMED CASES, DEATHS CASES, RECOVERED CASES, ACTIVE CASES, NEW CASES, NEW DEATHS WITHIN WHO REGION</a:t>
            </a:r>
          </a:p>
          <a:p>
            <a:pPr algn="ctr">
              <a:defRPr/>
            </a:pPr>
            <a:r>
              <a:rPr lang="en-US" sz="1400" b="1" i="0" u="none" strike="noStrike" baseline="0">
                <a:effectLst/>
              </a:rPr>
              <a:t> </a:t>
            </a:r>
            <a:endParaRPr lang="en-US" b="1"/>
          </a:p>
        </c:rich>
      </c:tx>
      <c:layout>
        <c:manualLayout>
          <c:xMode val="edge"/>
          <c:yMode val="edge"/>
          <c:x val="0.14905461658057073"/>
          <c:y val="4.2784474949480767E-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6468923060011"/>
          <c:y val="0.16918429003021149"/>
          <c:w val="0.86963717231681115"/>
          <c:h val="0.19636748578633109"/>
        </c:manualLayout>
      </c:layout>
      <c:barChart>
        <c:barDir val="col"/>
        <c:grouping val="clustered"/>
        <c:varyColors val="0"/>
        <c:ser>
          <c:idx val="0"/>
          <c:order val="0"/>
          <c:tx>
            <c:strRef>
              <c:f>'PIVOT TABLE'!$B$97</c:f>
              <c:strCache>
                <c:ptCount val="1"/>
                <c:pt idx="0">
                  <c:v>Sum of Confirmed</c:v>
                </c:pt>
              </c:strCache>
            </c:strRef>
          </c:tx>
          <c:spPr>
            <a:solidFill>
              <a:schemeClr val="accent1"/>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TABLE'!$B$98:$B$104</c:f>
              <c:numCache>
                <c:formatCode>General</c:formatCode>
                <c:ptCount val="6"/>
                <c:pt idx="0">
                  <c:v>8839286</c:v>
                </c:pt>
                <c:pt idx="1">
                  <c:v>3299523</c:v>
                </c:pt>
                <c:pt idx="2">
                  <c:v>1835297</c:v>
                </c:pt>
                <c:pt idx="3">
                  <c:v>1490744</c:v>
                </c:pt>
                <c:pt idx="4">
                  <c:v>723207</c:v>
                </c:pt>
                <c:pt idx="5">
                  <c:v>292428</c:v>
                </c:pt>
              </c:numCache>
            </c:numRef>
          </c:val>
          <c:extLst>
            <c:ext xmlns:c16="http://schemas.microsoft.com/office/drawing/2014/chart" uri="{C3380CC4-5D6E-409C-BE32-E72D297353CC}">
              <c16:uniqueId val="{00000000-3B79-4060-A4AF-24146F7AED2A}"/>
            </c:ext>
          </c:extLst>
        </c:ser>
        <c:ser>
          <c:idx val="1"/>
          <c:order val="1"/>
          <c:tx>
            <c:strRef>
              <c:f>'PIVOT TABLE'!$C$97</c:f>
              <c:strCache>
                <c:ptCount val="1"/>
                <c:pt idx="0">
                  <c:v>Sum of Recovered</c:v>
                </c:pt>
              </c:strCache>
            </c:strRef>
          </c:tx>
          <c:spPr>
            <a:solidFill>
              <a:schemeClr val="accent2"/>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TABLE'!$C$98:$C$104</c:f>
              <c:numCache>
                <c:formatCode>General</c:formatCode>
                <c:ptCount val="6"/>
                <c:pt idx="0">
                  <c:v>4468616</c:v>
                </c:pt>
                <c:pt idx="1">
                  <c:v>1993723</c:v>
                </c:pt>
                <c:pt idx="2">
                  <c:v>1156933</c:v>
                </c:pt>
                <c:pt idx="3">
                  <c:v>1201400</c:v>
                </c:pt>
                <c:pt idx="4">
                  <c:v>440645</c:v>
                </c:pt>
                <c:pt idx="5">
                  <c:v>206770</c:v>
                </c:pt>
              </c:numCache>
            </c:numRef>
          </c:val>
          <c:extLst>
            <c:ext xmlns:c16="http://schemas.microsoft.com/office/drawing/2014/chart" uri="{C3380CC4-5D6E-409C-BE32-E72D297353CC}">
              <c16:uniqueId val="{00000001-3B79-4060-A4AF-24146F7AED2A}"/>
            </c:ext>
          </c:extLst>
        </c:ser>
        <c:ser>
          <c:idx val="2"/>
          <c:order val="2"/>
          <c:tx>
            <c:strRef>
              <c:f>'PIVOT TABLE'!$D$97</c:f>
              <c:strCache>
                <c:ptCount val="1"/>
                <c:pt idx="0">
                  <c:v>Sum of Deaths</c:v>
                </c:pt>
              </c:strCache>
            </c:strRef>
          </c:tx>
          <c:spPr>
            <a:solidFill>
              <a:schemeClr val="accent3"/>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TABLE'!$D$98:$D$104</c:f>
              <c:numCache>
                <c:formatCode>General</c:formatCode>
                <c:ptCount val="6"/>
                <c:pt idx="0">
                  <c:v>342732</c:v>
                </c:pt>
                <c:pt idx="1">
                  <c:v>211144</c:v>
                </c:pt>
                <c:pt idx="2">
                  <c:v>41349</c:v>
                </c:pt>
                <c:pt idx="3">
                  <c:v>38339</c:v>
                </c:pt>
                <c:pt idx="4">
                  <c:v>12223</c:v>
                </c:pt>
                <c:pt idx="5">
                  <c:v>8249</c:v>
                </c:pt>
              </c:numCache>
            </c:numRef>
          </c:val>
          <c:extLst>
            <c:ext xmlns:c16="http://schemas.microsoft.com/office/drawing/2014/chart" uri="{C3380CC4-5D6E-409C-BE32-E72D297353CC}">
              <c16:uniqueId val="{00000002-3B79-4060-A4AF-24146F7AED2A}"/>
            </c:ext>
          </c:extLst>
        </c:ser>
        <c:ser>
          <c:idx val="3"/>
          <c:order val="3"/>
          <c:tx>
            <c:strRef>
              <c:f>'PIVOT TABLE'!$E$97</c:f>
              <c:strCache>
                <c:ptCount val="1"/>
                <c:pt idx="0">
                  <c:v>Sum of Active</c:v>
                </c:pt>
              </c:strCache>
            </c:strRef>
          </c:tx>
          <c:spPr>
            <a:solidFill>
              <a:schemeClr val="accent4"/>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TABLE'!$E$98:$E$104</c:f>
              <c:numCache>
                <c:formatCode>General</c:formatCode>
                <c:ptCount val="6"/>
                <c:pt idx="0">
                  <c:v>4027938</c:v>
                </c:pt>
                <c:pt idx="1">
                  <c:v>1094656</c:v>
                </c:pt>
                <c:pt idx="2">
                  <c:v>637015</c:v>
                </c:pt>
                <c:pt idx="3">
                  <c:v>251005</c:v>
                </c:pt>
                <c:pt idx="4">
                  <c:v>270339</c:v>
                </c:pt>
                <c:pt idx="5">
                  <c:v>77409</c:v>
                </c:pt>
              </c:numCache>
            </c:numRef>
          </c:val>
          <c:extLst>
            <c:ext xmlns:c16="http://schemas.microsoft.com/office/drawing/2014/chart" uri="{C3380CC4-5D6E-409C-BE32-E72D297353CC}">
              <c16:uniqueId val="{00000003-3B79-4060-A4AF-24146F7AED2A}"/>
            </c:ext>
          </c:extLst>
        </c:ser>
        <c:ser>
          <c:idx val="4"/>
          <c:order val="4"/>
          <c:tx>
            <c:strRef>
              <c:f>'PIVOT TABLE'!$F$97</c:f>
              <c:strCache>
                <c:ptCount val="1"/>
                <c:pt idx="0">
                  <c:v>Sum of New cases</c:v>
                </c:pt>
              </c:strCache>
            </c:strRef>
          </c:tx>
          <c:spPr>
            <a:solidFill>
              <a:schemeClr val="accent5"/>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TABLE'!$F$98:$F$104</c:f>
              <c:numCache>
                <c:formatCode>General</c:formatCode>
                <c:ptCount val="6"/>
                <c:pt idx="0">
                  <c:v>129531</c:v>
                </c:pt>
                <c:pt idx="1">
                  <c:v>22294</c:v>
                </c:pt>
                <c:pt idx="2">
                  <c:v>48993</c:v>
                </c:pt>
                <c:pt idx="3">
                  <c:v>12410</c:v>
                </c:pt>
                <c:pt idx="4">
                  <c:v>12176</c:v>
                </c:pt>
                <c:pt idx="5">
                  <c:v>3289</c:v>
                </c:pt>
              </c:numCache>
            </c:numRef>
          </c:val>
          <c:extLst>
            <c:ext xmlns:c16="http://schemas.microsoft.com/office/drawing/2014/chart" uri="{C3380CC4-5D6E-409C-BE32-E72D297353CC}">
              <c16:uniqueId val="{00000004-3B79-4060-A4AF-24146F7AED2A}"/>
            </c:ext>
          </c:extLst>
        </c:ser>
        <c:ser>
          <c:idx val="5"/>
          <c:order val="5"/>
          <c:tx>
            <c:strRef>
              <c:f>'PIVOT TABLE'!$G$97</c:f>
              <c:strCache>
                <c:ptCount val="1"/>
                <c:pt idx="0">
                  <c:v>Sum of New deaths</c:v>
                </c:pt>
              </c:strCache>
            </c:strRef>
          </c:tx>
          <c:spPr>
            <a:solidFill>
              <a:schemeClr val="accent6"/>
            </a:solidFill>
            <a:ln>
              <a:noFill/>
            </a:ln>
            <a:effectLst/>
          </c:spPr>
          <c:invertIfNegative val="0"/>
          <c:cat>
            <c:strRef>
              <c:f>'PIVOT TABLE'!$A$98:$A$104</c:f>
              <c:strCache>
                <c:ptCount val="6"/>
                <c:pt idx="0">
                  <c:v>Americas</c:v>
                </c:pt>
                <c:pt idx="1">
                  <c:v>Europe</c:v>
                </c:pt>
                <c:pt idx="2">
                  <c:v>South-East Asia</c:v>
                </c:pt>
                <c:pt idx="3">
                  <c:v>Eastern Mediterranean</c:v>
                </c:pt>
                <c:pt idx="4">
                  <c:v>Africa</c:v>
                </c:pt>
                <c:pt idx="5">
                  <c:v>Western Pacific</c:v>
                </c:pt>
              </c:strCache>
            </c:strRef>
          </c:cat>
          <c:val>
            <c:numRef>
              <c:f>'PIVOT TABLE'!$G$98:$G$104</c:f>
              <c:numCache>
                <c:formatCode>General</c:formatCode>
                <c:ptCount val="6"/>
                <c:pt idx="0">
                  <c:v>3555</c:v>
                </c:pt>
                <c:pt idx="1">
                  <c:v>304</c:v>
                </c:pt>
                <c:pt idx="2">
                  <c:v>734</c:v>
                </c:pt>
                <c:pt idx="3">
                  <c:v>445</c:v>
                </c:pt>
                <c:pt idx="4">
                  <c:v>353</c:v>
                </c:pt>
                <c:pt idx="5">
                  <c:v>24</c:v>
                </c:pt>
              </c:numCache>
            </c:numRef>
          </c:val>
          <c:extLst>
            <c:ext xmlns:c16="http://schemas.microsoft.com/office/drawing/2014/chart" uri="{C3380CC4-5D6E-409C-BE32-E72D297353CC}">
              <c16:uniqueId val="{00000005-3B79-4060-A4AF-24146F7AED2A}"/>
            </c:ext>
          </c:extLst>
        </c:ser>
        <c:dLbls>
          <c:showLegendKey val="0"/>
          <c:showVal val="0"/>
          <c:showCatName val="0"/>
          <c:showSerName val="0"/>
          <c:showPercent val="0"/>
          <c:showBubbleSize val="0"/>
        </c:dLbls>
        <c:gapWidth val="219"/>
        <c:overlap val="-27"/>
        <c:axId val="1375828224"/>
        <c:axId val="1375826560"/>
      </c:barChart>
      <c:catAx>
        <c:axId val="1375828224"/>
        <c:scaling>
          <c:orientation val="minMax"/>
        </c:scaling>
        <c:delete val="1"/>
        <c:axPos val="b"/>
        <c:numFmt formatCode="General" sourceLinked="1"/>
        <c:majorTickMark val="none"/>
        <c:minorTickMark val="none"/>
        <c:tickLblPos val="nextTo"/>
        <c:crossAx val="1375826560"/>
        <c:crosses val="autoZero"/>
        <c:auto val="1"/>
        <c:lblAlgn val="ctr"/>
        <c:lblOffset val="100"/>
        <c:noMultiLvlLbl val="0"/>
      </c:catAx>
      <c:valAx>
        <c:axId val="1375826560"/>
        <c:scaling>
          <c:orientation val="minMax"/>
        </c:scaling>
        <c:delete val="1"/>
        <c:axPos val="l"/>
        <c:numFmt formatCode="General" sourceLinked="1"/>
        <c:majorTickMark val="none"/>
        <c:minorTickMark val="none"/>
        <c:tickLblPos val="nextTo"/>
        <c:crossAx val="1375828224"/>
        <c:crosses val="autoZero"/>
        <c:crossBetween val="between"/>
      </c:valAx>
      <c:dTable>
        <c:showHorzBorder val="1"/>
        <c:showVertBorder val="1"/>
        <c:showOutline val="1"/>
        <c:showKeys val="1"/>
        <c:spPr>
          <a:solidFill>
            <a:schemeClr val="bg1"/>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TABLE!HIGHER RECOVERER TO CONFIRMED CASES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050">
                <a:solidFill>
                  <a:schemeClr val="tx1">
                    <a:lumMod val="85000"/>
                    <a:lumOff val="15000"/>
                  </a:schemeClr>
                </a:solidFill>
              </a:rPr>
              <a:t>countries</a:t>
            </a:r>
            <a:r>
              <a:rPr lang="en-US" sz="1050" baseline="0">
                <a:solidFill>
                  <a:schemeClr val="tx1">
                    <a:lumMod val="85000"/>
                    <a:lumOff val="15000"/>
                  </a:schemeClr>
                </a:solidFill>
              </a:rPr>
              <a:t> with the highest recovery</a:t>
            </a:r>
            <a:endParaRPr lang="en-US" sz="1050">
              <a:solidFill>
                <a:schemeClr val="tx1">
                  <a:lumMod val="85000"/>
                  <a:lumOff val="15000"/>
                </a:schemeClr>
              </a:solidFill>
            </a:endParaRPr>
          </a:p>
        </c:rich>
      </c:tx>
      <c:layout>
        <c:manualLayout>
          <c:xMode val="edge"/>
          <c:yMode val="edge"/>
          <c:x val="0.18803883495145632"/>
          <c:y val="4.4052863436123352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cmpd="thickThin">
            <a:solidFill>
              <a:schemeClr val="tx1">
                <a:lumMod val="85000"/>
                <a:lumOff val="1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09058940447977"/>
          <c:y val="0.10617850081515141"/>
          <c:w val="0.75819096399357844"/>
          <c:h val="0.60324464948489376"/>
        </c:manualLayout>
      </c:layout>
      <c:lineChart>
        <c:grouping val="standard"/>
        <c:varyColors val="0"/>
        <c:ser>
          <c:idx val="0"/>
          <c:order val="0"/>
          <c:tx>
            <c:strRef>
              <c:f>'PIVOT TABLE'!$B$41</c:f>
              <c:strCache>
                <c:ptCount val="1"/>
                <c:pt idx="0">
                  <c:v>Total</c:v>
                </c:pt>
              </c:strCache>
            </c:strRef>
          </c:tx>
          <c:spPr>
            <a:ln w="34925" cap="rnd" cmpd="thickThin">
              <a:solidFill>
                <a:schemeClr val="tx1">
                  <a:lumMod val="85000"/>
                  <a:lumOff val="1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TABLE'!$A$42:$A$52</c:f>
              <c:strCache>
                <c:ptCount val="10"/>
                <c:pt idx="0">
                  <c:v>Pakistan</c:v>
                </c:pt>
                <c:pt idx="1">
                  <c:v>Iran</c:v>
                </c:pt>
                <c:pt idx="2">
                  <c:v>Peru</c:v>
                </c:pt>
                <c:pt idx="3">
                  <c:v>South Africa</c:v>
                </c:pt>
                <c:pt idx="4">
                  <c:v>Mexico</c:v>
                </c:pt>
                <c:pt idx="5">
                  <c:v>Chile</c:v>
                </c:pt>
                <c:pt idx="6">
                  <c:v>Russia</c:v>
                </c:pt>
                <c:pt idx="7">
                  <c:v>India</c:v>
                </c:pt>
                <c:pt idx="8">
                  <c:v>US</c:v>
                </c:pt>
                <c:pt idx="9">
                  <c:v>Brazil</c:v>
                </c:pt>
              </c:strCache>
            </c:strRef>
          </c:cat>
          <c:val>
            <c:numRef>
              <c:f>'PIVOT TABLE'!$B$42:$B$52</c:f>
              <c:numCache>
                <c:formatCode>General</c:formatCode>
                <c:ptCount val="10"/>
                <c:pt idx="0">
                  <c:v>241026</c:v>
                </c:pt>
                <c:pt idx="1">
                  <c:v>255144</c:v>
                </c:pt>
                <c:pt idx="2">
                  <c:v>272547</c:v>
                </c:pt>
                <c:pt idx="3">
                  <c:v>274925</c:v>
                </c:pt>
                <c:pt idx="4">
                  <c:v>303810</c:v>
                </c:pt>
                <c:pt idx="5">
                  <c:v>319954</c:v>
                </c:pt>
                <c:pt idx="6">
                  <c:v>602249</c:v>
                </c:pt>
                <c:pt idx="7">
                  <c:v>951166</c:v>
                </c:pt>
                <c:pt idx="8">
                  <c:v>1325804</c:v>
                </c:pt>
                <c:pt idx="9">
                  <c:v>1846641</c:v>
                </c:pt>
              </c:numCache>
            </c:numRef>
          </c:val>
          <c:smooth val="0"/>
          <c:extLst>
            <c:ext xmlns:c16="http://schemas.microsoft.com/office/drawing/2014/chart" uri="{C3380CC4-5D6E-409C-BE32-E72D297353CC}">
              <c16:uniqueId val="{00000000-2DE2-41A7-8D33-CE35783E5C2D}"/>
            </c:ext>
          </c:extLst>
        </c:ser>
        <c:dLbls>
          <c:showLegendKey val="0"/>
          <c:showVal val="0"/>
          <c:showCatName val="0"/>
          <c:showSerName val="0"/>
          <c:showPercent val="0"/>
          <c:showBubbleSize val="0"/>
        </c:dLbls>
        <c:dropLines>
          <c:spPr>
            <a:ln w="9525" cap="flat" cmpd="dbl" algn="ctr">
              <a:solidFill>
                <a:schemeClr val="tx1">
                  <a:lumMod val="75000"/>
                  <a:lumOff val="25000"/>
                </a:schemeClr>
              </a:solidFill>
              <a:round/>
            </a:ln>
            <a:effectLst/>
          </c:spPr>
        </c:dropLines>
        <c:marker val="1"/>
        <c:smooth val="0"/>
        <c:axId val="2011956288"/>
        <c:axId val="2011966688"/>
      </c:lineChart>
      <c:catAx>
        <c:axId val="20119562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00" b="1" i="0" u="none" strike="noStrike" kern="1200" spc="100" baseline="0">
                <a:solidFill>
                  <a:schemeClr val="tx1">
                    <a:lumMod val="85000"/>
                    <a:lumOff val="15000"/>
                  </a:schemeClr>
                </a:solidFill>
                <a:latin typeface="+mn-lt"/>
                <a:ea typeface="+mn-ea"/>
                <a:cs typeface="+mn-cs"/>
              </a:defRPr>
            </a:pPr>
            <a:endParaRPr lang="en-US"/>
          </a:p>
        </c:txPr>
        <c:crossAx val="2011966688"/>
        <c:crosses val="autoZero"/>
        <c:auto val="1"/>
        <c:lblAlgn val="ctr"/>
        <c:lblOffset val="100"/>
        <c:noMultiLvlLbl val="0"/>
      </c:catAx>
      <c:valAx>
        <c:axId val="201196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D4AF37"/>
                </a:solidFill>
                <a:latin typeface="+mn-lt"/>
                <a:ea typeface="+mn-ea"/>
                <a:cs typeface="+mn-cs"/>
              </a:defRPr>
            </a:pPr>
            <a:endParaRPr lang="en-US"/>
          </a:p>
        </c:txPr>
        <c:crossAx val="20119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TABLE!SUM OF DEATHS CASES</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100" b="1">
                <a:solidFill>
                  <a:schemeClr val="tx1">
                    <a:lumMod val="85000"/>
                    <a:lumOff val="15000"/>
                  </a:schemeClr>
                </a:solidFill>
                <a:effectLst/>
              </a:rPr>
              <a:t>COUNTRIES</a:t>
            </a:r>
            <a:r>
              <a:rPr lang="en-US" sz="1100" b="1" baseline="0">
                <a:solidFill>
                  <a:schemeClr val="tx1">
                    <a:lumMod val="85000"/>
                    <a:lumOff val="15000"/>
                  </a:schemeClr>
                </a:solidFill>
                <a:effectLst/>
              </a:rPr>
              <a:t> WITH HIGHEST MORTALITY </a:t>
            </a:r>
            <a:endParaRPr lang="en-US" sz="1100" b="1">
              <a:solidFill>
                <a:schemeClr val="tx1">
                  <a:lumMod val="85000"/>
                  <a:lumOff val="15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50000"/>
                    <a:lumOff val="50000"/>
                  </a:sysClr>
                </a:solidFill>
              </a:defRPr>
            </a:pPr>
            <a:endParaRPr lang="en-US"/>
          </a:p>
        </c:rich>
      </c:tx>
      <c:layout>
        <c:manualLayout>
          <c:xMode val="edge"/>
          <c:yMode val="edge"/>
          <c:x val="0.14591781496062992"/>
          <c:y val="8.752735229759299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6368725393700787E-3"/>
              <c:y val="-0.105032822757111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7.2949372539370075E-2"/>
              <c:y val="-0.105032822757111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9.2480622539370075E-2"/>
              <c:y val="-9.62800875273523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1230622539370082E-2"/>
              <c:y val="2.18818380743982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2783882783882847E-2"/>
              <c:y val="-0.109890109890109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8131868131868129E-2"/>
              <c:y val="-0.123076923076923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827838827838894E-2"/>
              <c:y val="-0.12747252747252746"/>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6263736263736258E-2"/>
                  <c:h val="0.11079138184649996"/>
                </c:manualLayout>
              </c15:layout>
            </c:ext>
          </c:extLst>
        </c:dLbl>
      </c:pivotFmt>
      <c:pivotFmt>
        <c:idx val="10"/>
        <c:dLbl>
          <c:idx val="0"/>
          <c:layout>
            <c:manualLayout>
              <c:x val="1.413919413919414E-2"/>
              <c:y val="-3.076923076923085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6153846153846153E-2"/>
              <c:y val="-0.118681318681318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8606039629661675E-3"/>
              <c:y val="-4.83516483516483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6.2653174212598417E-2"/>
          <c:y val="0.17306121745722705"/>
          <c:w val="0.9137254901960784"/>
          <c:h val="0.51832259034446471"/>
        </c:manualLayout>
      </c:layout>
      <c:lineChart>
        <c:grouping val="standard"/>
        <c:varyColors val="0"/>
        <c:ser>
          <c:idx val="0"/>
          <c:order val="0"/>
          <c:tx>
            <c:strRef>
              <c:f>'PIVOT TABLE'!$I$65</c:f>
              <c:strCache>
                <c:ptCount val="1"/>
                <c:pt idx="0">
                  <c:v>Total</c:v>
                </c:pt>
              </c:strCache>
            </c:strRef>
          </c:tx>
          <c:spPr>
            <a:ln w="22225" cap="rnd" cmpd="sng" algn="ctr">
              <a:solidFill>
                <a:schemeClr val="tx1">
                  <a:lumMod val="75000"/>
                  <a:lumOff val="25000"/>
                </a:schemeClr>
              </a:solidFill>
              <a:round/>
            </a:ln>
            <a:effectLst/>
          </c:spPr>
          <c:marker>
            <c:symbol val="circle"/>
            <c:size val="4"/>
            <c:spPr>
              <a:solidFill>
                <a:schemeClr val="accent1"/>
              </a:solidFill>
              <a:ln w="9525" cap="flat" cmpd="sng" algn="ctr">
                <a:solidFill>
                  <a:schemeClr val="accent1"/>
                </a:solidFill>
                <a:round/>
              </a:ln>
              <a:effectLst/>
            </c:spPr>
          </c:marker>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1">
                    <a:lumMod val="75000"/>
                    <a:lumOff val="25000"/>
                  </a:schemeClr>
                </a:solidFill>
                <a:round/>
              </a:ln>
              <a:effectLst/>
            </c:spPr>
            <c:extLst>
              <c:ext xmlns:c16="http://schemas.microsoft.com/office/drawing/2014/chart" uri="{C3380CC4-5D6E-409C-BE32-E72D297353CC}">
                <c16:uniqueId val="{00000001-6DCA-4D40-8288-12028E942A14}"/>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1">
                    <a:lumMod val="75000"/>
                    <a:lumOff val="25000"/>
                  </a:schemeClr>
                </a:solidFill>
                <a:round/>
              </a:ln>
              <a:effectLst/>
            </c:spPr>
            <c:extLst>
              <c:ext xmlns:c16="http://schemas.microsoft.com/office/drawing/2014/chart" uri="{C3380CC4-5D6E-409C-BE32-E72D297353CC}">
                <c16:uniqueId val="{00000001-7681-4495-9C9D-8B15B702364C}"/>
              </c:ext>
            </c:extLst>
          </c:dPt>
          <c:dPt>
            <c:idx val="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1">
                    <a:lumMod val="75000"/>
                    <a:lumOff val="25000"/>
                  </a:schemeClr>
                </a:solidFill>
                <a:round/>
              </a:ln>
              <a:effectLst/>
            </c:spPr>
            <c:extLst>
              <c:ext xmlns:c16="http://schemas.microsoft.com/office/drawing/2014/chart" uri="{C3380CC4-5D6E-409C-BE32-E72D297353CC}">
                <c16:uniqueId val="{00000004-7681-4495-9C9D-8B15B702364C}"/>
              </c:ext>
            </c:extLst>
          </c:dPt>
          <c:dPt>
            <c:idx val="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1">
                    <a:lumMod val="75000"/>
                    <a:lumOff val="25000"/>
                  </a:schemeClr>
                </a:solidFill>
                <a:round/>
              </a:ln>
              <a:effectLst/>
            </c:spPr>
            <c:extLst>
              <c:ext xmlns:c16="http://schemas.microsoft.com/office/drawing/2014/chart" uri="{C3380CC4-5D6E-409C-BE32-E72D297353CC}">
                <c16:uniqueId val="{00000006-6DCA-4D40-8288-12028E942A14}"/>
              </c:ext>
            </c:extLst>
          </c:dPt>
          <c:dPt>
            <c:idx val="8"/>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1">
                    <a:lumMod val="75000"/>
                    <a:lumOff val="25000"/>
                  </a:schemeClr>
                </a:solidFill>
                <a:round/>
              </a:ln>
              <a:effectLst/>
            </c:spPr>
            <c:extLst>
              <c:ext xmlns:c16="http://schemas.microsoft.com/office/drawing/2014/chart" uri="{C3380CC4-5D6E-409C-BE32-E72D297353CC}">
                <c16:uniqueId val="{00000007-7681-4495-9C9D-8B15B702364C}"/>
              </c:ext>
            </c:extLst>
          </c:dPt>
          <c:dLbls>
            <c:dLbl>
              <c:idx val="1"/>
              <c:layout>
                <c:manualLayout>
                  <c:x val="-2.6368725393700787E-3"/>
                  <c:y val="-0.1050328227571115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CA-4D40-8288-12028E942A14}"/>
                </c:ext>
              </c:extLst>
            </c:dLbl>
            <c:dLbl>
              <c:idx val="4"/>
              <c:layout>
                <c:manualLayout>
                  <c:x val="-7.2949372539370075E-2"/>
                  <c:y val="-0.105032822757111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81-4495-9C9D-8B15B702364C}"/>
                </c:ext>
              </c:extLst>
            </c:dLbl>
            <c:dLbl>
              <c:idx val="7"/>
              <c:layout>
                <c:manualLayout>
                  <c:x val="-9.2480622539370075E-2"/>
                  <c:y val="-9.628008752735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CA-4D40-8288-12028E942A14}"/>
                </c:ext>
              </c:extLst>
            </c:dLbl>
            <c:dLbl>
              <c:idx val="8"/>
              <c:layout>
                <c:manualLayout>
                  <c:x val="-6.1230622539370082E-2"/>
                  <c:y val="2.18818380743982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81-4495-9C9D-8B15B70236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4AF37"/>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75000"/>
                          <a:lumOff val="25000"/>
                        </a:schemeClr>
                      </a:solidFill>
                    </a:ln>
                    <a:effectLst/>
                  </c:spPr>
                </c15:leaderLines>
              </c:ext>
            </c:extLst>
          </c:dLbls>
          <c:cat>
            <c:strRef>
              <c:f>'PIVOT TABLE'!$H$66:$H$76</c:f>
              <c:strCache>
                <c:ptCount val="10"/>
                <c:pt idx="0">
                  <c:v>US</c:v>
                </c:pt>
                <c:pt idx="1">
                  <c:v>United Kingdom</c:v>
                </c:pt>
                <c:pt idx="2">
                  <c:v>Spain</c:v>
                </c:pt>
                <c:pt idx="3">
                  <c:v>Peru</c:v>
                </c:pt>
                <c:pt idx="4">
                  <c:v>Mexico</c:v>
                </c:pt>
                <c:pt idx="5">
                  <c:v>Italy</c:v>
                </c:pt>
                <c:pt idx="6">
                  <c:v>Iran</c:v>
                </c:pt>
                <c:pt idx="7">
                  <c:v>India</c:v>
                </c:pt>
                <c:pt idx="8">
                  <c:v>France</c:v>
                </c:pt>
                <c:pt idx="9">
                  <c:v>Brazil</c:v>
                </c:pt>
              </c:strCache>
            </c:strRef>
          </c:cat>
          <c:val>
            <c:numRef>
              <c:f>'PIVOT TABLE'!$I$66:$I$76</c:f>
              <c:numCache>
                <c:formatCode>General</c:formatCode>
                <c:ptCount val="10"/>
                <c:pt idx="0">
                  <c:v>148011</c:v>
                </c:pt>
                <c:pt idx="1">
                  <c:v>45844</c:v>
                </c:pt>
                <c:pt idx="2">
                  <c:v>28432</c:v>
                </c:pt>
                <c:pt idx="3">
                  <c:v>18418</c:v>
                </c:pt>
                <c:pt idx="4">
                  <c:v>44022</c:v>
                </c:pt>
                <c:pt idx="5">
                  <c:v>35112</c:v>
                </c:pt>
                <c:pt idx="6">
                  <c:v>15912</c:v>
                </c:pt>
                <c:pt idx="7">
                  <c:v>33408</c:v>
                </c:pt>
                <c:pt idx="8">
                  <c:v>30212</c:v>
                </c:pt>
                <c:pt idx="9">
                  <c:v>87618</c:v>
                </c:pt>
              </c:numCache>
            </c:numRef>
          </c:val>
          <c:smooth val="0"/>
          <c:extLst>
            <c:ext xmlns:c16="http://schemas.microsoft.com/office/drawing/2014/chart" uri="{C3380CC4-5D6E-409C-BE32-E72D297353CC}">
              <c16:uniqueId val="{00000000-74DB-46FE-930C-248A219AFEFD}"/>
            </c:ext>
          </c:extLst>
        </c:ser>
        <c:dLbls>
          <c:dLblPos val="ctr"/>
          <c:showLegendKey val="0"/>
          <c:showVal val="1"/>
          <c:showCatName val="0"/>
          <c:showSerName val="0"/>
          <c:showPercent val="0"/>
          <c:showBubbleSize val="0"/>
        </c:dLbls>
        <c:dropLines>
          <c:spPr>
            <a:ln w="9525" cap="flat" cmpd="sng" algn="ctr">
              <a:solidFill>
                <a:schemeClr val="tx1">
                  <a:lumMod val="85000"/>
                  <a:lumOff val="15000"/>
                  <a:alpha val="33000"/>
                </a:schemeClr>
              </a:solidFill>
              <a:round/>
            </a:ln>
            <a:effectLst/>
          </c:spPr>
        </c:dropLines>
        <c:marker val="1"/>
        <c:smooth val="0"/>
        <c:axId val="1919410512"/>
        <c:axId val="1919398864"/>
      </c:lineChart>
      <c:catAx>
        <c:axId val="191941051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lumMod val="85000"/>
                    <a:lumOff val="15000"/>
                  </a:schemeClr>
                </a:solidFill>
                <a:latin typeface="+mn-lt"/>
                <a:ea typeface="+mn-ea"/>
                <a:cs typeface="+mn-cs"/>
              </a:defRPr>
            </a:pPr>
            <a:endParaRPr lang="en-US"/>
          </a:p>
        </c:txPr>
        <c:crossAx val="1919398864"/>
        <c:crosses val="autoZero"/>
        <c:auto val="1"/>
        <c:lblAlgn val="ctr"/>
        <c:lblOffset val="100"/>
        <c:noMultiLvlLbl val="0"/>
      </c:catAx>
      <c:valAx>
        <c:axId val="1919398864"/>
        <c:scaling>
          <c:orientation val="minMax"/>
        </c:scaling>
        <c:delete val="1"/>
        <c:axPos val="l"/>
        <c:numFmt formatCode="General" sourceLinked="1"/>
        <c:majorTickMark val="out"/>
        <c:minorTickMark val="none"/>
        <c:tickLblPos val="nextTo"/>
        <c:crossAx val="1919410512"/>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TABLE!recovery rate to death rate</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a:effectLst/>
              </a:rPr>
              <a:t>CORRELATION BETWEEN RECOVERY RATE AND DEATH RATE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1385797769753919"/>
          <c:y val="2.733485193621867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Sum of Recovered / 100 Cases</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TABLE'!$A$56:$A$62</c:f>
              <c:strCache>
                <c:ptCount val="6"/>
                <c:pt idx="0">
                  <c:v>Western Pacific</c:v>
                </c:pt>
                <c:pt idx="1">
                  <c:v>South-East Asia</c:v>
                </c:pt>
                <c:pt idx="2">
                  <c:v>Europe</c:v>
                </c:pt>
                <c:pt idx="3">
                  <c:v>Eastern Mediterranean</c:v>
                </c:pt>
                <c:pt idx="4">
                  <c:v>Americas</c:v>
                </c:pt>
                <c:pt idx="5">
                  <c:v>Africa</c:v>
                </c:pt>
              </c:strCache>
            </c:strRef>
          </c:cat>
          <c:val>
            <c:numRef>
              <c:f>'PIVOT TABLE'!$B$56:$B$62</c:f>
              <c:numCache>
                <c:formatCode>General</c:formatCode>
                <c:ptCount val="6"/>
                <c:pt idx="0">
                  <c:v>1228.8800000000001</c:v>
                </c:pt>
                <c:pt idx="1">
                  <c:v>667.04000000000008</c:v>
                </c:pt>
                <c:pt idx="2">
                  <c:v>3843.559999999999</c:v>
                </c:pt>
                <c:pt idx="3">
                  <c:v>1465.05</c:v>
                </c:pt>
                <c:pt idx="4">
                  <c:v>2180.1999999999998</c:v>
                </c:pt>
                <c:pt idx="5">
                  <c:v>2736.71</c:v>
                </c:pt>
              </c:numCache>
            </c:numRef>
          </c:val>
          <c:extLst>
            <c:ext xmlns:c16="http://schemas.microsoft.com/office/drawing/2014/chart" uri="{C3380CC4-5D6E-409C-BE32-E72D297353CC}">
              <c16:uniqueId val="{00000000-9F7B-4AB0-A63B-4BA01CD0636E}"/>
            </c:ext>
          </c:extLst>
        </c:ser>
        <c:ser>
          <c:idx val="1"/>
          <c:order val="1"/>
          <c:tx>
            <c:strRef>
              <c:f>'PIVOT TABLE'!$C$55</c:f>
              <c:strCache>
                <c:ptCount val="1"/>
                <c:pt idx="0">
                  <c:v>Sum of Deaths / 100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4A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TABLE'!$A$56:$A$62</c:f>
              <c:strCache>
                <c:ptCount val="6"/>
                <c:pt idx="0">
                  <c:v>Western Pacific</c:v>
                </c:pt>
                <c:pt idx="1">
                  <c:v>South-East Asia</c:v>
                </c:pt>
                <c:pt idx="2">
                  <c:v>Europe</c:v>
                </c:pt>
                <c:pt idx="3">
                  <c:v>Eastern Mediterranean</c:v>
                </c:pt>
                <c:pt idx="4">
                  <c:v>Americas</c:v>
                </c:pt>
                <c:pt idx="5">
                  <c:v>Africa</c:v>
                </c:pt>
              </c:strCache>
            </c:strRef>
          </c:cat>
          <c:val>
            <c:numRef>
              <c:f>'PIVOT TABLE'!$C$56:$C$62</c:f>
              <c:numCache>
                <c:formatCode>General</c:formatCode>
                <c:ptCount val="6"/>
                <c:pt idx="0">
                  <c:v>20.64</c:v>
                </c:pt>
                <c:pt idx="1">
                  <c:v>12.959999999999999</c:v>
                </c:pt>
                <c:pt idx="2">
                  <c:v>235.11</c:v>
                </c:pt>
                <c:pt idx="3">
                  <c:v>78.389999999999986</c:v>
                </c:pt>
                <c:pt idx="4">
                  <c:v>106.84</c:v>
                </c:pt>
                <c:pt idx="5">
                  <c:v>110.71000000000002</c:v>
                </c:pt>
              </c:numCache>
            </c:numRef>
          </c:val>
          <c:extLst>
            <c:ext xmlns:c16="http://schemas.microsoft.com/office/drawing/2014/chart" uri="{C3380CC4-5D6E-409C-BE32-E72D297353CC}">
              <c16:uniqueId val="{00000001-9F7B-4AB0-A63B-4BA01CD0636E}"/>
            </c:ext>
          </c:extLst>
        </c:ser>
        <c:dLbls>
          <c:dLblPos val="outEnd"/>
          <c:showLegendKey val="0"/>
          <c:showVal val="1"/>
          <c:showCatName val="0"/>
          <c:showSerName val="0"/>
          <c:showPercent val="0"/>
          <c:showBubbleSize val="0"/>
        </c:dLbls>
        <c:gapWidth val="219"/>
        <c:overlap val="-27"/>
        <c:axId val="545317424"/>
        <c:axId val="545317840"/>
      </c:barChart>
      <c:catAx>
        <c:axId val="54531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5317840"/>
        <c:crosses val="autoZero"/>
        <c:auto val="1"/>
        <c:lblAlgn val="ctr"/>
        <c:lblOffset val="100"/>
        <c:noMultiLvlLbl val="0"/>
      </c:catAx>
      <c:valAx>
        <c:axId val="545317840"/>
        <c:scaling>
          <c:orientation val="minMax"/>
        </c:scaling>
        <c:delete val="1"/>
        <c:axPos val="l"/>
        <c:numFmt formatCode="General" sourceLinked="1"/>
        <c:majorTickMark val="out"/>
        <c:minorTickMark val="none"/>
        <c:tickLblPos val="nextTo"/>
        <c:crossAx val="5453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TABLE!WEEK CHANGE AND 1% INCREASE</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FAST SPREADING WHO REGIONS</a:t>
            </a:r>
          </a:p>
          <a:p>
            <a:pPr>
              <a:defRPr sz="1100"/>
            </a:pPr>
            <a:endParaRPr lang="en-US" sz="1100" b="1"/>
          </a:p>
        </c:rich>
      </c:tx>
      <c:layout>
        <c:manualLayout>
          <c:xMode val="edge"/>
          <c:yMode val="edge"/>
          <c:x val="0.15151077269187505"/>
          <c:y val="2.88461538461538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93128395850888E-2"/>
          <c:y val="0.21316348195329091"/>
          <c:w val="0.59863613911729674"/>
          <c:h val="0.68908704883227179"/>
        </c:manualLayout>
      </c:layout>
      <c:pie3DChart>
        <c:varyColors val="1"/>
        <c:ser>
          <c:idx val="0"/>
          <c:order val="0"/>
          <c:tx>
            <c:strRef>
              <c:f>'PIVOT TABLE'!$B$30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6C-48BB-A3E8-B2B833C111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6C-48BB-A3E8-B2B833C111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6C-48BB-A3E8-B2B833C1114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6C-48BB-A3E8-B2B833C1114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6C-48BB-A3E8-B2B833C1114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6C-48BB-A3E8-B2B833C1114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TABLE'!$A$31:$A$37</c:f>
              <c:strCache>
                <c:ptCount val="6"/>
                <c:pt idx="0">
                  <c:v>Africa</c:v>
                </c:pt>
                <c:pt idx="1">
                  <c:v>Americas</c:v>
                </c:pt>
                <c:pt idx="2">
                  <c:v>Europe</c:v>
                </c:pt>
                <c:pt idx="3">
                  <c:v>Western Pacific</c:v>
                </c:pt>
                <c:pt idx="4">
                  <c:v>Eastern Mediterranean</c:v>
                </c:pt>
                <c:pt idx="5">
                  <c:v>South-East Asia</c:v>
                </c:pt>
              </c:strCache>
            </c:strRef>
          </c:cat>
          <c:val>
            <c:numRef>
              <c:f>'PIVOT TABLE'!$B$31:$B$37</c:f>
              <c:numCache>
                <c:formatCode>General</c:formatCode>
                <c:ptCount val="6"/>
                <c:pt idx="0">
                  <c:v>868.15</c:v>
                </c:pt>
                <c:pt idx="1">
                  <c:v>571.58999999999992</c:v>
                </c:pt>
                <c:pt idx="2">
                  <c:v>435.10000000000019</c:v>
                </c:pt>
                <c:pt idx="3">
                  <c:v>353.78</c:v>
                </c:pt>
                <c:pt idx="4">
                  <c:v>230.61000000000004</c:v>
                </c:pt>
                <c:pt idx="5">
                  <c:v>85.13000000000001</c:v>
                </c:pt>
              </c:numCache>
            </c:numRef>
          </c:val>
          <c:extLst>
            <c:ext xmlns:c16="http://schemas.microsoft.com/office/drawing/2014/chart" uri="{C3380CC4-5D6E-409C-BE32-E72D297353CC}">
              <c16:uniqueId val="{0000000C-D56C-48BB-A3E8-B2B833C1114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TABLE!POSTIVE TRENDS AMONG CONTRIES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POSTIVE</a:t>
            </a:r>
            <a:r>
              <a:rPr lang="en-US" sz="1100" b="1" baseline="0"/>
              <a:t> TRENDS AMONG COUNTRIES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c:f>
              <c:strCache>
                <c:ptCount val="1"/>
                <c:pt idx="0">
                  <c:v>Sum of New cases</c:v>
                </c:pt>
              </c:strCache>
            </c:strRef>
          </c:tx>
          <c:spPr>
            <a:ln w="28575" cap="rnd">
              <a:solidFill>
                <a:schemeClr val="accent1"/>
              </a:solidFill>
              <a:round/>
            </a:ln>
            <a:effectLst/>
          </c:spPr>
          <c:marker>
            <c:symbol val="none"/>
          </c:marker>
          <c:cat>
            <c:strRef>
              <c:f>'PIVOT TABLE'!$L$2:$L$35</c:f>
              <c:strCache>
                <c:ptCount val="33"/>
                <c:pt idx="0">
                  <c:v>Timor-Leste</c:v>
                </c:pt>
                <c:pt idx="1">
                  <c:v>Saint Kitts and Nevis</c:v>
                </c:pt>
                <c:pt idx="2">
                  <c:v>Monaco</c:v>
                </c:pt>
                <c:pt idx="3">
                  <c:v>Belize</c:v>
                </c:pt>
                <c:pt idx="4">
                  <c:v>Seychelles</c:v>
                </c:pt>
                <c:pt idx="5">
                  <c:v>Benin</c:v>
                </c:pt>
                <c:pt idx="6">
                  <c:v>Liechtenstein</c:v>
                </c:pt>
                <c:pt idx="7">
                  <c:v>Brunei</c:v>
                </c:pt>
                <c:pt idx="8">
                  <c:v>Niger</c:v>
                </c:pt>
                <c:pt idx="9">
                  <c:v>Burma</c:v>
                </c:pt>
                <c:pt idx="10">
                  <c:v>Saint Vincent and the Grenadines</c:v>
                </c:pt>
                <c:pt idx="11">
                  <c:v>Central African Republic</c:v>
                </c:pt>
                <c:pt idx="12">
                  <c:v>Spain</c:v>
                </c:pt>
                <c:pt idx="13">
                  <c:v>Comoros</c:v>
                </c:pt>
                <c:pt idx="14">
                  <c:v>Barbados</c:v>
                </c:pt>
                <c:pt idx="15">
                  <c:v>Dominica</c:v>
                </c:pt>
                <c:pt idx="16">
                  <c:v>Mauritius</c:v>
                </c:pt>
                <c:pt idx="17">
                  <c:v>Equatorial Guinea</c:v>
                </c:pt>
                <c:pt idx="18">
                  <c:v>Nicaragua</c:v>
                </c:pt>
                <c:pt idx="19">
                  <c:v>Estonia</c:v>
                </c:pt>
                <c:pt idx="20">
                  <c:v>Papua New Guinea</c:v>
                </c:pt>
                <c:pt idx="21">
                  <c:v>Fiji</c:v>
                </c:pt>
                <c:pt idx="22">
                  <c:v>Saint Lucia</c:v>
                </c:pt>
                <c:pt idx="23">
                  <c:v>Grenada</c:v>
                </c:pt>
                <c:pt idx="24">
                  <c:v>San Marino</c:v>
                </c:pt>
                <c:pt idx="25">
                  <c:v>Guinea-Bissau</c:v>
                </c:pt>
                <c:pt idx="26">
                  <c:v>Sierra Leone</c:v>
                </c:pt>
                <c:pt idx="27">
                  <c:v>Holy See</c:v>
                </c:pt>
                <c:pt idx="28">
                  <c:v>Tanzania</c:v>
                </c:pt>
                <c:pt idx="29">
                  <c:v>Laos</c:v>
                </c:pt>
                <c:pt idx="30">
                  <c:v>Western Sahara</c:v>
                </c:pt>
                <c:pt idx="31">
                  <c:v>Latvia</c:v>
                </c:pt>
                <c:pt idx="32">
                  <c:v>Lesotho</c:v>
                </c:pt>
              </c:strCache>
            </c:strRef>
          </c:cat>
          <c:val>
            <c:numRef>
              <c:f>'PIVOT TABLE'!$M$2:$M$35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0-93CD-49E9-B14E-20355D4B6434}"/>
            </c:ext>
          </c:extLst>
        </c:ser>
        <c:ser>
          <c:idx val="1"/>
          <c:order val="1"/>
          <c:tx>
            <c:strRef>
              <c:f>'PIVOT TABLE'!$N$1</c:f>
              <c:strCache>
                <c:ptCount val="1"/>
                <c:pt idx="0">
                  <c:v>Sum of New deaths</c:v>
                </c:pt>
              </c:strCache>
            </c:strRef>
          </c:tx>
          <c:spPr>
            <a:ln w="28575" cap="rnd">
              <a:solidFill>
                <a:schemeClr val="accent2"/>
              </a:solidFill>
              <a:round/>
            </a:ln>
            <a:effectLst/>
          </c:spPr>
          <c:marker>
            <c:symbol val="none"/>
          </c:marker>
          <c:cat>
            <c:strRef>
              <c:f>'PIVOT TABLE'!$L$2:$L$35</c:f>
              <c:strCache>
                <c:ptCount val="33"/>
                <c:pt idx="0">
                  <c:v>Timor-Leste</c:v>
                </c:pt>
                <c:pt idx="1">
                  <c:v>Saint Kitts and Nevis</c:v>
                </c:pt>
                <c:pt idx="2">
                  <c:v>Monaco</c:v>
                </c:pt>
                <c:pt idx="3">
                  <c:v>Belize</c:v>
                </c:pt>
                <c:pt idx="4">
                  <c:v>Seychelles</c:v>
                </c:pt>
                <c:pt idx="5">
                  <c:v>Benin</c:v>
                </c:pt>
                <c:pt idx="6">
                  <c:v>Liechtenstein</c:v>
                </c:pt>
                <c:pt idx="7">
                  <c:v>Brunei</c:v>
                </c:pt>
                <c:pt idx="8">
                  <c:v>Niger</c:v>
                </c:pt>
                <c:pt idx="9">
                  <c:v>Burma</c:v>
                </c:pt>
                <c:pt idx="10">
                  <c:v>Saint Vincent and the Grenadines</c:v>
                </c:pt>
                <c:pt idx="11">
                  <c:v>Central African Republic</c:v>
                </c:pt>
                <c:pt idx="12">
                  <c:v>Spain</c:v>
                </c:pt>
                <c:pt idx="13">
                  <c:v>Comoros</c:v>
                </c:pt>
                <c:pt idx="14">
                  <c:v>Barbados</c:v>
                </c:pt>
                <c:pt idx="15">
                  <c:v>Dominica</c:v>
                </c:pt>
                <c:pt idx="16">
                  <c:v>Mauritius</c:v>
                </c:pt>
                <c:pt idx="17">
                  <c:v>Equatorial Guinea</c:v>
                </c:pt>
                <c:pt idx="18">
                  <c:v>Nicaragua</c:v>
                </c:pt>
                <c:pt idx="19">
                  <c:v>Estonia</c:v>
                </c:pt>
                <c:pt idx="20">
                  <c:v>Papua New Guinea</c:v>
                </c:pt>
                <c:pt idx="21">
                  <c:v>Fiji</c:v>
                </c:pt>
                <c:pt idx="22">
                  <c:v>Saint Lucia</c:v>
                </c:pt>
                <c:pt idx="23">
                  <c:v>Grenada</c:v>
                </c:pt>
                <c:pt idx="24">
                  <c:v>San Marino</c:v>
                </c:pt>
                <c:pt idx="25">
                  <c:v>Guinea-Bissau</c:v>
                </c:pt>
                <c:pt idx="26">
                  <c:v>Sierra Leone</c:v>
                </c:pt>
                <c:pt idx="27">
                  <c:v>Holy See</c:v>
                </c:pt>
                <c:pt idx="28">
                  <c:v>Tanzania</c:v>
                </c:pt>
                <c:pt idx="29">
                  <c:v>Laos</c:v>
                </c:pt>
                <c:pt idx="30">
                  <c:v>Western Sahara</c:v>
                </c:pt>
                <c:pt idx="31">
                  <c:v>Latvia</c:v>
                </c:pt>
                <c:pt idx="32">
                  <c:v>Lesotho</c:v>
                </c:pt>
              </c:strCache>
            </c:strRef>
          </c:cat>
          <c:val>
            <c:numRef>
              <c:f>'PIVOT TABLE'!$N$2:$N$35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93CD-49E9-B14E-20355D4B6434}"/>
            </c:ext>
          </c:extLst>
        </c:ser>
        <c:ser>
          <c:idx val="2"/>
          <c:order val="2"/>
          <c:tx>
            <c:strRef>
              <c:f>'PIVOT TABLE'!$O$1</c:f>
              <c:strCache>
                <c:ptCount val="1"/>
                <c:pt idx="0">
                  <c:v>Sum of New recovered</c:v>
                </c:pt>
              </c:strCache>
            </c:strRef>
          </c:tx>
          <c:spPr>
            <a:ln w="28575" cap="rnd">
              <a:solidFill>
                <a:schemeClr val="accent3"/>
              </a:solidFill>
              <a:round/>
            </a:ln>
            <a:effectLst/>
          </c:spPr>
          <c:marker>
            <c:symbol val="none"/>
          </c:marker>
          <c:cat>
            <c:strRef>
              <c:f>'PIVOT TABLE'!$L$2:$L$35</c:f>
              <c:strCache>
                <c:ptCount val="33"/>
                <c:pt idx="0">
                  <c:v>Timor-Leste</c:v>
                </c:pt>
                <c:pt idx="1">
                  <c:v>Saint Kitts and Nevis</c:v>
                </c:pt>
                <c:pt idx="2">
                  <c:v>Monaco</c:v>
                </c:pt>
                <c:pt idx="3">
                  <c:v>Belize</c:v>
                </c:pt>
                <c:pt idx="4">
                  <c:v>Seychelles</c:v>
                </c:pt>
                <c:pt idx="5">
                  <c:v>Benin</c:v>
                </c:pt>
                <c:pt idx="6">
                  <c:v>Liechtenstein</c:v>
                </c:pt>
                <c:pt idx="7">
                  <c:v>Brunei</c:v>
                </c:pt>
                <c:pt idx="8">
                  <c:v>Niger</c:v>
                </c:pt>
                <c:pt idx="9">
                  <c:v>Burma</c:v>
                </c:pt>
                <c:pt idx="10">
                  <c:v>Saint Vincent and the Grenadines</c:v>
                </c:pt>
                <c:pt idx="11">
                  <c:v>Central African Republic</c:v>
                </c:pt>
                <c:pt idx="12">
                  <c:v>Spain</c:v>
                </c:pt>
                <c:pt idx="13">
                  <c:v>Comoros</c:v>
                </c:pt>
                <c:pt idx="14">
                  <c:v>Barbados</c:v>
                </c:pt>
                <c:pt idx="15">
                  <c:v>Dominica</c:v>
                </c:pt>
                <c:pt idx="16">
                  <c:v>Mauritius</c:v>
                </c:pt>
                <c:pt idx="17">
                  <c:v>Equatorial Guinea</c:v>
                </c:pt>
                <c:pt idx="18">
                  <c:v>Nicaragua</c:v>
                </c:pt>
                <c:pt idx="19">
                  <c:v>Estonia</c:v>
                </c:pt>
                <c:pt idx="20">
                  <c:v>Papua New Guinea</c:v>
                </c:pt>
                <c:pt idx="21">
                  <c:v>Fiji</c:v>
                </c:pt>
                <c:pt idx="22">
                  <c:v>Saint Lucia</c:v>
                </c:pt>
                <c:pt idx="23">
                  <c:v>Grenada</c:v>
                </c:pt>
                <c:pt idx="24">
                  <c:v>San Marino</c:v>
                </c:pt>
                <c:pt idx="25">
                  <c:v>Guinea-Bissau</c:v>
                </c:pt>
                <c:pt idx="26">
                  <c:v>Sierra Leone</c:v>
                </c:pt>
                <c:pt idx="27">
                  <c:v>Holy See</c:v>
                </c:pt>
                <c:pt idx="28">
                  <c:v>Tanzania</c:v>
                </c:pt>
                <c:pt idx="29">
                  <c:v>Laos</c:v>
                </c:pt>
                <c:pt idx="30">
                  <c:v>Western Sahara</c:v>
                </c:pt>
                <c:pt idx="31">
                  <c:v>Latvia</c:v>
                </c:pt>
                <c:pt idx="32">
                  <c:v>Lesotho</c:v>
                </c:pt>
              </c:strCache>
            </c:strRef>
          </c:cat>
          <c:val>
            <c:numRef>
              <c:f>'PIVOT TABLE'!$O$2:$O$35</c:f>
              <c:numCache>
                <c:formatCode>General</c:formatCode>
                <c:ptCount val="33"/>
                <c:pt idx="0">
                  <c:v>0</c:v>
                </c:pt>
                <c:pt idx="1">
                  <c:v>0</c:v>
                </c:pt>
                <c:pt idx="2">
                  <c:v>0</c:v>
                </c:pt>
                <c:pt idx="3">
                  <c:v>0</c:v>
                </c:pt>
                <c:pt idx="4">
                  <c:v>0</c:v>
                </c:pt>
                <c:pt idx="5">
                  <c:v>0</c:v>
                </c:pt>
                <c:pt idx="6">
                  <c:v>0</c:v>
                </c:pt>
                <c:pt idx="7">
                  <c:v>0</c:v>
                </c:pt>
                <c:pt idx="8">
                  <c:v>0</c:v>
                </c:pt>
                <c:pt idx="9">
                  <c:v>2</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4</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93CD-49E9-B14E-20355D4B6434}"/>
            </c:ext>
          </c:extLst>
        </c:ser>
        <c:dLbls>
          <c:showLegendKey val="0"/>
          <c:showVal val="0"/>
          <c:showCatName val="0"/>
          <c:showSerName val="0"/>
          <c:showPercent val="0"/>
          <c:showBubbleSize val="0"/>
        </c:dLbls>
        <c:smooth val="0"/>
        <c:axId val="412858064"/>
        <c:axId val="412878864"/>
      </c:lineChart>
      <c:catAx>
        <c:axId val="41285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2878864"/>
        <c:crosses val="autoZero"/>
        <c:auto val="1"/>
        <c:lblAlgn val="ctr"/>
        <c:lblOffset val="100"/>
        <c:noMultiLvlLbl val="0"/>
      </c:catAx>
      <c:valAx>
        <c:axId val="412878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D4AF37"/>
                </a:solidFill>
                <a:latin typeface="+mn-lt"/>
                <a:ea typeface="+mn-ea"/>
                <a:cs typeface="+mn-cs"/>
              </a:defRPr>
            </a:pPr>
            <a:endParaRPr lang="en-US"/>
          </a:p>
        </c:txPr>
        <c:crossAx val="4128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excel workbook.xlsx]PIVOT TABLE!WHO ACTIVE AND NEW CASES</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a:effectLst/>
              </a:rPr>
              <a:t>COVID 19 TRENDS</a:t>
            </a:r>
            <a:r>
              <a:rPr lang="en-US" sz="1000" b="1" baseline="0">
                <a:effectLst/>
              </a:rPr>
              <a:t> BETWEEN WHO REGIONS</a:t>
            </a:r>
            <a:endParaRPr lang="en-US" sz="10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0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2309662770898"/>
          <c:y val="0.28751648351648346"/>
          <c:w val="0.57605746139403557"/>
          <c:h val="0.43296980185169159"/>
        </c:manualLayout>
      </c:layout>
      <c:lineChart>
        <c:grouping val="standard"/>
        <c:varyColors val="0"/>
        <c:ser>
          <c:idx val="0"/>
          <c:order val="0"/>
          <c:tx>
            <c:strRef>
              <c:f>'PIVOT TABLE'!$B$21</c:f>
              <c:strCache>
                <c:ptCount val="1"/>
                <c:pt idx="0">
                  <c:v>Sum of Active</c:v>
                </c:pt>
              </c:strCache>
            </c:strRef>
          </c:tx>
          <c:spPr>
            <a:ln w="28575" cap="rnd">
              <a:solidFill>
                <a:schemeClr val="accent1"/>
              </a:solidFill>
              <a:round/>
            </a:ln>
            <a:effectLst/>
          </c:spPr>
          <c:marker>
            <c:symbol val="none"/>
          </c:marker>
          <c:cat>
            <c:strRef>
              <c:f>'PIVOT TABLE'!$A$22:$A$28</c:f>
              <c:strCache>
                <c:ptCount val="6"/>
                <c:pt idx="0">
                  <c:v>Western Pacific</c:v>
                </c:pt>
                <c:pt idx="1">
                  <c:v>Eastern Mediterranean</c:v>
                </c:pt>
                <c:pt idx="2">
                  <c:v>Africa</c:v>
                </c:pt>
                <c:pt idx="3">
                  <c:v>South-East Asia</c:v>
                </c:pt>
                <c:pt idx="4">
                  <c:v>Europe</c:v>
                </c:pt>
                <c:pt idx="5">
                  <c:v>Americas</c:v>
                </c:pt>
              </c:strCache>
            </c:strRef>
          </c:cat>
          <c:val>
            <c:numRef>
              <c:f>'PIVOT TABLE'!$B$22:$B$28</c:f>
              <c:numCache>
                <c:formatCode>General</c:formatCode>
                <c:ptCount val="6"/>
                <c:pt idx="0">
                  <c:v>77409</c:v>
                </c:pt>
                <c:pt idx="1">
                  <c:v>251005</c:v>
                </c:pt>
                <c:pt idx="2">
                  <c:v>270339</c:v>
                </c:pt>
                <c:pt idx="3">
                  <c:v>637015</c:v>
                </c:pt>
                <c:pt idx="4">
                  <c:v>1094656</c:v>
                </c:pt>
                <c:pt idx="5">
                  <c:v>4027938</c:v>
                </c:pt>
              </c:numCache>
            </c:numRef>
          </c:val>
          <c:smooth val="0"/>
          <c:extLst>
            <c:ext xmlns:c16="http://schemas.microsoft.com/office/drawing/2014/chart" uri="{C3380CC4-5D6E-409C-BE32-E72D297353CC}">
              <c16:uniqueId val="{00000000-A416-4C13-AE07-ACE50A741505}"/>
            </c:ext>
          </c:extLst>
        </c:ser>
        <c:ser>
          <c:idx val="1"/>
          <c:order val="1"/>
          <c:tx>
            <c:strRef>
              <c:f>'PIVOT TABLE'!$C$21</c:f>
              <c:strCache>
                <c:ptCount val="1"/>
                <c:pt idx="0">
                  <c:v>Sum of New cases</c:v>
                </c:pt>
              </c:strCache>
            </c:strRef>
          </c:tx>
          <c:spPr>
            <a:ln w="28575" cap="rnd">
              <a:solidFill>
                <a:schemeClr val="accent2"/>
              </a:solidFill>
              <a:round/>
            </a:ln>
            <a:effectLst/>
          </c:spPr>
          <c:marker>
            <c:symbol val="none"/>
          </c:marker>
          <c:cat>
            <c:strRef>
              <c:f>'PIVOT TABLE'!$A$22:$A$28</c:f>
              <c:strCache>
                <c:ptCount val="6"/>
                <c:pt idx="0">
                  <c:v>Western Pacific</c:v>
                </c:pt>
                <c:pt idx="1">
                  <c:v>Eastern Mediterranean</c:v>
                </c:pt>
                <c:pt idx="2">
                  <c:v>Africa</c:v>
                </c:pt>
                <c:pt idx="3">
                  <c:v>South-East Asia</c:v>
                </c:pt>
                <c:pt idx="4">
                  <c:v>Europe</c:v>
                </c:pt>
                <c:pt idx="5">
                  <c:v>Americas</c:v>
                </c:pt>
              </c:strCache>
            </c:strRef>
          </c:cat>
          <c:val>
            <c:numRef>
              <c:f>'PIVOT TABLE'!$C$22:$C$28</c:f>
              <c:numCache>
                <c:formatCode>General</c:formatCode>
                <c:ptCount val="6"/>
                <c:pt idx="0">
                  <c:v>3289</c:v>
                </c:pt>
                <c:pt idx="1">
                  <c:v>12410</c:v>
                </c:pt>
                <c:pt idx="2">
                  <c:v>12176</c:v>
                </c:pt>
                <c:pt idx="3">
                  <c:v>48993</c:v>
                </c:pt>
                <c:pt idx="4">
                  <c:v>22294</c:v>
                </c:pt>
                <c:pt idx="5">
                  <c:v>129531</c:v>
                </c:pt>
              </c:numCache>
            </c:numRef>
          </c:val>
          <c:smooth val="0"/>
          <c:extLst>
            <c:ext xmlns:c16="http://schemas.microsoft.com/office/drawing/2014/chart" uri="{C3380CC4-5D6E-409C-BE32-E72D297353CC}">
              <c16:uniqueId val="{00000001-A416-4C13-AE07-ACE50A741505}"/>
            </c:ext>
          </c:extLst>
        </c:ser>
        <c:ser>
          <c:idx val="2"/>
          <c:order val="2"/>
          <c:tx>
            <c:strRef>
              <c:f>'PIVOT TABLE'!$D$21</c:f>
              <c:strCache>
                <c:ptCount val="1"/>
                <c:pt idx="0">
                  <c:v>Sum of New deaths</c:v>
                </c:pt>
              </c:strCache>
            </c:strRef>
          </c:tx>
          <c:spPr>
            <a:ln w="28575" cap="rnd">
              <a:solidFill>
                <a:schemeClr val="accent3"/>
              </a:solidFill>
              <a:round/>
            </a:ln>
            <a:effectLst/>
          </c:spPr>
          <c:marker>
            <c:symbol val="none"/>
          </c:marker>
          <c:cat>
            <c:strRef>
              <c:f>'PIVOT TABLE'!$A$22:$A$28</c:f>
              <c:strCache>
                <c:ptCount val="6"/>
                <c:pt idx="0">
                  <c:v>Western Pacific</c:v>
                </c:pt>
                <c:pt idx="1">
                  <c:v>Eastern Mediterranean</c:v>
                </c:pt>
                <c:pt idx="2">
                  <c:v>Africa</c:v>
                </c:pt>
                <c:pt idx="3">
                  <c:v>South-East Asia</c:v>
                </c:pt>
                <c:pt idx="4">
                  <c:v>Europe</c:v>
                </c:pt>
                <c:pt idx="5">
                  <c:v>Americas</c:v>
                </c:pt>
              </c:strCache>
            </c:strRef>
          </c:cat>
          <c:val>
            <c:numRef>
              <c:f>'PIVOT TABLE'!$D$22:$D$28</c:f>
              <c:numCache>
                <c:formatCode>General</c:formatCode>
                <c:ptCount val="6"/>
                <c:pt idx="0">
                  <c:v>24</c:v>
                </c:pt>
                <c:pt idx="1">
                  <c:v>445</c:v>
                </c:pt>
                <c:pt idx="2">
                  <c:v>353</c:v>
                </c:pt>
                <c:pt idx="3">
                  <c:v>734</c:v>
                </c:pt>
                <c:pt idx="4">
                  <c:v>304</c:v>
                </c:pt>
                <c:pt idx="5">
                  <c:v>3555</c:v>
                </c:pt>
              </c:numCache>
            </c:numRef>
          </c:val>
          <c:smooth val="0"/>
          <c:extLst>
            <c:ext xmlns:c16="http://schemas.microsoft.com/office/drawing/2014/chart" uri="{C3380CC4-5D6E-409C-BE32-E72D297353CC}">
              <c16:uniqueId val="{00000002-A416-4C13-AE07-ACE50A741505}"/>
            </c:ext>
          </c:extLst>
        </c:ser>
        <c:dLbls>
          <c:showLegendKey val="0"/>
          <c:showVal val="0"/>
          <c:showCatName val="0"/>
          <c:showSerName val="0"/>
          <c:showPercent val="0"/>
          <c:showBubbleSize val="0"/>
        </c:dLbls>
        <c:smooth val="0"/>
        <c:axId val="758172224"/>
        <c:axId val="758193024"/>
      </c:lineChart>
      <c:catAx>
        <c:axId val="7581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8193024"/>
        <c:crosses val="autoZero"/>
        <c:auto val="1"/>
        <c:lblAlgn val="ctr"/>
        <c:lblOffset val="100"/>
        <c:noMultiLvlLbl val="0"/>
      </c:catAx>
      <c:valAx>
        <c:axId val="758193024"/>
        <c:scaling>
          <c:orientation val="minMax"/>
        </c:scaling>
        <c:delete val="1"/>
        <c:axPos val="l"/>
        <c:numFmt formatCode="General" sourceLinked="1"/>
        <c:majorTickMark val="none"/>
        <c:minorTickMark val="none"/>
        <c:tickLblPos val="nextTo"/>
        <c:crossAx val="758172224"/>
        <c:crosses val="autoZero"/>
        <c:crossBetween val="between"/>
      </c:valAx>
      <c:spPr>
        <a:noFill/>
        <a:ln>
          <a:noFill/>
        </a:ln>
        <a:effectLst/>
      </c:spPr>
    </c:plotArea>
    <c:legend>
      <c:legendPos val="r"/>
      <c:layout>
        <c:manualLayout>
          <c:xMode val="edge"/>
          <c:yMode val="edge"/>
          <c:x val="0.69129317245695487"/>
          <c:y val="0.22342684087565978"/>
          <c:w val="0.30131311220108575"/>
          <c:h val="0.365937180929306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6350</xdr:colOff>
      <xdr:row>67</xdr:row>
      <xdr:rowOff>63500</xdr:rowOff>
    </xdr:to>
    <xdr:grpSp>
      <xdr:nvGrpSpPr>
        <xdr:cNvPr id="6" name="Group 5">
          <a:extLst>
            <a:ext uri="{FF2B5EF4-FFF2-40B4-BE49-F238E27FC236}">
              <a16:creationId xmlns:a16="http://schemas.microsoft.com/office/drawing/2014/main" id="{11CE4D45-1B0C-4749-B192-028D8B207B50}"/>
            </a:ext>
          </a:extLst>
        </xdr:cNvPr>
        <xdr:cNvGrpSpPr/>
      </xdr:nvGrpSpPr>
      <xdr:grpSpPr>
        <a:xfrm>
          <a:off x="0" y="0"/>
          <a:ext cx="10979150" cy="12401550"/>
          <a:chOff x="0" y="0"/>
          <a:chExt cx="10979150" cy="12401550"/>
        </a:xfrm>
      </xdr:grpSpPr>
      <xdr:sp macro="" textlink="">
        <xdr:nvSpPr>
          <xdr:cNvPr id="2" name="Rectangle 1">
            <a:extLst>
              <a:ext uri="{FF2B5EF4-FFF2-40B4-BE49-F238E27FC236}">
                <a16:creationId xmlns:a16="http://schemas.microsoft.com/office/drawing/2014/main" id="{A74B8FAC-5B81-465D-8839-30C0B9D0F359}"/>
              </a:ext>
            </a:extLst>
          </xdr:cNvPr>
          <xdr:cNvSpPr/>
        </xdr:nvSpPr>
        <xdr:spPr>
          <a:xfrm>
            <a:off x="38100" y="0"/>
            <a:ext cx="7651750" cy="5461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lumMod val="85000"/>
                    <a:lumOff val="15000"/>
                  </a:schemeClr>
                </a:solidFill>
              </a:rPr>
              <a:t>COVID</a:t>
            </a:r>
            <a:r>
              <a:rPr lang="en-US" sz="2400" b="1" baseline="0">
                <a:solidFill>
                  <a:schemeClr val="tx1">
                    <a:lumMod val="85000"/>
                    <a:lumOff val="15000"/>
                  </a:schemeClr>
                </a:solidFill>
              </a:rPr>
              <a:t> 19 (CORONA VIRUS) DASHBOARD</a:t>
            </a:r>
            <a:r>
              <a:rPr lang="en-US" sz="2400" b="1">
                <a:solidFill>
                  <a:schemeClr val="tx1">
                    <a:lumMod val="85000"/>
                    <a:lumOff val="15000"/>
                  </a:schemeClr>
                </a:solidFill>
              </a:rPr>
              <a:t> </a:t>
            </a:r>
          </a:p>
        </xdr:txBody>
      </xdr:sp>
      <xdr:sp macro="" textlink="">
        <xdr:nvSpPr>
          <xdr:cNvPr id="3" name="Rectangle 2">
            <a:extLst>
              <a:ext uri="{FF2B5EF4-FFF2-40B4-BE49-F238E27FC236}">
                <a16:creationId xmlns:a16="http://schemas.microsoft.com/office/drawing/2014/main" id="{56911EB8-F075-44D5-8FB9-D5EF0B1E2BA2}"/>
              </a:ext>
            </a:extLst>
          </xdr:cNvPr>
          <xdr:cNvSpPr/>
        </xdr:nvSpPr>
        <xdr:spPr>
          <a:xfrm>
            <a:off x="7734300" y="12700"/>
            <a:ext cx="3225800" cy="5524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1" baseline="0">
                <a:solidFill>
                  <a:schemeClr val="tx1">
                    <a:lumMod val="85000"/>
                    <a:lumOff val="15000"/>
                  </a:schemeClr>
                </a:solidFill>
              </a:rPr>
              <a:t>EZEIYI UGOCHINYEREM CYNTHIA</a:t>
            </a:r>
          </a:p>
          <a:p>
            <a:pPr algn="r"/>
            <a:r>
              <a:rPr lang="en-US" sz="1100" b="1" baseline="0">
                <a:solidFill>
                  <a:schemeClr val="tx1">
                    <a:lumMod val="85000"/>
                    <a:lumOff val="15000"/>
                  </a:schemeClr>
                </a:solidFill>
              </a:rPr>
              <a:t>DATA ANALYST</a:t>
            </a:r>
            <a:endParaRPr lang="en-US" sz="1100" b="1">
              <a:solidFill>
                <a:schemeClr val="tx1">
                  <a:lumMod val="85000"/>
                  <a:lumOff val="15000"/>
                </a:schemeClr>
              </a:solidFill>
            </a:endParaRPr>
          </a:p>
        </xdr:txBody>
      </xdr:sp>
      <xdr:sp macro="" textlink="">
        <xdr:nvSpPr>
          <xdr:cNvPr id="4" name="Rectangle 3">
            <a:extLst>
              <a:ext uri="{FF2B5EF4-FFF2-40B4-BE49-F238E27FC236}">
                <a16:creationId xmlns:a16="http://schemas.microsoft.com/office/drawing/2014/main" id="{A56FA64C-89E4-48D3-905B-2B383D476F13}"/>
              </a:ext>
            </a:extLst>
          </xdr:cNvPr>
          <xdr:cNvSpPr/>
        </xdr:nvSpPr>
        <xdr:spPr>
          <a:xfrm>
            <a:off x="63500" y="603250"/>
            <a:ext cx="1460500" cy="647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effectLst/>
                <a:latin typeface="+mn-lt"/>
                <a:ea typeface="+mn-ea"/>
                <a:cs typeface="+mn-cs"/>
              </a:rPr>
              <a:t>COMFIRMED  CASES</a:t>
            </a:r>
            <a:endParaRPr lang="en-US" sz="1100" b="1">
              <a:solidFill>
                <a:schemeClr val="tx1">
                  <a:lumMod val="85000"/>
                  <a:lumOff val="15000"/>
                </a:schemeClr>
              </a:solidFill>
              <a:effectLst/>
            </a:endParaRPr>
          </a:p>
          <a:p>
            <a:pPr algn="l"/>
            <a:r>
              <a:rPr lang="en-US" sz="1100" b="1" i="0" u="none" strike="noStrike">
                <a:solidFill>
                  <a:srgbClr val="D4AF37"/>
                </a:solidFill>
                <a:effectLst/>
                <a:latin typeface="+mn-lt"/>
                <a:ea typeface="+mn-ea"/>
                <a:cs typeface="+mn-cs"/>
              </a:rPr>
              <a:t>16480485</a:t>
            </a:r>
            <a:r>
              <a:rPr lang="en-US" sz="1100" b="1">
                <a:solidFill>
                  <a:srgbClr val="D4AF37"/>
                </a:solidFill>
              </a:rPr>
              <a:t> </a:t>
            </a:r>
          </a:p>
        </xdr:txBody>
      </xdr:sp>
      <xdr:sp macro="" textlink="">
        <xdr:nvSpPr>
          <xdr:cNvPr id="5" name="Rectangle 4">
            <a:extLst>
              <a:ext uri="{FF2B5EF4-FFF2-40B4-BE49-F238E27FC236}">
                <a16:creationId xmlns:a16="http://schemas.microsoft.com/office/drawing/2014/main" id="{38A686B9-A4EB-438F-B050-F2EF774307AA}"/>
              </a:ext>
            </a:extLst>
          </xdr:cNvPr>
          <xdr:cNvSpPr/>
        </xdr:nvSpPr>
        <xdr:spPr>
          <a:xfrm>
            <a:off x="1562100" y="596900"/>
            <a:ext cx="1555750" cy="647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75000"/>
                    <a:lumOff val="25000"/>
                  </a:schemeClr>
                </a:solidFill>
                <a:effectLst/>
                <a:latin typeface="+mn-lt"/>
                <a:ea typeface="+mn-ea"/>
                <a:cs typeface="+mn-cs"/>
              </a:rPr>
              <a:t>DEATHS CASES</a:t>
            </a:r>
            <a:endParaRPr lang="en-US" b="1">
              <a:solidFill>
                <a:schemeClr val="tx1">
                  <a:lumMod val="75000"/>
                  <a:lumOff val="25000"/>
                </a:schemeClr>
              </a:solidFill>
              <a:effectLst/>
            </a:endParaRPr>
          </a:p>
          <a:p>
            <a:pPr marL="0" indent="0" algn="l"/>
            <a:r>
              <a:rPr lang="en-US" sz="1100" b="1" i="0" u="none" strike="noStrike">
                <a:solidFill>
                  <a:srgbClr val="D4AF37"/>
                </a:solidFill>
                <a:effectLst/>
                <a:latin typeface="+mn-lt"/>
                <a:ea typeface="+mn-ea"/>
                <a:cs typeface="+mn-cs"/>
              </a:rPr>
              <a:t>654036</a:t>
            </a:r>
            <a:r>
              <a:rPr lang="en-US" b="1">
                <a:solidFill>
                  <a:srgbClr val="D4AF37"/>
                </a:solidFill>
              </a:rPr>
              <a:t> </a:t>
            </a:r>
            <a:endParaRPr lang="en-US" sz="1100" b="1">
              <a:solidFill>
                <a:srgbClr val="D4AF37"/>
              </a:solidFill>
              <a:latin typeface="+mn-lt"/>
              <a:ea typeface="+mn-ea"/>
              <a:cs typeface="+mn-cs"/>
            </a:endParaRPr>
          </a:p>
        </xdr:txBody>
      </xdr:sp>
      <xdr:sp macro="" textlink="">
        <xdr:nvSpPr>
          <xdr:cNvPr id="7" name="Rectangle 6">
            <a:extLst>
              <a:ext uri="{FF2B5EF4-FFF2-40B4-BE49-F238E27FC236}">
                <a16:creationId xmlns:a16="http://schemas.microsoft.com/office/drawing/2014/main" id="{BB6FE831-D3FF-43B7-8A48-18EE6DF5D56B}"/>
              </a:ext>
            </a:extLst>
          </xdr:cNvPr>
          <xdr:cNvSpPr/>
        </xdr:nvSpPr>
        <xdr:spPr>
          <a:xfrm>
            <a:off x="3149600" y="590550"/>
            <a:ext cx="1568450" cy="6540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effectLst/>
                <a:latin typeface="+mn-lt"/>
                <a:ea typeface="+mn-ea"/>
                <a:cs typeface="+mn-cs"/>
              </a:rPr>
              <a:t>RECOVERY</a:t>
            </a:r>
            <a:r>
              <a:rPr lang="en-US" sz="1100" b="1" baseline="0">
                <a:solidFill>
                  <a:schemeClr val="tx1">
                    <a:lumMod val="85000"/>
                    <a:lumOff val="15000"/>
                  </a:schemeClr>
                </a:solidFill>
                <a:effectLst/>
                <a:latin typeface="+mn-lt"/>
                <a:ea typeface="+mn-ea"/>
                <a:cs typeface="+mn-cs"/>
              </a:rPr>
              <a:t> CASES</a:t>
            </a:r>
            <a:endParaRPr lang="en-US" b="1">
              <a:solidFill>
                <a:schemeClr val="tx1">
                  <a:lumMod val="85000"/>
                  <a:lumOff val="15000"/>
                </a:schemeClr>
              </a:solidFill>
              <a:effectLst/>
            </a:endParaRPr>
          </a:p>
          <a:p>
            <a:pPr marL="0" indent="0" algn="l"/>
            <a:r>
              <a:rPr lang="en-US" sz="1100" b="1" i="0" u="none" strike="noStrike">
                <a:solidFill>
                  <a:srgbClr val="D4AF37"/>
                </a:solidFill>
                <a:effectLst/>
                <a:latin typeface="+mn-lt"/>
                <a:ea typeface="+mn-ea"/>
                <a:cs typeface="+mn-cs"/>
              </a:rPr>
              <a:t>9468087</a:t>
            </a:r>
            <a:r>
              <a:rPr lang="en-US" b="1">
                <a:solidFill>
                  <a:srgbClr val="D4AF37"/>
                </a:solidFill>
              </a:rPr>
              <a:t> </a:t>
            </a:r>
            <a:endParaRPr lang="en-US" sz="1100" b="1">
              <a:solidFill>
                <a:srgbClr val="D4AF37"/>
              </a:solidFill>
              <a:latin typeface="+mn-lt"/>
              <a:ea typeface="+mn-ea"/>
              <a:cs typeface="+mn-cs"/>
            </a:endParaRPr>
          </a:p>
        </xdr:txBody>
      </xdr:sp>
      <xdr:sp macro="" textlink="">
        <xdr:nvSpPr>
          <xdr:cNvPr id="8" name="Rectangle 7">
            <a:extLst>
              <a:ext uri="{FF2B5EF4-FFF2-40B4-BE49-F238E27FC236}">
                <a16:creationId xmlns:a16="http://schemas.microsoft.com/office/drawing/2014/main" id="{2897DA61-BF59-4CBE-A931-379EF2019E29}"/>
              </a:ext>
            </a:extLst>
          </xdr:cNvPr>
          <xdr:cNvSpPr/>
        </xdr:nvSpPr>
        <xdr:spPr>
          <a:xfrm>
            <a:off x="4762500" y="596900"/>
            <a:ext cx="1600200" cy="660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tx1">
                    <a:lumMod val="75000"/>
                    <a:lumOff val="25000"/>
                  </a:schemeClr>
                </a:solidFill>
                <a:effectLst/>
                <a:latin typeface="+mn-lt"/>
                <a:ea typeface="+mn-ea"/>
                <a:cs typeface="+mn-cs"/>
              </a:rPr>
              <a:t>ACTIVE CASES</a:t>
            </a:r>
            <a:r>
              <a:rPr lang="en-US" b="1">
                <a:solidFill>
                  <a:schemeClr val="tx1">
                    <a:lumMod val="75000"/>
                    <a:lumOff val="25000"/>
                  </a:schemeClr>
                </a:solidFill>
              </a:rPr>
              <a:t> </a:t>
            </a:r>
          </a:p>
          <a:p>
            <a:pPr algn="l"/>
            <a:r>
              <a:rPr lang="en-US" sz="1100" b="1" i="0" u="none" strike="noStrike">
                <a:solidFill>
                  <a:srgbClr val="D4AF37"/>
                </a:solidFill>
                <a:effectLst/>
                <a:latin typeface="+mn-lt"/>
                <a:ea typeface="+mn-ea"/>
                <a:cs typeface="+mn-cs"/>
              </a:rPr>
              <a:t>6358362</a:t>
            </a:r>
            <a:r>
              <a:rPr lang="en-US"/>
              <a:t> </a:t>
            </a:r>
            <a:endParaRPr lang="en-US" sz="1100" b="1">
              <a:solidFill>
                <a:schemeClr val="tx1">
                  <a:lumMod val="75000"/>
                  <a:lumOff val="25000"/>
                </a:schemeClr>
              </a:solidFill>
            </a:endParaRPr>
          </a:p>
        </xdr:txBody>
      </xdr:sp>
      <xdr:sp macro="" textlink="">
        <xdr:nvSpPr>
          <xdr:cNvPr id="9" name="Rectangle 8">
            <a:extLst>
              <a:ext uri="{FF2B5EF4-FFF2-40B4-BE49-F238E27FC236}">
                <a16:creationId xmlns:a16="http://schemas.microsoft.com/office/drawing/2014/main" id="{F0AD9D53-8A67-4CBA-A97E-4E0BFA579B91}"/>
              </a:ext>
            </a:extLst>
          </xdr:cNvPr>
          <xdr:cNvSpPr/>
        </xdr:nvSpPr>
        <xdr:spPr>
          <a:xfrm>
            <a:off x="6400800" y="590550"/>
            <a:ext cx="1676400" cy="6667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effectLst/>
                <a:latin typeface="+mn-lt"/>
                <a:ea typeface="+mn-ea"/>
                <a:cs typeface="+mn-cs"/>
              </a:rPr>
              <a:t>MORTALITY RATE</a:t>
            </a:r>
            <a:endParaRPr lang="en-US" b="1">
              <a:solidFill>
                <a:schemeClr val="tx1">
                  <a:lumMod val="85000"/>
                  <a:lumOff val="15000"/>
                </a:schemeClr>
              </a:solidFill>
              <a:effectLst/>
            </a:endParaRPr>
          </a:p>
          <a:p>
            <a:pPr algn="l"/>
            <a:r>
              <a:rPr lang="en-US" sz="1100" b="1" i="0" u="none" strike="noStrike">
                <a:solidFill>
                  <a:srgbClr val="D4AF37"/>
                </a:solidFill>
                <a:effectLst/>
                <a:latin typeface="+mn-lt"/>
                <a:ea typeface="+mn-ea"/>
                <a:cs typeface="+mn-cs"/>
              </a:rPr>
              <a:t>3.97</a:t>
            </a:r>
            <a:endParaRPr lang="en-US" sz="1100" b="1">
              <a:solidFill>
                <a:srgbClr val="D4AF37"/>
              </a:solidFill>
            </a:endParaRPr>
          </a:p>
        </xdr:txBody>
      </xdr:sp>
      <xdr:sp macro="" textlink="">
        <xdr:nvSpPr>
          <xdr:cNvPr id="10" name="Rectangle 9">
            <a:extLst>
              <a:ext uri="{FF2B5EF4-FFF2-40B4-BE49-F238E27FC236}">
                <a16:creationId xmlns:a16="http://schemas.microsoft.com/office/drawing/2014/main" id="{E0F076FF-8519-4A51-A89B-550D7D0D30F8}"/>
              </a:ext>
            </a:extLst>
          </xdr:cNvPr>
          <xdr:cNvSpPr/>
        </xdr:nvSpPr>
        <xdr:spPr>
          <a:xfrm>
            <a:off x="8102600" y="596900"/>
            <a:ext cx="1625600" cy="6667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75000"/>
                    <a:lumOff val="25000"/>
                  </a:schemeClr>
                </a:solidFill>
                <a:effectLst/>
                <a:latin typeface="+mn-lt"/>
                <a:ea typeface="+mn-ea"/>
                <a:cs typeface="+mn-cs"/>
              </a:rPr>
              <a:t>RECOVERY</a:t>
            </a:r>
            <a:r>
              <a:rPr lang="en-US" sz="1100" b="1" baseline="0">
                <a:solidFill>
                  <a:schemeClr val="tx1">
                    <a:lumMod val="75000"/>
                    <a:lumOff val="25000"/>
                  </a:schemeClr>
                </a:solidFill>
                <a:effectLst/>
                <a:latin typeface="+mn-lt"/>
                <a:ea typeface="+mn-ea"/>
                <a:cs typeface="+mn-cs"/>
              </a:rPr>
              <a:t> RATE</a:t>
            </a:r>
            <a:endParaRPr lang="en-US" b="1">
              <a:solidFill>
                <a:schemeClr val="tx1">
                  <a:lumMod val="75000"/>
                  <a:lumOff val="25000"/>
                </a:schemeClr>
              </a:solidFill>
              <a:effectLst/>
            </a:endParaRPr>
          </a:p>
          <a:p>
            <a:pPr algn="l"/>
            <a:r>
              <a:rPr lang="en-US" sz="1100" b="1" i="0" u="none" strike="noStrike">
                <a:solidFill>
                  <a:srgbClr val="D4AF37"/>
                </a:solidFill>
                <a:effectLst/>
                <a:latin typeface="+mn-lt"/>
                <a:ea typeface="+mn-ea"/>
                <a:cs typeface="+mn-cs"/>
              </a:rPr>
              <a:t>57.5</a:t>
            </a:r>
            <a:endParaRPr lang="en-US" sz="1100" b="1">
              <a:solidFill>
                <a:srgbClr val="D4AF37"/>
              </a:solidFill>
            </a:endParaRPr>
          </a:p>
        </xdr:txBody>
      </xdr:sp>
      <xdr:sp macro="" textlink="">
        <xdr:nvSpPr>
          <xdr:cNvPr id="20" name="Rectangle 19">
            <a:extLst>
              <a:ext uri="{FF2B5EF4-FFF2-40B4-BE49-F238E27FC236}">
                <a16:creationId xmlns:a16="http://schemas.microsoft.com/office/drawing/2014/main" id="{C8E1BBDE-7D5D-45CF-A52C-65C41FFA7676}"/>
              </a:ext>
            </a:extLst>
          </xdr:cNvPr>
          <xdr:cNvSpPr/>
        </xdr:nvSpPr>
        <xdr:spPr>
          <a:xfrm>
            <a:off x="0" y="10287000"/>
            <a:ext cx="10922000" cy="2108200"/>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22" name="Picture 21">
            <a:extLst>
              <a:ext uri="{FF2B5EF4-FFF2-40B4-BE49-F238E27FC236}">
                <a16:creationId xmlns:a16="http://schemas.microsoft.com/office/drawing/2014/main" id="{9565532C-8F06-43E2-BC3B-63730A217D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40400"/>
            <a:ext cx="2730500" cy="4489451"/>
          </a:xfrm>
          <a:prstGeom prst="rect">
            <a:avLst/>
          </a:prstGeom>
          <a:blipFill>
            <a:blip xmlns:r="http://schemas.openxmlformats.org/officeDocument/2006/relationships" r:embed="rId2"/>
            <a:tile tx="0" ty="0" sx="100000" sy="100000" flip="none" algn="tl"/>
          </a:blipFill>
        </xdr:spPr>
      </xdr:pic>
      <xdr:graphicFrame macro="">
        <xdr:nvGraphicFramePr>
          <xdr:cNvPr id="23" name="Chart 22">
            <a:extLst>
              <a:ext uri="{FF2B5EF4-FFF2-40B4-BE49-F238E27FC236}">
                <a16:creationId xmlns:a16="http://schemas.microsoft.com/office/drawing/2014/main" id="{3E96704F-1E64-40F4-91A0-3586DCB407D7}"/>
              </a:ext>
            </a:extLst>
          </xdr:cNvPr>
          <xdr:cNvGraphicFramePr>
            <a:graphicFrameLocks/>
          </xdr:cNvGraphicFramePr>
        </xdr:nvGraphicFramePr>
        <xdr:xfrm>
          <a:off x="0" y="1346200"/>
          <a:ext cx="2711450" cy="43815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5" name="COVID 19 DASHBOARD">
            <a:extLst>
              <a:ext uri="{FF2B5EF4-FFF2-40B4-BE49-F238E27FC236}">
                <a16:creationId xmlns:a16="http://schemas.microsoft.com/office/drawing/2014/main" id="{D15B6B6C-3F44-4BAE-8E55-7991BCFF0223}"/>
              </a:ext>
            </a:extLst>
          </xdr:cNvPr>
          <xdr:cNvGraphicFramePr>
            <a:graphicFrameLocks/>
          </xdr:cNvGraphicFramePr>
        </xdr:nvGraphicFramePr>
        <xdr:xfrm>
          <a:off x="0" y="10248900"/>
          <a:ext cx="10966450" cy="21526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6" name="Chart 25">
            <a:extLst>
              <a:ext uri="{FF2B5EF4-FFF2-40B4-BE49-F238E27FC236}">
                <a16:creationId xmlns:a16="http://schemas.microsoft.com/office/drawing/2014/main" id="{CA011A8D-461A-4987-BDD5-40D09DD638D9}"/>
              </a:ext>
            </a:extLst>
          </xdr:cNvPr>
          <xdr:cNvGraphicFramePr>
            <a:graphicFrameLocks/>
          </xdr:cNvGraphicFramePr>
        </xdr:nvGraphicFramePr>
        <xdr:xfrm>
          <a:off x="6280150" y="1327150"/>
          <a:ext cx="3479800" cy="28892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7" name="Chart 26">
            <a:extLst>
              <a:ext uri="{FF2B5EF4-FFF2-40B4-BE49-F238E27FC236}">
                <a16:creationId xmlns:a16="http://schemas.microsoft.com/office/drawing/2014/main" id="{EE6F4271-D820-441B-B3B0-21E5A2AA0ECF}"/>
              </a:ext>
            </a:extLst>
          </xdr:cNvPr>
          <xdr:cNvGraphicFramePr>
            <a:graphicFrameLocks/>
          </xdr:cNvGraphicFramePr>
        </xdr:nvGraphicFramePr>
        <xdr:xfrm>
          <a:off x="2743200" y="1333500"/>
          <a:ext cx="3467100" cy="28892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4" name="Chart 23">
            <a:extLst>
              <a:ext uri="{FF2B5EF4-FFF2-40B4-BE49-F238E27FC236}">
                <a16:creationId xmlns:a16="http://schemas.microsoft.com/office/drawing/2014/main" id="{72A73B4B-83AB-4DDA-95C9-3935A7DA3779}"/>
              </a:ext>
            </a:extLst>
          </xdr:cNvPr>
          <xdr:cNvGraphicFramePr>
            <a:graphicFrameLocks/>
          </xdr:cNvGraphicFramePr>
        </xdr:nvGraphicFramePr>
        <xdr:xfrm>
          <a:off x="2781300" y="7251700"/>
          <a:ext cx="3441700" cy="29718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9" name="Chart 28">
            <a:extLst>
              <a:ext uri="{FF2B5EF4-FFF2-40B4-BE49-F238E27FC236}">
                <a16:creationId xmlns:a16="http://schemas.microsoft.com/office/drawing/2014/main" id="{1665FBA0-CD0A-40E5-9AD2-D524D2C70E94}"/>
              </a:ext>
            </a:extLst>
          </xdr:cNvPr>
          <xdr:cNvGraphicFramePr>
            <a:graphicFrameLocks/>
          </xdr:cNvGraphicFramePr>
        </xdr:nvGraphicFramePr>
        <xdr:xfrm>
          <a:off x="6292850" y="7245350"/>
          <a:ext cx="3473450" cy="297815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0" name="Chart 29">
            <a:extLst>
              <a:ext uri="{FF2B5EF4-FFF2-40B4-BE49-F238E27FC236}">
                <a16:creationId xmlns:a16="http://schemas.microsoft.com/office/drawing/2014/main" id="{F7A6868B-4E1D-4FC6-9B52-CB957FCA9F62}"/>
              </a:ext>
            </a:extLst>
          </xdr:cNvPr>
          <xdr:cNvGraphicFramePr>
            <a:graphicFrameLocks/>
          </xdr:cNvGraphicFramePr>
        </xdr:nvGraphicFramePr>
        <xdr:xfrm>
          <a:off x="2749550" y="4298950"/>
          <a:ext cx="3467100" cy="288925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1" name="Chart 30">
            <a:extLst>
              <a:ext uri="{FF2B5EF4-FFF2-40B4-BE49-F238E27FC236}">
                <a16:creationId xmlns:a16="http://schemas.microsoft.com/office/drawing/2014/main" id="{AC05C49D-F260-4B93-9A48-F560A3A3BB25}"/>
              </a:ext>
            </a:extLst>
          </xdr:cNvPr>
          <xdr:cNvGraphicFramePr>
            <a:graphicFrameLocks/>
          </xdr:cNvGraphicFramePr>
        </xdr:nvGraphicFramePr>
        <xdr:xfrm>
          <a:off x="6280150" y="4260850"/>
          <a:ext cx="3479800" cy="2908300"/>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mc:Choice xmlns:a14="http://schemas.microsoft.com/office/drawing/2010/main" Requires="a14">
          <xdr:graphicFrame macro="">
            <xdr:nvGraphicFramePr>
              <xdr:cNvPr id="18" name="WHO Region">
                <a:extLst>
                  <a:ext uri="{FF2B5EF4-FFF2-40B4-BE49-F238E27FC236}">
                    <a16:creationId xmlns:a16="http://schemas.microsoft.com/office/drawing/2014/main" id="{2DBAC7C6-67A8-4453-A79E-E0463691029A}"/>
                  </a:ext>
                </a:extLst>
              </xdr:cNvPr>
              <xdr:cNvGraphicFramePr/>
            </xdr:nvGraphicFramePr>
            <xdr:xfrm>
              <a:off x="9798050" y="615950"/>
              <a:ext cx="1168400" cy="2441575"/>
            </xdr:xfrm>
            <a:graphic>
              <a:graphicData uri="http://schemas.microsoft.com/office/drawing/2010/slicer">
                <sle:slicer xmlns:sle="http://schemas.microsoft.com/office/drawing/2010/slicer" name="WHO Region"/>
              </a:graphicData>
            </a:graphic>
          </xdr:graphicFrame>
        </mc:Choice>
        <mc:Fallback>
          <xdr:sp macro="" textlink="">
            <xdr:nvSpPr>
              <xdr:cNvPr id="0" name=""/>
              <xdr:cNvSpPr>
                <a:spLocks noTextEdit="1"/>
              </xdr:cNvSpPr>
            </xdr:nvSpPr>
            <xdr:spPr>
              <a:xfrm>
                <a:off x="9798050" y="615950"/>
                <a:ext cx="1168400" cy="244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Country/Region">
                <a:extLst>
                  <a:ext uri="{FF2B5EF4-FFF2-40B4-BE49-F238E27FC236}">
                    <a16:creationId xmlns:a16="http://schemas.microsoft.com/office/drawing/2014/main" id="{90CC8B7E-EA04-456F-A3D5-A9179B97DA97}"/>
                  </a:ext>
                </a:extLst>
              </xdr:cNvPr>
              <xdr:cNvGraphicFramePr/>
            </xdr:nvGraphicFramePr>
            <xdr:xfrm>
              <a:off x="9798050" y="3067050"/>
              <a:ext cx="1181100" cy="7169150"/>
            </xdr:xfrm>
            <a:graphic>
              <a:graphicData uri="http://schemas.microsoft.com/office/drawing/2010/slicer">
                <sle:slicer xmlns:sle="http://schemas.microsoft.com/office/drawing/2010/slicer" name="Country/Region"/>
              </a:graphicData>
            </a:graphic>
          </xdr:graphicFrame>
        </mc:Choice>
        <mc:Fallback>
          <xdr:sp macro="" textlink="">
            <xdr:nvSpPr>
              <xdr:cNvPr id="0" name=""/>
              <xdr:cNvSpPr>
                <a:spLocks noTextEdit="1"/>
              </xdr:cNvSpPr>
            </xdr:nvSpPr>
            <xdr:spPr>
              <a:xfrm>
                <a:off x="9798050" y="3067050"/>
                <a:ext cx="1181100" cy="716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18</xdr:row>
      <xdr:rowOff>107950</xdr:rowOff>
    </xdr:from>
    <xdr:to>
      <xdr:col>18</xdr:col>
      <xdr:colOff>19050</xdr:colOff>
      <xdr:row>89</xdr:row>
      <xdr:rowOff>6350</xdr:rowOff>
    </xdr:to>
    <xdr:grpSp>
      <xdr:nvGrpSpPr>
        <xdr:cNvPr id="5" name="Group 4">
          <a:extLst>
            <a:ext uri="{FF2B5EF4-FFF2-40B4-BE49-F238E27FC236}">
              <a16:creationId xmlns:a16="http://schemas.microsoft.com/office/drawing/2014/main" id="{14E5EE96-600A-4A7B-9C87-1C0E57418412}"/>
            </a:ext>
          </a:extLst>
        </xdr:cNvPr>
        <xdr:cNvGrpSpPr/>
      </xdr:nvGrpSpPr>
      <xdr:grpSpPr>
        <a:xfrm>
          <a:off x="38100" y="3422650"/>
          <a:ext cx="10953750" cy="12973050"/>
          <a:chOff x="0" y="0"/>
          <a:chExt cx="11074400" cy="12973050"/>
        </a:xfrm>
      </xdr:grpSpPr>
      <xdr:sp macro="" textlink="">
        <xdr:nvSpPr>
          <xdr:cNvPr id="2" name="Rectangle 1">
            <a:extLst>
              <a:ext uri="{FF2B5EF4-FFF2-40B4-BE49-F238E27FC236}">
                <a16:creationId xmlns:a16="http://schemas.microsoft.com/office/drawing/2014/main" id="{5DE3037F-275B-4397-81E8-7B95F10740B6}"/>
              </a:ext>
            </a:extLst>
          </xdr:cNvPr>
          <xdr:cNvSpPr/>
        </xdr:nvSpPr>
        <xdr:spPr>
          <a:xfrm>
            <a:off x="6350" y="12700"/>
            <a:ext cx="6502400" cy="520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NAME OF DASHBOARD</a:t>
            </a:r>
          </a:p>
        </xdr:txBody>
      </xdr:sp>
      <xdr:sp macro="" textlink="">
        <xdr:nvSpPr>
          <xdr:cNvPr id="3" name="Rectangle 2">
            <a:extLst>
              <a:ext uri="{FF2B5EF4-FFF2-40B4-BE49-F238E27FC236}">
                <a16:creationId xmlns:a16="http://schemas.microsoft.com/office/drawing/2014/main" id="{4A9F4429-5F1D-40DA-A3BB-0BED8187320E}"/>
              </a:ext>
            </a:extLst>
          </xdr:cNvPr>
          <xdr:cNvSpPr/>
        </xdr:nvSpPr>
        <xdr:spPr>
          <a:xfrm>
            <a:off x="44450" y="590550"/>
            <a:ext cx="103060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B821581-4E1C-415A-A90C-E943A1E8183B}"/>
              </a:ext>
            </a:extLst>
          </xdr:cNvPr>
          <xdr:cNvSpPr/>
        </xdr:nvSpPr>
        <xdr:spPr>
          <a:xfrm>
            <a:off x="57150" y="65405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COMFIRMED</a:t>
            </a:r>
          </a:p>
        </xdr:txBody>
      </xdr:sp>
      <xdr:sp macro="" textlink="">
        <xdr:nvSpPr>
          <xdr:cNvPr id="9" name="Rectangle 8">
            <a:extLst>
              <a:ext uri="{FF2B5EF4-FFF2-40B4-BE49-F238E27FC236}">
                <a16:creationId xmlns:a16="http://schemas.microsoft.com/office/drawing/2014/main" id="{8370820C-AF10-43A3-A50B-0811EB0F6C60}"/>
              </a:ext>
            </a:extLst>
          </xdr:cNvPr>
          <xdr:cNvSpPr/>
        </xdr:nvSpPr>
        <xdr:spPr>
          <a:xfrm>
            <a:off x="1371600" y="64135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DEATHS</a:t>
            </a:r>
          </a:p>
        </xdr:txBody>
      </xdr:sp>
      <xdr:sp macro="" textlink="">
        <xdr:nvSpPr>
          <xdr:cNvPr id="10" name="Rectangle 9">
            <a:extLst>
              <a:ext uri="{FF2B5EF4-FFF2-40B4-BE49-F238E27FC236}">
                <a16:creationId xmlns:a16="http://schemas.microsoft.com/office/drawing/2014/main" id="{EA0A9D6D-FF23-4C85-965D-E079E8A5D826}"/>
              </a:ext>
            </a:extLst>
          </xdr:cNvPr>
          <xdr:cNvSpPr/>
        </xdr:nvSpPr>
        <xdr:spPr>
          <a:xfrm>
            <a:off x="2686050" y="62865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RECOVERED</a:t>
            </a:r>
          </a:p>
          <a:p>
            <a:pPr algn="l"/>
            <a:endParaRPr lang="en-US" sz="1100">
              <a:solidFill>
                <a:schemeClr val="accent1"/>
              </a:solidFill>
            </a:endParaRPr>
          </a:p>
        </xdr:txBody>
      </xdr:sp>
      <xdr:sp macro="" textlink="">
        <xdr:nvSpPr>
          <xdr:cNvPr id="11" name="Rectangle 10">
            <a:extLst>
              <a:ext uri="{FF2B5EF4-FFF2-40B4-BE49-F238E27FC236}">
                <a16:creationId xmlns:a16="http://schemas.microsoft.com/office/drawing/2014/main" id="{EE81C79B-093B-4C80-9261-422FF6BA789E}"/>
              </a:ext>
            </a:extLst>
          </xdr:cNvPr>
          <xdr:cNvSpPr/>
        </xdr:nvSpPr>
        <xdr:spPr>
          <a:xfrm>
            <a:off x="4000500" y="61595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ACTIVE CASES</a:t>
            </a:r>
          </a:p>
          <a:p>
            <a:pPr algn="l"/>
            <a:endParaRPr lang="en-US" sz="1100">
              <a:solidFill>
                <a:schemeClr val="accent1"/>
              </a:solidFill>
            </a:endParaRPr>
          </a:p>
        </xdr:txBody>
      </xdr:sp>
      <xdr:sp macro="" textlink="">
        <xdr:nvSpPr>
          <xdr:cNvPr id="12" name="Rectangle 11">
            <a:extLst>
              <a:ext uri="{FF2B5EF4-FFF2-40B4-BE49-F238E27FC236}">
                <a16:creationId xmlns:a16="http://schemas.microsoft.com/office/drawing/2014/main" id="{AF3FE5E0-2192-4FBA-B709-89E3CD868647}"/>
              </a:ext>
            </a:extLst>
          </xdr:cNvPr>
          <xdr:cNvSpPr/>
        </xdr:nvSpPr>
        <xdr:spPr>
          <a:xfrm>
            <a:off x="6591300" y="0"/>
            <a:ext cx="3752850" cy="5397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FILTERS</a:t>
            </a:r>
          </a:p>
          <a:p>
            <a:pPr algn="l"/>
            <a:endParaRPr lang="en-US" sz="1100">
              <a:solidFill>
                <a:schemeClr val="accent1"/>
              </a:solidFill>
            </a:endParaRPr>
          </a:p>
        </xdr:txBody>
      </xdr:sp>
      <xdr:sp macro="" textlink="">
        <xdr:nvSpPr>
          <xdr:cNvPr id="13" name="Rectangle 12">
            <a:extLst>
              <a:ext uri="{FF2B5EF4-FFF2-40B4-BE49-F238E27FC236}">
                <a16:creationId xmlns:a16="http://schemas.microsoft.com/office/drawing/2014/main" id="{F516917C-E629-4384-8E0B-36A21AE9EB8A}"/>
              </a:ext>
            </a:extLst>
          </xdr:cNvPr>
          <xdr:cNvSpPr/>
        </xdr:nvSpPr>
        <xdr:spPr>
          <a:xfrm>
            <a:off x="5321300" y="62865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MORTALITY RATE</a:t>
            </a:r>
          </a:p>
        </xdr:txBody>
      </xdr:sp>
      <xdr:sp macro="" textlink="">
        <xdr:nvSpPr>
          <xdr:cNvPr id="14" name="Rectangle 13">
            <a:extLst>
              <a:ext uri="{FF2B5EF4-FFF2-40B4-BE49-F238E27FC236}">
                <a16:creationId xmlns:a16="http://schemas.microsoft.com/office/drawing/2014/main" id="{E7C5D4B6-7C18-44CD-B3B5-0BB6F62B1862}"/>
              </a:ext>
            </a:extLst>
          </xdr:cNvPr>
          <xdr:cNvSpPr/>
        </xdr:nvSpPr>
        <xdr:spPr>
          <a:xfrm>
            <a:off x="127000" y="1371600"/>
            <a:ext cx="2279650" cy="4445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COUNTRIES WITH</a:t>
            </a:r>
            <a:r>
              <a:rPr lang="en-US" sz="1100" baseline="0"/>
              <a:t> HIGHEST COMFIRMED CASES</a:t>
            </a:r>
          </a:p>
          <a:p>
            <a:pPr algn="l"/>
            <a:endParaRPr lang="en-US" sz="1100"/>
          </a:p>
        </xdr:txBody>
      </xdr:sp>
      <xdr:sp macro="" textlink="">
        <xdr:nvSpPr>
          <xdr:cNvPr id="15" name="Rectangle 14">
            <a:extLst>
              <a:ext uri="{FF2B5EF4-FFF2-40B4-BE49-F238E27FC236}">
                <a16:creationId xmlns:a16="http://schemas.microsoft.com/office/drawing/2014/main" id="{0125DE9A-C598-40E5-BBFE-46A7980F281A}"/>
              </a:ext>
            </a:extLst>
          </xdr:cNvPr>
          <xdr:cNvSpPr/>
        </xdr:nvSpPr>
        <xdr:spPr>
          <a:xfrm>
            <a:off x="114300" y="5886450"/>
            <a:ext cx="2311400" cy="4629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MAP</a:t>
            </a:r>
            <a:r>
              <a:rPr lang="en-US" sz="1100" baseline="0"/>
              <a:t> REPRESENTATION OF WHO REGIONS </a:t>
            </a:r>
          </a:p>
          <a:p>
            <a:pPr algn="l"/>
            <a:endParaRPr lang="en-US" sz="1100"/>
          </a:p>
        </xdr:txBody>
      </xdr:sp>
      <xdr:sp macro="" textlink="">
        <xdr:nvSpPr>
          <xdr:cNvPr id="16" name="Rectangle 15">
            <a:extLst>
              <a:ext uri="{FF2B5EF4-FFF2-40B4-BE49-F238E27FC236}">
                <a16:creationId xmlns:a16="http://schemas.microsoft.com/office/drawing/2014/main" id="{03697EDF-DD54-4F74-8E88-E8C42519A201}"/>
              </a:ext>
            </a:extLst>
          </xdr:cNvPr>
          <xdr:cNvSpPr/>
        </xdr:nvSpPr>
        <xdr:spPr>
          <a:xfrm>
            <a:off x="2508250" y="135890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COUNTRIES</a:t>
            </a:r>
            <a:r>
              <a:rPr lang="en-US" sz="1100" baseline="0"/>
              <a:t> WITH HIGH MORTALITY RATE</a:t>
            </a:r>
            <a:endParaRPr lang="en-US" sz="1100"/>
          </a:p>
        </xdr:txBody>
      </xdr:sp>
      <xdr:sp macro="" textlink="">
        <xdr:nvSpPr>
          <xdr:cNvPr id="17" name="Rectangle 16">
            <a:extLst>
              <a:ext uri="{FF2B5EF4-FFF2-40B4-BE49-F238E27FC236}">
                <a16:creationId xmlns:a16="http://schemas.microsoft.com/office/drawing/2014/main" id="{D90E2858-9C95-414A-B1BE-83CE8085CD3D}"/>
              </a:ext>
            </a:extLst>
          </xdr:cNvPr>
          <xdr:cNvSpPr/>
        </xdr:nvSpPr>
        <xdr:spPr>
          <a:xfrm>
            <a:off x="6464300" y="133985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COUNTRIES WITH HIGHEST</a:t>
            </a:r>
            <a:r>
              <a:rPr lang="en-US" sz="1100" baseline="0"/>
              <a:t> RECOVERY RATE</a:t>
            </a:r>
            <a:endParaRPr lang="en-US" sz="1100"/>
          </a:p>
        </xdr:txBody>
      </xdr:sp>
      <xdr:sp macro="" textlink="">
        <xdr:nvSpPr>
          <xdr:cNvPr id="18" name="Rectangle 17">
            <a:extLst>
              <a:ext uri="{FF2B5EF4-FFF2-40B4-BE49-F238E27FC236}">
                <a16:creationId xmlns:a16="http://schemas.microsoft.com/office/drawing/2014/main" id="{D0F29526-0C44-4312-B3D6-68530A249497}"/>
              </a:ext>
            </a:extLst>
          </xdr:cNvPr>
          <xdr:cNvSpPr/>
        </xdr:nvSpPr>
        <xdr:spPr>
          <a:xfrm>
            <a:off x="2508250" y="364490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CORRELATION BETWEEN RECOVERY RATE AND DEATH RATE</a:t>
            </a:r>
          </a:p>
        </xdr:txBody>
      </xdr:sp>
      <xdr:sp macro="" textlink="">
        <xdr:nvSpPr>
          <xdr:cNvPr id="19" name="Rectangle 18">
            <a:extLst>
              <a:ext uri="{FF2B5EF4-FFF2-40B4-BE49-F238E27FC236}">
                <a16:creationId xmlns:a16="http://schemas.microsoft.com/office/drawing/2014/main" id="{13BFF78F-B7A4-4DA1-9381-BB3C99CA5CFB}"/>
              </a:ext>
            </a:extLst>
          </xdr:cNvPr>
          <xdr:cNvSpPr/>
        </xdr:nvSpPr>
        <xdr:spPr>
          <a:xfrm>
            <a:off x="6464300" y="364490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HIGHEST DEATH</a:t>
            </a:r>
            <a:r>
              <a:rPr lang="en-US" sz="1100" baseline="0"/>
              <a:t> PER 100 RECOVERED PATIENTS</a:t>
            </a:r>
            <a:endParaRPr lang="en-US" sz="1100"/>
          </a:p>
        </xdr:txBody>
      </xdr:sp>
      <xdr:sp macro="" textlink="">
        <xdr:nvSpPr>
          <xdr:cNvPr id="20" name="Rectangle 19">
            <a:extLst>
              <a:ext uri="{FF2B5EF4-FFF2-40B4-BE49-F238E27FC236}">
                <a16:creationId xmlns:a16="http://schemas.microsoft.com/office/drawing/2014/main" id="{4636D6F5-CF81-42B9-B07A-600323EE96B8}"/>
              </a:ext>
            </a:extLst>
          </xdr:cNvPr>
          <xdr:cNvSpPr/>
        </xdr:nvSpPr>
        <xdr:spPr>
          <a:xfrm>
            <a:off x="2501900" y="597535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POSTIVE</a:t>
            </a:r>
            <a:r>
              <a:rPr lang="en-US" sz="1100" baseline="0"/>
              <a:t> TRENDS WITHIN COUNTRIES</a:t>
            </a:r>
            <a:endParaRPr lang="en-US" sz="1100"/>
          </a:p>
        </xdr:txBody>
      </xdr:sp>
      <xdr:sp macro="" textlink="">
        <xdr:nvSpPr>
          <xdr:cNvPr id="21" name="Rectangle 20">
            <a:extLst>
              <a:ext uri="{FF2B5EF4-FFF2-40B4-BE49-F238E27FC236}">
                <a16:creationId xmlns:a16="http://schemas.microsoft.com/office/drawing/2014/main" id="{01893DAB-6000-4C16-A62B-A3E72F0C2104}"/>
              </a:ext>
            </a:extLst>
          </xdr:cNvPr>
          <xdr:cNvSpPr/>
        </xdr:nvSpPr>
        <xdr:spPr>
          <a:xfrm>
            <a:off x="6457950" y="5956300"/>
            <a:ext cx="3873500" cy="220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FAST SPREADING WHO REGIONS</a:t>
            </a:r>
          </a:p>
        </xdr:txBody>
      </xdr:sp>
      <xdr:sp macro="" textlink="">
        <xdr:nvSpPr>
          <xdr:cNvPr id="22" name="Rectangle 21">
            <a:extLst>
              <a:ext uri="{FF2B5EF4-FFF2-40B4-BE49-F238E27FC236}">
                <a16:creationId xmlns:a16="http://schemas.microsoft.com/office/drawing/2014/main" id="{D5DFCD5A-B88F-4261-B971-1268A23AB529}"/>
              </a:ext>
            </a:extLst>
          </xdr:cNvPr>
          <xdr:cNvSpPr/>
        </xdr:nvSpPr>
        <xdr:spPr>
          <a:xfrm>
            <a:off x="6406521" y="8267700"/>
            <a:ext cx="3822700" cy="2254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POSSIBLE</a:t>
            </a:r>
            <a:r>
              <a:rPr lang="en-US" sz="1100" baseline="0"/>
              <a:t> STRONG TREATMENT</a:t>
            </a:r>
            <a:endParaRPr lang="en-US" sz="1100"/>
          </a:p>
        </xdr:txBody>
      </xdr:sp>
      <xdr:sp macro="" textlink="">
        <xdr:nvSpPr>
          <xdr:cNvPr id="23" name="Rectangle 22">
            <a:extLst>
              <a:ext uri="{FF2B5EF4-FFF2-40B4-BE49-F238E27FC236}">
                <a16:creationId xmlns:a16="http://schemas.microsoft.com/office/drawing/2014/main" id="{F6E23071-521F-4478-B4FC-6DD8A9D802AE}"/>
              </a:ext>
            </a:extLst>
          </xdr:cNvPr>
          <xdr:cNvSpPr/>
        </xdr:nvSpPr>
        <xdr:spPr>
          <a:xfrm>
            <a:off x="2495550" y="8274050"/>
            <a:ext cx="3854450" cy="224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COVID 19 TRENDS</a:t>
            </a:r>
            <a:r>
              <a:rPr lang="en-US" sz="1100" baseline="0"/>
              <a:t> BETWEEN WHO REGIONS</a:t>
            </a:r>
            <a:endParaRPr lang="en-US" sz="1100"/>
          </a:p>
        </xdr:txBody>
      </xdr:sp>
      <xdr:sp macro="" textlink="">
        <xdr:nvSpPr>
          <xdr:cNvPr id="24" name="Rectangle 23">
            <a:extLst>
              <a:ext uri="{FF2B5EF4-FFF2-40B4-BE49-F238E27FC236}">
                <a16:creationId xmlns:a16="http://schemas.microsoft.com/office/drawing/2014/main" id="{BE74C20E-0BC8-4B1D-94C9-01CED17C9283}"/>
              </a:ext>
            </a:extLst>
          </xdr:cNvPr>
          <xdr:cNvSpPr/>
        </xdr:nvSpPr>
        <xdr:spPr>
          <a:xfrm>
            <a:off x="0" y="10598150"/>
            <a:ext cx="102933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TABLUAR REPRESENTATION OF COMFIRMED CASES,</a:t>
            </a:r>
            <a:r>
              <a:rPr lang="en-US" sz="1100" baseline="0"/>
              <a:t> DEATHS CASES, RECOVERED CASES, ACTIVE CASES, NEW CASES, NEW DEATHS </a:t>
            </a:r>
            <a:endParaRPr lang="en-US" sz="1100"/>
          </a:p>
        </xdr:txBody>
      </xdr:sp>
      <xdr:sp macro="" textlink="">
        <xdr:nvSpPr>
          <xdr:cNvPr id="25" name="Rectangle 24">
            <a:extLst>
              <a:ext uri="{FF2B5EF4-FFF2-40B4-BE49-F238E27FC236}">
                <a16:creationId xmlns:a16="http://schemas.microsoft.com/office/drawing/2014/main" id="{53B7283F-ABE9-4745-A6B9-E4F82B0FBA26}"/>
              </a:ext>
            </a:extLst>
          </xdr:cNvPr>
          <xdr:cNvSpPr/>
        </xdr:nvSpPr>
        <xdr:spPr>
          <a:xfrm>
            <a:off x="6667500" y="622300"/>
            <a:ext cx="1263650" cy="5651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RECOVERY</a:t>
            </a:r>
            <a:r>
              <a:rPr lang="en-US" sz="1100" baseline="0">
                <a:solidFill>
                  <a:schemeClr val="accent1"/>
                </a:solidFill>
              </a:rPr>
              <a:t> RATE</a:t>
            </a:r>
            <a:endParaRPr lang="en-US" sz="1100">
              <a:solidFill>
                <a:schemeClr val="accent1"/>
              </a:solidFill>
            </a:endParaRPr>
          </a:p>
        </xdr:txBody>
      </xdr:sp>
      <xdr:sp macro="" textlink="">
        <xdr:nvSpPr>
          <xdr:cNvPr id="26" name="Rectangle 25">
            <a:extLst>
              <a:ext uri="{FF2B5EF4-FFF2-40B4-BE49-F238E27FC236}">
                <a16:creationId xmlns:a16="http://schemas.microsoft.com/office/drawing/2014/main" id="{0E9B22F2-D7EB-4CBB-92D4-6E4A6DC27BA4}"/>
              </a:ext>
            </a:extLst>
          </xdr:cNvPr>
          <xdr:cNvSpPr/>
        </xdr:nvSpPr>
        <xdr:spPr>
          <a:xfrm>
            <a:off x="8013700" y="628650"/>
            <a:ext cx="2286000" cy="5524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NAME</a:t>
            </a:r>
            <a:r>
              <a:rPr lang="en-US" sz="1100" baseline="0">
                <a:solidFill>
                  <a:schemeClr val="accent1"/>
                </a:solidFill>
              </a:rPr>
              <a:t> OF ANALYIST</a:t>
            </a:r>
            <a:endParaRPr lang="en-US" sz="1100">
              <a:solidFill>
                <a:schemeClr val="accent1"/>
              </a:solidFill>
            </a:endParaRPr>
          </a:p>
        </xdr:txBody>
      </xdr:sp>
      <xdr:sp macro="" textlink="">
        <xdr:nvSpPr>
          <xdr:cNvPr id="4" name="Rectangle 3">
            <a:extLst>
              <a:ext uri="{FF2B5EF4-FFF2-40B4-BE49-F238E27FC236}">
                <a16:creationId xmlns:a16="http://schemas.microsoft.com/office/drawing/2014/main" id="{11DC3AB3-D326-4C46-A359-0C439208150B}"/>
              </a:ext>
            </a:extLst>
          </xdr:cNvPr>
          <xdr:cNvSpPr/>
        </xdr:nvSpPr>
        <xdr:spPr>
          <a:xfrm>
            <a:off x="11023600" y="11334750"/>
            <a:ext cx="50800" cy="1638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UMEADI" refreshedDate="45727.522890624998" createdVersion="7" refreshedVersion="7" minRefreshableVersion="3" recordCount="187" xr:uid="{52AA6659-D088-4E07-8CE7-6E144CCDF635}">
  <cacheSource type="worksheet">
    <worksheetSource name="Covid_19_datasets"/>
  </cacheSource>
  <cacheFields count="15">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ount="150">
        <n v="1269"/>
        <n v="144"/>
        <n v="1163"/>
        <n v="52"/>
        <n v="41"/>
        <n v="3"/>
        <n v="3059"/>
        <n v="711"/>
        <n v="167"/>
        <n v="713"/>
        <n v="423"/>
        <n v="11"/>
        <n v="141"/>
        <n v="2965"/>
        <n v="7"/>
        <n v="538"/>
        <n v="9822"/>
        <n v="2"/>
        <n v="35"/>
        <n v="0"/>
        <n v="2647"/>
        <n v="294"/>
        <n v="87618"/>
        <n v="347"/>
        <n v="53"/>
        <n v="6"/>
        <n v="1"/>
        <n v="22"/>
        <n v="391"/>
        <n v="8944"/>
        <n v="59"/>
        <n v="75"/>
        <n v="9187"/>
        <n v="4656"/>
        <n v="8777"/>
        <n v="54"/>
        <n v="208"/>
        <n v="115"/>
        <n v="96"/>
        <n v="139"/>
        <n v="87"/>
        <n v="19"/>
        <n v="373"/>
        <n v="613"/>
        <n v="58"/>
        <n v="1083"/>
        <n v="5532"/>
        <n v="4652"/>
        <n v="408"/>
        <n v="51"/>
        <n v="69"/>
        <n v="34"/>
        <n v="228"/>
        <n v="329"/>
        <n v="30212"/>
        <n v="49"/>
        <n v="8"/>
        <n v="16"/>
        <n v="9125"/>
        <n v="168"/>
        <n v="202"/>
        <n v="1761"/>
        <n v="45"/>
        <n v="26"/>
        <n v="20"/>
        <n v="158"/>
        <n v="1166"/>
        <n v="596"/>
        <n v="10"/>
        <n v="33408"/>
        <n v="4838"/>
        <n v="15912"/>
        <n v="4458"/>
        <n v="1764"/>
        <n v="474"/>
        <n v="35112"/>
        <n v="998"/>
        <n v="585"/>
        <n v="285"/>
        <n v="185"/>
        <n v="438"/>
        <n v="1301"/>
        <n v="31"/>
        <n v="12"/>
        <n v="72"/>
        <n v="64"/>
        <n v="80"/>
        <n v="112"/>
        <n v="91"/>
        <n v="99"/>
        <n v="124"/>
        <n v="15"/>
        <n v="9"/>
        <n v="156"/>
        <n v="44022"/>
        <n v="748"/>
        <n v="4"/>
        <n v="316"/>
        <n v="48"/>
        <n v="6160"/>
        <n v="108"/>
        <n v="860"/>
        <n v="466"/>
        <n v="255"/>
        <n v="393"/>
        <n v="5842"/>
        <n v="1322"/>
        <n v="43"/>
        <n v="18418"/>
        <n v="1945"/>
        <n v="1676"/>
        <n v="1719"/>
        <n v="165"/>
        <n v="2206"/>
        <n v="13334"/>
        <n v="5"/>
        <n v="42"/>
        <n v="14"/>
        <n v="2760"/>
        <n v="194"/>
        <n v="543"/>
        <n v="66"/>
        <n v="27"/>
        <n v="28"/>
        <n v="116"/>
        <n v="93"/>
        <n v="7067"/>
        <n v="300"/>
        <n v="46"/>
        <n v="28432"/>
        <n v="720"/>
        <n v="24"/>
        <n v="5700"/>
        <n v="1978"/>
        <n v="40"/>
        <n v="60"/>
        <n v="21"/>
        <n v="18"/>
        <n v="50"/>
        <n v="5630"/>
        <n v="148011"/>
        <n v="1636"/>
        <n v="345"/>
        <n v="45844"/>
        <n v="121"/>
        <n v="146"/>
        <n v="78"/>
        <n v="483"/>
        <n v="140"/>
        <n v="36"/>
      </sharedItems>
    </cacheField>
    <cacheField name="Recovered" numFmtId="0">
      <sharedItems containsSemiMixedTypes="0" containsString="0" containsNumber="1" containsInteger="1" minValue="0" maxValue="1846641" count="178">
        <n v="25198"/>
        <n v="2745"/>
        <n v="18837"/>
        <n v="803"/>
        <n v="242"/>
        <n v="65"/>
        <n v="72575"/>
        <n v="26665"/>
        <n v="9311"/>
        <n v="18246"/>
        <n v="23242"/>
        <n v="91"/>
        <n v="36110"/>
        <n v="125683"/>
        <n v="94"/>
        <n v="60492"/>
        <n v="17452"/>
        <n v="26"/>
        <n v="1036"/>
        <n v="86"/>
        <n v="21478"/>
        <n v="4930"/>
        <n v="63"/>
        <n v="1846641"/>
        <n v="138"/>
        <n v="5585"/>
        <n v="926"/>
        <n v="292"/>
        <n v="301"/>
        <n v="1550"/>
        <n v="147"/>
        <n v="14539"/>
        <n v="0"/>
        <n v="1546"/>
        <n v="810"/>
        <n v="319954"/>
        <n v="78869"/>
        <n v="131161"/>
        <n v="328"/>
        <n v="829"/>
        <n v="5700"/>
        <n v="3824"/>
        <n v="10361"/>
        <n v="3936"/>
        <n v="2351"/>
        <n v="852"/>
        <n v="11428"/>
        <n v="12605"/>
        <n v="4977"/>
        <n v="18"/>
        <n v="30204"/>
        <n v="34896"/>
        <n v="34838"/>
        <n v="7778"/>
        <n v="842"/>
        <n v="191"/>
        <n v="1923"/>
        <n v="1025"/>
        <n v="6386"/>
        <n v="6920"/>
        <n v="81212"/>
        <n v="4682"/>
        <n v="66"/>
        <n v="922"/>
        <n v="190314"/>
        <n v="29801"/>
        <n v="1374"/>
        <n v="13"/>
        <n v="23"/>
        <n v="32455"/>
        <n v="6257"/>
        <n v="181"/>
        <n v="4365"/>
        <n v="12"/>
        <n v="5039"/>
        <n v="3329"/>
        <n v="1823"/>
        <n v="951166"/>
        <n v="58173"/>
        <n v="255144"/>
        <n v="77144"/>
        <n v="23364"/>
        <n v="27133"/>
        <n v="198593"/>
        <n v="714"/>
        <n v="21970"/>
        <n v="1041"/>
        <n v="54404"/>
        <n v="7833"/>
        <n v="4027"/>
        <n v="55057"/>
        <n v="21205"/>
        <n v="19"/>
        <n v="1045"/>
        <n v="1709"/>
        <n v="128"/>
        <n v="646"/>
        <n v="577"/>
        <n v="81"/>
        <n v="1620"/>
        <n v="4825"/>
        <n v="6260"/>
        <n v="1645"/>
        <n v="8601"/>
        <n v="2547"/>
        <n v="1913"/>
        <n v="665"/>
        <n v="4653"/>
        <n v="332"/>
        <n v="303810"/>
        <n v="16154"/>
        <n v="104"/>
        <n v="222"/>
        <n v="809"/>
        <n v="16553"/>
        <n v="101"/>
        <n v="13754"/>
        <n v="189"/>
        <n v="1514"/>
        <n v="2492"/>
        <n v="1027"/>
        <n v="18203"/>
        <n v="5564"/>
        <n v="8752"/>
        <n v="57028"/>
        <n v="241026"/>
        <n v="35086"/>
        <n v="11"/>
        <n v="2905"/>
        <n v="272547"/>
        <n v="26446"/>
        <n v="32856"/>
        <n v="35375"/>
        <n v="106328"/>
        <n v="25794"/>
        <n v="602249"/>
        <n v="975"/>
        <n v="15"/>
        <n v="22"/>
        <n v="39"/>
        <n v="657"/>
        <n v="734"/>
        <n v="222936"/>
        <n v="6477"/>
        <n v="1317"/>
        <n v="45692"/>
        <n v="1616"/>
        <n v="1733"/>
        <n v="1543"/>
        <n v="274925"/>
        <n v="13007"/>
        <n v="1175"/>
        <n v="150376"/>
        <n v="2121"/>
        <n v="5939"/>
        <n v="925"/>
        <n v="30900"/>
        <n v="440"/>
        <n v="6028"/>
        <n v="183"/>
        <n v="3111"/>
        <n v="607"/>
        <n v="1157"/>
        <n v="210469"/>
        <n v="1325804"/>
        <n v="986"/>
        <n v="37202"/>
        <n v="52510"/>
        <n v="1437"/>
        <n v="951"/>
        <n v="11674"/>
        <n v="9959"/>
        <n v="365"/>
        <n v="3752"/>
        <n v="8"/>
        <n v="833"/>
        <n v="2815"/>
        <n v="542"/>
      </sharedItems>
    </cacheField>
    <cacheField name="Active" numFmtId="0">
      <sharedItems containsSemiMixedTypes="0" containsString="0" containsNumber="1" containsInteger="1" minValue="0" maxValue="2816444" count="173">
        <n v="9796"/>
        <n v="1991"/>
        <n v="7973"/>
        <n v="52"/>
        <n v="667"/>
        <n v="18"/>
        <n v="91782"/>
        <n v="10014"/>
        <n v="5825"/>
        <n v="1599"/>
        <n v="6781"/>
        <n v="280"/>
        <n v="3231"/>
        <n v="97577"/>
        <n v="9"/>
        <n v="6221"/>
        <n v="39154"/>
        <n v="20"/>
        <n v="699"/>
        <n v="13"/>
        <n v="47056"/>
        <n v="5274"/>
        <n v="674"/>
        <n v="508116"/>
        <n v="0"/>
        <n v="4689"/>
        <n v="121"/>
        <n v="76"/>
        <n v="756"/>
        <n v="79"/>
        <n v="2180"/>
        <n v="107514"/>
        <n v="2994"/>
        <n v="37"/>
        <n v="18782"/>
        <n v="3258"/>
        <n v="117163"/>
        <n v="19"/>
        <n v="2317"/>
        <n v="2936"/>
        <n v="11902"/>
        <n v="5198"/>
        <n v="806"/>
        <n v="94"/>
        <n v="189"/>
        <n v="3715"/>
        <n v="543"/>
        <n v="24"/>
        <n v="32869"/>
        <n v="40733"/>
        <n v="52992"/>
        <n v="6849"/>
        <n v="2178"/>
        <n v="74"/>
        <n v="42"/>
        <n v="1257"/>
        <n v="7933"/>
        <n v="149"/>
        <n v="108928"/>
        <n v="2458"/>
        <n v="252"/>
        <n v="199"/>
        <n v="7673"/>
        <n v="3655"/>
        <n v="2651"/>
        <n v="1"/>
        <n v="11093"/>
        <n v="753"/>
        <n v="1125"/>
        <n v="188"/>
        <n v="2817"/>
        <n v="33536"/>
        <n v="523"/>
        <n v="21"/>
        <n v="495499"/>
        <n v="37292"/>
        <n v="22550"/>
        <n v="30983"/>
        <n v="764"/>
        <n v="36378"/>
        <n v="12581"/>
        <n v="129"/>
        <n v="8174"/>
        <n v="124"/>
        <n v="29659"/>
        <n v="9857"/>
        <n v="3201"/>
        <n v="8884"/>
        <n v="10790"/>
        <n v="143"/>
        <n v="2122"/>
        <n v="365"/>
        <n v="449"/>
        <n v="2186"/>
        <n v="4"/>
        <n v="319"/>
        <n v="1384"/>
        <n v="3339"/>
        <n v="1920"/>
        <n v="179"/>
        <n v="807"/>
        <n v="476"/>
        <n v="27"/>
        <n v="1399"/>
        <n v="2"/>
        <n v="47657"/>
        <n v="6252"/>
        <n v="8"/>
        <n v="67"/>
        <n v="2039"/>
        <n v="4018"/>
        <n v="1690"/>
        <n v="1734"/>
        <n v="4950"/>
        <n v="47064"/>
        <n v="839"/>
        <n v="36"/>
        <n v="22117"/>
        <n v="4183"/>
        <n v="125"/>
        <n v="19637"/>
        <n v="27421"/>
        <n v="25034"/>
        <n v="51"/>
        <n v="1600"/>
        <n v="98752"/>
        <n v="53649"/>
        <n v="8870"/>
        <n v="13205"/>
        <n v="3104"/>
        <n v="17902"/>
        <n v="201097"/>
        <n v="899"/>
        <n v="117"/>
        <n v="43238"/>
        <n v="3093"/>
        <n v="23598"/>
        <n v="75"/>
        <n v="400"/>
        <n v="5119"/>
        <n v="537"/>
        <n v="238"/>
        <n v="1560"/>
        <n v="170537"/>
        <n v="896"/>
        <n v="1084"/>
        <n v="93613"/>
        <n v="673"/>
        <n v="4765"/>
        <n v="534"/>
        <n v="73695"/>
        <n v="634"/>
        <n v="15"/>
        <n v="1147"/>
        <n v="305"/>
        <n v="128"/>
        <n v="249"/>
        <n v="12"/>
        <n v="248"/>
        <n v="10920"/>
        <n v="2816444"/>
        <n v="140"/>
        <n v="28258"/>
        <n v="6322"/>
        <n v="254427"/>
        <n v="216"/>
        <n v="9414"/>
        <n v="5883"/>
        <n v="66"/>
        <n v="6791"/>
        <n v="375"/>
        <n v="1597"/>
        <n v="2126"/>
      </sharedItems>
    </cacheField>
    <cacheField name="New cases" numFmtId="0">
      <sharedItems containsSemiMixedTypes="0" containsString="0" containsNumber="1" containsInteger="1" minValue="0" maxValue="56336"/>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1748840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x v="0"/>
    <x v="0"/>
    <n v="106"/>
    <n v="10"/>
    <n v="18"/>
    <n v="3.5"/>
    <n v="69.489999999999995"/>
    <n v="5.04"/>
    <n v="35526"/>
    <n v="737"/>
    <n v="2.0699999999999998"/>
    <x v="0"/>
  </r>
  <r>
    <x v="1"/>
    <x v="1"/>
    <x v="1"/>
    <x v="1"/>
    <x v="1"/>
    <n v="117"/>
    <n v="6"/>
    <n v="63"/>
    <n v="2.95"/>
    <n v="56.25"/>
    <n v="5.25"/>
    <n v="4171"/>
    <n v="709"/>
    <n v="17"/>
    <x v="1"/>
  </r>
  <r>
    <x v="2"/>
    <x v="2"/>
    <x v="2"/>
    <x v="2"/>
    <x v="2"/>
    <n v="616"/>
    <n v="8"/>
    <n v="749"/>
    <n v="4.16"/>
    <n v="67.34"/>
    <n v="6.17"/>
    <n v="23691"/>
    <n v="4282"/>
    <n v="18.07"/>
    <x v="2"/>
  </r>
  <r>
    <x v="3"/>
    <x v="3"/>
    <x v="3"/>
    <x v="3"/>
    <x v="3"/>
    <n v="10"/>
    <n v="0"/>
    <n v="0"/>
    <n v="5.73"/>
    <n v="88.53"/>
    <n v="6.48"/>
    <n v="884"/>
    <n v="23"/>
    <n v="2.6"/>
    <x v="1"/>
  </r>
  <r>
    <x v="4"/>
    <x v="4"/>
    <x v="4"/>
    <x v="4"/>
    <x v="4"/>
    <n v="18"/>
    <n v="1"/>
    <n v="0"/>
    <n v="4.32"/>
    <n v="25.47"/>
    <n v="16.940000000000001"/>
    <n v="749"/>
    <n v="201"/>
    <n v="26.84"/>
    <x v="2"/>
  </r>
  <r>
    <x v="5"/>
    <x v="5"/>
    <x v="5"/>
    <x v="5"/>
    <x v="5"/>
    <n v="4"/>
    <n v="0"/>
    <n v="5"/>
    <n v="3.49"/>
    <n v="75.58"/>
    <n v="4.62"/>
    <n v="76"/>
    <n v="10"/>
    <n v="13.16"/>
    <x v="3"/>
  </r>
  <r>
    <x v="6"/>
    <x v="6"/>
    <x v="6"/>
    <x v="6"/>
    <x v="6"/>
    <n v="4890"/>
    <n v="120"/>
    <n v="2057"/>
    <n v="1.83"/>
    <n v="43.35"/>
    <n v="4.21"/>
    <n v="130774"/>
    <n v="36642"/>
    <n v="28.02"/>
    <x v="3"/>
  </r>
  <r>
    <x v="7"/>
    <x v="7"/>
    <x v="7"/>
    <x v="7"/>
    <x v="7"/>
    <n v="73"/>
    <n v="6"/>
    <n v="187"/>
    <n v="1.9"/>
    <n v="71.319999999999993"/>
    <n v="2.67"/>
    <n v="34981"/>
    <n v="2409"/>
    <n v="6.89"/>
    <x v="1"/>
  </r>
  <r>
    <x v="8"/>
    <x v="8"/>
    <x v="8"/>
    <x v="8"/>
    <x v="8"/>
    <n v="368"/>
    <n v="6"/>
    <n v="137"/>
    <n v="1.0900000000000001"/>
    <n v="60.84"/>
    <n v="1.79"/>
    <n v="12428"/>
    <n v="2875"/>
    <n v="23.13"/>
    <x v="4"/>
  </r>
  <r>
    <x v="9"/>
    <x v="9"/>
    <x v="9"/>
    <x v="9"/>
    <x v="9"/>
    <n v="86"/>
    <n v="1"/>
    <n v="37"/>
    <n v="3.47"/>
    <n v="88.75"/>
    <n v="3.91"/>
    <n v="19743"/>
    <n v="815"/>
    <n v="4.13"/>
    <x v="1"/>
  </r>
  <r>
    <x v="10"/>
    <x v="10"/>
    <x v="10"/>
    <x v="10"/>
    <x v="10"/>
    <n v="396"/>
    <n v="6"/>
    <n v="558"/>
    <n v="1.39"/>
    <n v="76.34"/>
    <n v="1.82"/>
    <n v="27890"/>
    <n v="2556"/>
    <n v="9.16"/>
    <x v="1"/>
  </r>
  <r>
    <x v="11"/>
    <x v="11"/>
    <x v="11"/>
    <x v="11"/>
    <x v="11"/>
    <n v="40"/>
    <n v="0"/>
    <n v="0"/>
    <n v="2.88"/>
    <n v="23.82"/>
    <n v="12.09"/>
    <n v="174"/>
    <n v="208"/>
    <n v="119.54"/>
    <x v="3"/>
  </r>
  <r>
    <x v="12"/>
    <x v="12"/>
    <x v="12"/>
    <x v="12"/>
    <x v="12"/>
    <n v="351"/>
    <n v="1"/>
    <n v="421"/>
    <n v="0.36"/>
    <n v="91.46"/>
    <n v="0.39"/>
    <n v="36936"/>
    <n v="2546"/>
    <n v="6.89"/>
    <x v="0"/>
  </r>
  <r>
    <x v="13"/>
    <x v="13"/>
    <x v="13"/>
    <x v="13"/>
    <x v="13"/>
    <n v="2772"/>
    <n v="37"/>
    <n v="1801"/>
    <n v="1.31"/>
    <n v="55.56"/>
    <n v="2.36"/>
    <n v="207453"/>
    <n v="18772"/>
    <n v="9.0500000000000007"/>
    <x v="5"/>
  </r>
  <r>
    <x v="14"/>
    <x v="14"/>
    <x v="14"/>
    <x v="14"/>
    <x v="14"/>
    <n v="0"/>
    <n v="0"/>
    <n v="0"/>
    <n v="6.36"/>
    <n v="85.45"/>
    <n v="7.45"/>
    <n v="106"/>
    <n v="4"/>
    <n v="3.77"/>
    <x v="3"/>
  </r>
  <r>
    <x v="15"/>
    <x v="15"/>
    <x v="15"/>
    <x v="15"/>
    <x v="15"/>
    <n v="119"/>
    <n v="4"/>
    <n v="67"/>
    <n v="0.8"/>
    <n v="89.95"/>
    <n v="0.89"/>
    <n v="66213"/>
    <n v="1038"/>
    <n v="1.57"/>
    <x v="1"/>
  </r>
  <r>
    <x v="16"/>
    <x v="16"/>
    <x v="16"/>
    <x v="16"/>
    <x v="16"/>
    <n v="402"/>
    <n v="1"/>
    <n v="14"/>
    <n v="14.79"/>
    <n v="26.27"/>
    <n v="56.28"/>
    <n v="64094"/>
    <n v="2334"/>
    <n v="3.64"/>
    <x v="1"/>
  </r>
  <r>
    <x v="17"/>
    <x v="17"/>
    <x v="17"/>
    <x v="17"/>
    <x v="17"/>
    <n v="0"/>
    <n v="0"/>
    <n v="0"/>
    <n v="4.17"/>
    <n v="54.17"/>
    <n v="7.69"/>
    <n v="40"/>
    <n v="8"/>
    <n v="20"/>
    <x v="3"/>
  </r>
  <r>
    <x v="18"/>
    <x v="18"/>
    <x v="18"/>
    <x v="18"/>
    <x v="18"/>
    <n v="0"/>
    <n v="0"/>
    <n v="0"/>
    <n v="1.98"/>
    <n v="58.53"/>
    <n v="3.38"/>
    <n v="1602"/>
    <n v="168"/>
    <n v="10.49"/>
    <x v="2"/>
  </r>
  <r>
    <x v="19"/>
    <x v="19"/>
    <x v="19"/>
    <x v="19"/>
    <x v="19"/>
    <n v="4"/>
    <n v="0"/>
    <n v="1"/>
    <n v="0"/>
    <n v="86.87"/>
    <n v="0"/>
    <n v="90"/>
    <n v="9"/>
    <n v="10"/>
    <x v="5"/>
  </r>
  <r>
    <x v="20"/>
    <x v="20"/>
    <x v="20"/>
    <x v="20"/>
    <x v="20"/>
    <n v="1752"/>
    <n v="64"/>
    <n v="309"/>
    <n v="3.72"/>
    <n v="30.17"/>
    <n v="12.32"/>
    <n v="60991"/>
    <n v="10190"/>
    <n v="16.71"/>
    <x v="3"/>
  </r>
  <r>
    <x v="21"/>
    <x v="21"/>
    <x v="21"/>
    <x v="21"/>
    <x v="21"/>
    <n v="731"/>
    <n v="14"/>
    <n v="375"/>
    <n v="2.8"/>
    <n v="46.96"/>
    <n v="5.96"/>
    <n v="8479"/>
    <n v="2019"/>
    <n v="23.81"/>
    <x v="1"/>
  </r>
  <r>
    <x v="22"/>
    <x v="22"/>
    <x v="17"/>
    <x v="22"/>
    <x v="22"/>
    <n v="53"/>
    <n v="1"/>
    <n v="11"/>
    <n v="0.27"/>
    <n v="8.5299999999999994"/>
    <n v="3.17"/>
    <n v="522"/>
    <n v="217"/>
    <n v="41.57"/>
    <x v="2"/>
  </r>
  <r>
    <x v="23"/>
    <x v="23"/>
    <x v="22"/>
    <x v="23"/>
    <x v="23"/>
    <n v="23284"/>
    <n v="614"/>
    <n v="33728"/>
    <n v="3.59"/>
    <n v="75.61"/>
    <n v="4.74"/>
    <n v="2118646"/>
    <n v="323729"/>
    <n v="15.28"/>
    <x v="3"/>
  </r>
  <r>
    <x v="24"/>
    <x v="24"/>
    <x v="5"/>
    <x v="24"/>
    <x v="24"/>
    <n v="0"/>
    <n v="0"/>
    <n v="0"/>
    <n v="2.13"/>
    <n v="97.87"/>
    <n v="2.17"/>
    <n v="141"/>
    <n v="0"/>
    <n v="0"/>
    <x v="4"/>
  </r>
  <r>
    <x v="25"/>
    <x v="25"/>
    <x v="23"/>
    <x v="25"/>
    <x v="25"/>
    <n v="194"/>
    <n v="7"/>
    <n v="230"/>
    <n v="3.27"/>
    <n v="52.58"/>
    <n v="6.21"/>
    <n v="8929"/>
    <n v="1692"/>
    <n v="18.95"/>
    <x v="1"/>
  </r>
  <r>
    <x v="26"/>
    <x v="26"/>
    <x v="24"/>
    <x v="26"/>
    <x v="26"/>
    <n v="14"/>
    <n v="0"/>
    <n v="6"/>
    <n v="4.82"/>
    <n v="84.18"/>
    <n v="5.72"/>
    <n v="1065"/>
    <n v="35"/>
    <n v="3.29"/>
    <x v="2"/>
  </r>
  <r>
    <x v="27"/>
    <x v="27"/>
    <x v="25"/>
    <x v="27"/>
    <x v="3"/>
    <n v="0"/>
    <n v="0"/>
    <n v="2"/>
    <n v="1.71"/>
    <n v="83.43"/>
    <n v="2.0499999999999998"/>
    <n v="341"/>
    <n v="9"/>
    <n v="2.64"/>
    <x v="5"/>
  </r>
  <r>
    <x v="28"/>
    <x v="28"/>
    <x v="26"/>
    <x v="28"/>
    <x v="27"/>
    <n v="17"/>
    <n v="0"/>
    <n v="22"/>
    <n v="0.26"/>
    <n v="79.63"/>
    <n v="0.33"/>
    <n v="322"/>
    <n v="56"/>
    <n v="17.39"/>
    <x v="2"/>
  </r>
  <r>
    <x v="29"/>
    <x v="29"/>
    <x v="27"/>
    <x v="29"/>
    <x v="28"/>
    <n v="21"/>
    <n v="0"/>
    <n v="103"/>
    <n v="0.95"/>
    <n v="66.58"/>
    <n v="1.42"/>
    <n v="2071"/>
    <n v="257"/>
    <n v="12.41"/>
    <x v="2"/>
  </r>
  <r>
    <x v="30"/>
    <x v="30"/>
    <x v="19"/>
    <x v="30"/>
    <x v="29"/>
    <n v="1"/>
    <n v="0"/>
    <n v="4"/>
    <n v="0"/>
    <n v="65.040000000000006"/>
    <n v="0"/>
    <n v="171"/>
    <n v="55"/>
    <n v="32.159999999999997"/>
    <x v="4"/>
  </r>
  <r>
    <x v="31"/>
    <x v="31"/>
    <x v="28"/>
    <x v="31"/>
    <x v="30"/>
    <n v="402"/>
    <n v="6"/>
    <n v="0"/>
    <n v="2.29"/>
    <n v="84.97"/>
    <n v="2.69"/>
    <n v="16157"/>
    <n v="953"/>
    <n v="5.9"/>
    <x v="2"/>
  </r>
  <r>
    <x v="32"/>
    <x v="32"/>
    <x v="29"/>
    <x v="32"/>
    <x v="31"/>
    <n v="682"/>
    <n v="11"/>
    <n v="0"/>
    <n v="7.68"/>
    <n v="0"/>
    <s v="inf"/>
    <n v="112925"/>
    <n v="3533"/>
    <n v="3.13"/>
    <x v="3"/>
  </r>
  <r>
    <x v="33"/>
    <x v="33"/>
    <x v="30"/>
    <x v="33"/>
    <x v="32"/>
    <n v="0"/>
    <n v="0"/>
    <n v="0"/>
    <n v="1.28"/>
    <n v="33.619999999999997"/>
    <n v="3.82"/>
    <n v="4548"/>
    <n v="51"/>
    <n v="1.1200000000000001"/>
    <x v="2"/>
  </r>
  <r>
    <x v="34"/>
    <x v="34"/>
    <x v="31"/>
    <x v="34"/>
    <x v="33"/>
    <n v="7"/>
    <n v="0"/>
    <n v="0"/>
    <n v="8.1300000000000008"/>
    <n v="87.85"/>
    <n v="9.26"/>
    <n v="889"/>
    <n v="33"/>
    <n v="3.71"/>
    <x v="2"/>
  </r>
  <r>
    <x v="35"/>
    <x v="35"/>
    <x v="32"/>
    <x v="35"/>
    <x v="34"/>
    <n v="2133"/>
    <n v="75"/>
    <n v="1859"/>
    <n v="2.64"/>
    <n v="91.96"/>
    <n v="2.87"/>
    <n v="333029"/>
    <n v="14894"/>
    <n v="4.47"/>
    <x v="3"/>
  </r>
  <r>
    <x v="36"/>
    <x v="36"/>
    <x v="33"/>
    <x v="36"/>
    <x v="35"/>
    <n v="213"/>
    <n v="4"/>
    <n v="7"/>
    <n v="5.37"/>
    <n v="90.88"/>
    <n v="5.9"/>
    <n v="85622"/>
    <n v="1161"/>
    <n v="1.36"/>
    <x v="4"/>
  </r>
  <r>
    <x v="37"/>
    <x v="37"/>
    <x v="34"/>
    <x v="37"/>
    <x v="36"/>
    <n v="16306"/>
    <n v="508"/>
    <n v="11494"/>
    <n v="3.41"/>
    <n v="51.02"/>
    <n v="6.69"/>
    <n v="204005"/>
    <n v="53096"/>
    <n v="26.03"/>
    <x v="3"/>
  </r>
  <r>
    <x v="38"/>
    <x v="38"/>
    <x v="14"/>
    <x v="38"/>
    <x v="37"/>
    <n v="0"/>
    <n v="0"/>
    <n v="0"/>
    <n v="1.98"/>
    <n v="92.66"/>
    <n v="2.13"/>
    <n v="334"/>
    <n v="20"/>
    <n v="5.99"/>
    <x v="2"/>
  </r>
  <r>
    <x v="39"/>
    <x v="39"/>
    <x v="35"/>
    <x v="39"/>
    <x v="38"/>
    <n v="162"/>
    <n v="3"/>
    <n v="73"/>
    <n v="1.69"/>
    <n v="25.91"/>
    <n v="6.51"/>
    <n v="2851"/>
    <n v="349"/>
    <n v="12.24"/>
    <x v="2"/>
  </r>
  <r>
    <x v="40"/>
    <x v="40"/>
    <x v="36"/>
    <x v="40"/>
    <x v="39"/>
    <n v="13"/>
    <n v="4"/>
    <n v="190"/>
    <n v="2.35"/>
    <n v="64.45"/>
    <n v="3.65"/>
    <n v="8443"/>
    <n v="401"/>
    <n v="4.75"/>
    <x v="2"/>
  </r>
  <r>
    <x v="41"/>
    <x v="41"/>
    <x v="37"/>
    <x v="41"/>
    <x v="40"/>
    <n v="612"/>
    <n v="11"/>
    <n v="88"/>
    <n v="0.73"/>
    <n v="24.14"/>
    <n v="3.01"/>
    <n v="11534"/>
    <n v="4307"/>
    <n v="37.340000000000003"/>
    <x v="3"/>
  </r>
  <r>
    <x v="42"/>
    <x v="42"/>
    <x v="38"/>
    <x v="42"/>
    <x v="41"/>
    <n v="59"/>
    <n v="0"/>
    <n v="183"/>
    <n v="0.61"/>
    <n v="66.180000000000007"/>
    <n v="0.93"/>
    <n v="14312"/>
    <n v="1343"/>
    <n v="9.3800000000000008"/>
    <x v="2"/>
  </r>
  <r>
    <x v="43"/>
    <x v="43"/>
    <x v="39"/>
    <x v="43"/>
    <x v="42"/>
    <n v="24"/>
    <n v="3"/>
    <n v="70"/>
    <n v="2.85"/>
    <n v="80.64"/>
    <n v="3.53"/>
    <n v="4370"/>
    <n v="511"/>
    <n v="11.69"/>
    <x v="1"/>
  </r>
  <r>
    <x v="44"/>
    <x v="44"/>
    <x v="40"/>
    <x v="44"/>
    <x v="43"/>
    <n v="37"/>
    <n v="0"/>
    <n v="2"/>
    <n v="3.44"/>
    <n v="92.85"/>
    <n v="3.7"/>
    <n v="2446"/>
    <n v="86"/>
    <n v="3.52"/>
    <x v="3"/>
  </r>
  <r>
    <x v="45"/>
    <x v="45"/>
    <x v="41"/>
    <x v="45"/>
    <x v="44"/>
    <n v="3"/>
    <n v="0"/>
    <n v="0"/>
    <n v="1.79"/>
    <n v="80.38"/>
    <n v="2.23"/>
    <n v="1038"/>
    <n v="22"/>
    <n v="2.12"/>
    <x v="1"/>
  </r>
  <r>
    <x v="46"/>
    <x v="46"/>
    <x v="42"/>
    <x v="46"/>
    <x v="45"/>
    <n v="192"/>
    <n v="2"/>
    <n v="0"/>
    <n v="2.4"/>
    <n v="73.650000000000006"/>
    <n v="3.26"/>
    <n v="14098"/>
    <n v="1418"/>
    <n v="10.06"/>
    <x v="1"/>
  </r>
  <r>
    <x v="47"/>
    <x v="47"/>
    <x v="43"/>
    <x v="47"/>
    <x v="46"/>
    <n v="109"/>
    <n v="0"/>
    <n v="77"/>
    <n v="4.45"/>
    <n v="91.6"/>
    <n v="4.8600000000000003"/>
    <n v="13453"/>
    <n v="308"/>
    <n v="2.29"/>
    <x v="1"/>
  </r>
  <r>
    <x v="48"/>
    <x v="48"/>
    <x v="44"/>
    <x v="48"/>
    <x v="47"/>
    <n v="9"/>
    <n v="0"/>
    <n v="11"/>
    <n v="1.1499999999999999"/>
    <n v="98.38"/>
    <n v="1.17"/>
    <n v="5020"/>
    <n v="39"/>
    <n v="0.78"/>
    <x v="0"/>
  </r>
  <r>
    <x v="49"/>
    <x v="49"/>
    <x v="19"/>
    <x v="49"/>
    <x v="24"/>
    <n v="0"/>
    <n v="0"/>
    <n v="0"/>
    <n v="0"/>
    <n v="100"/>
    <n v="0"/>
    <n v="18"/>
    <n v="0"/>
    <n v="0"/>
    <x v="3"/>
  </r>
  <r>
    <x v="50"/>
    <x v="50"/>
    <x v="45"/>
    <x v="50"/>
    <x v="48"/>
    <n v="1248"/>
    <n v="20"/>
    <n v="1601"/>
    <n v="1.69"/>
    <n v="47.08"/>
    <n v="3.59"/>
    <n v="53956"/>
    <n v="10200"/>
    <n v="18.899999999999999"/>
    <x v="3"/>
  </r>
  <r>
    <x v="51"/>
    <x v="51"/>
    <x v="46"/>
    <x v="51"/>
    <x v="49"/>
    <n v="467"/>
    <n v="17"/>
    <n v="0"/>
    <n v="6.82"/>
    <n v="43"/>
    <n v="15.85"/>
    <n v="74620"/>
    <n v="6541"/>
    <n v="8.77"/>
    <x v="3"/>
  </r>
  <r>
    <x v="52"/>
    <x v="52"/>
    <x v="47"/>
    <x v="52"/>
    <x v="50"/>
    <n v="420"/>
    <n v="46"/>
    <n v="1007"/>
    <n v="5.03"/>
    <n v="37.67"/>
    <n v="13.35"/>
    <n v="88402"/>
    <n v="4080"/>
    <n v="4.62"/>
    <x v="0"/>
  </r>
  <r>
    <x v="53"/>
    <x v="53"/>
    <x v="48"/>
    <x v="53"/>
    <x v="51"/>
    <n v="405"/>
    <n v="8"/>
    <n v="130"/>
    <n v="2.71"/>
    <n v="51.73"/>
    <n v="5.25"/>
    <n v="12207"/>
    <n v="2828"/>
    <n v="23.17"/>
    <x v="3"/>
  </r>
  <r>
    <x v="54"/>
    <x v="54"/>
    <x v="49"/>
    <x v="54"/>
    <x v="52"/>
    <n v="0"/>
    <n v="0"/>
    <n v="0"/>
    <n v="1.66"/>
    <n v="27.42"/>
    <n v="6.06"/>
    <n v="3071"/>
    <n v="0"/>
    <n v="0"/>
    <x v="2"/>
  </r>
  <r>
    <x v="55"/>
    <x v="55"/>
    <x v="19"/>
    <x v="55"/>
    <x v="53"/>
    <n v="2"/>
    <n v="0"/>
    <n v="2"/>
    <n v="0"/>
    <n v="72.08"/>
    <n v="0"/>
    <n v="251"/>
    <n v="14"/>
    <n v="5.58"/>
    <x v="2"/>
  </r>
  <r>
    <x v="56"/>
    <x v="56"/>
    <x v="50"/>
    <x v="56"/>
    <x v="54"/>
    <n v="0"/>
    <n v="0"/>
    <n v="1"/>
    <n v="3.39"/>
    <n v="94.54"/>
    <n v="3.59"/>
    <n v="2021"/>
    <n v="13"/>
    <n v="0.64"/>
    <x v="1"/>
  </r>
  <r>
    <x v="57"/>
    <x v="57"/>
    <x v="51"/>
    <x v="57"/>
    <x v="55"/>
    <n v="109"/>
    <n v="2"/>
    <n v="39"/>
    <n v="1.47"/>
    <n v="44.26"/>
    <n v="3.32"/>
    <n v="1826"/>
    <n v="490"/>
    <n v="26.83"/>
    <x v="2"/>
  </r>
  <r>
    <x v="58"/>
    <x v="58"/>
    <x v="52"/>
    <x v="58"/>
    <x v="56"/>
    <n v="579"/>
    <n v="5"/>
    <n v="170"/>
    <n v="1.57"/>
    <n v="43.9"/>
    <n v="3.57"/>
    <n v="10207"/>
    <n v="4340"/>
    <n v="42.52"/>
    <x v="2"/>
  </r>
  <r>
    <x v="59"/>
    <x v="59"/>
    <x v="19"/>
    <x v="49"/>
    <x v="14"/>
    <n v="0"/>
    <n v="0"/>
    <n v="0"/>
    <n v="0"/>
    <n v="66.67"/>
    <n v="0"/>
    <n v="27"/>
    <n v="0"/>
    <n v="0"/>
    <x v="4"/>
  </r>
  <r>
    <x v="60"/>
    <x v="60"/>
    <x v="53"/>
    <x v="59"/>
    <x v="57"/>
    <n v="5"/>
    <n v="0"/>
    <n v="0"/>
    <n v="4.45"/>
    <n v="93.54"/>
    <n v="4.75"/>
    <n v="7340"/>
    <n v="58"/>
    <n v="0.79"/>
    <x v="1"/>
  </r>
  <r>
    <x v="61"/>
    <x v="61"/>
    <x v="54"/>
    <x v="60"/>
    <x v="58"/>
    <n v="2551"/>
    <n v="17"/>
    <n v="267"/>
    <n v="13.71"/>
    <n v="36.86"/>
    <n v="37.200000000000003"/>
    <n v="214023"/>
    <n v="6329"/>
    <n v="2.96"/>
    <x v="1"/>
  </r>
  <r>
    <x v="62"/>
    <x v="62"/>
    <x v="55"/>
    <x v="61"/>
    <x v="59"/>
    <n v="205"/>
    <n v="0"/>
    <n v="219"/>
    <n v="0.68"/>
    <n v="65.13"/>
    <n v="1.05"/>
    <n v="6433"/>
    <n v="756"/>
    <n v="11.75"/>
    <x v="2"/>
  </r>
  <r>
    <x v="63"/>
    <x v="63"/>
    <x v="56"/>
    <x v="62"/>
    <x v="60"/>
    <n v="49"/>
    <n v="2"/>
    <n v="6"/>
    <n v="2.4500000000000002"/>
    <n v="20.25"/>
    <n v="12.12"/>
    <n v="112"/>
    <n v="214"/>
    <n v="191.07"/>
    <x v="2"/>
  </r>
  <r>
    <x v="64"/>
    <x v="64"/>
    <x v="57"/>
    <x v="63"/>
    <x v="61"/>
    <n v="6"/>
    <n v="0"/>
    <n v="2"/>
    <n v="1.41"/>
    <n v="81.09"/>
    <n v="1.74"/>
    <n v="1039"/>
    <n v="98"/>
    <n v="9.43"/>
    <x v="1"/>
  </r>
  <r>
    <x v="65"/>
    <x v="65"/>
    <x v="58"/>
    <x v="64"/>
    <x v="62"/>
    <n v="445"/>
    <n v="1"/>
    <n v="259"/>
    <n v="4.41"/>
    <n v="91.89"/>
    <n v="4.79"/>
    <n v="203325"/>
    <n v="3787"/>
    <n v="1.86"/>
    <x v="1"/>
  </r>
  <r>
    <x v="66"/>
    <x v="66"/>
    <x v="59"/>
    <x v="65"/>
    <x v="63"/>
    <n v="655"/>
    <n v="0"/>
    <n v="307"/>
    <n v="0.5"/>
    <n v="88.63"/>
    <n v="0.56000000000000005"/>
    <n v="28430"/>
    <n v="5194"/>
    <n v="18.27"/>
    <x v="2"/>
  </r>
  <r>
    <x v="67"/>
    <x v="67"/>
    <x v="60"/>
    <x v="66"/>
    <x v="64"/>
    <n v="34"/>
    <n v="0"/>
    <n v="0"/>
    <n v="4.78"/>
    <n v="32.51"/>
    <n v="14.7"/>
    <n v="4012"/>
    <n v="215"/>
    <n v="5.36"/>
    <x v="1"/>
  </r>
  <r>
    <x v="68"/>
    <x v="68"/>
    <x v="19"/>
    <x v="67"/>
    <x v="65"/>
    <n v="1"/>
    <n v="0"/>
    <n v="0"/>
    <n v="0"/>
    <n v="92.86"/>
    <n v="0"/>
    <n v="13"/>
    <n v="1"/>
    <n v="7.69"/>
    <x v="1"/>
  </r>
  <r>
    <x v="69"/>
    <x v="69"/>
    <x v="19"/>
    <x v="68"/>
    <x v="24"/>
    <n v="0"/>
    <n v="0"/>
    <n v="0"/>
    <n v="0"/>
    <n v="100"/>
    <n v="0"/>
    <n v="23"/>
    <n v="0"/>
    <n v="0"/>
    <x v="3"/>
  </r>
  <r>
    <x v="70"/>
    <x v="70"/>
    <x v="61"/>
    <x v="69"/>
    <x v="66"/>
    <n v="256"/>
    <n v="27"/>
    <n v="843"/>
    <n v="3.89"/>
    <n v="71.63"/>
    <n v="5.43"/>
    <n v="39039"/>
    <n v="6270"/>
    <n v="16.059999999999999"/>
    <x v="3"/>
  </r>
  <r>
    <x v="71"/>
    <x v="71"/>
    <x v="62"/>
    <x v="70"/>
    <x v="67"/>
    <n v="47"/>
    <n v="2"/>
    <n v="105"/>
    <n v="0.64"/>
    <n v="88.69"/>
    <n v="0.72"/>
    <n v="6590"/>
    <n v="465"/>
    <n v="7.06"/>
    <x v="2"/>
  </r>
  <r>
    <x v="72"/>
    <x v="72"/>
    <x v="63"/>
    <x v="3"/>
    <x v="68"/>
    <n v="0"/>
    <n v="0"/>
    <n v="0"/>
    <n v="1.33"/>
    <n v="41.1"/>
    <n v="3.24"/>
    <n v="1949"/>
    <n v="5"/>
    <n v="0.26"/>
    <x v="2"/>
  </r>
  <r>
    <x v="73"/>
    <x v="73"/>
    <x v="64"/>
    <x v="71"/>
    <x v="69"/>
    <n v="19"/>
    <n v="0"/>
    <n v="0"/>
    <n v="5.14"/>
    <n v="46.53"/>
    <n v="11.05"/>
    <n v="337"/>
    <n v="52"/>
    <n v="15.43"/>
    <x v="3"/>
  </r>
  <r>
    <x v="74"/>
    <x v="74"/>
    <x v="65"/>
    <x v="72"/>
    <x v="70"/>
    <n v="25"/>
    <n v="1"/>
    <n v="0"/>
    <n v="2.15"/>
    <n v="59.47"/>
    <n v="3.62"/>
    <n v="7053"/>
    <n v="287"/>
    <n v="4.07"/>
    <x v="3"/>
  </r>
  <r>
    <x v="75"/>
    <x v="75"/>
    <x v="19"/>
    <x v="73"/>
    <x v="24"/>
    <n v="0"/>
    <n v="0"/>
    <n v="0"/>
    <n v="0"/>
    <n v="100"/>
    <n v="0"/>
    <n v="12"/>
    <n v="0"/>
    <n v="0"/>
    <x v="1"/>
  </r>
  <r>
    <x v="76"/>
    <x v="76"/>
    <x v="66"/>
    <x v="74"/>
    <x v="71"/>
    <n v="465"/>
    <n v="50"/>
    <n v="117"/>
    <n v="2.93"/>
    <n v="12.68"/>
    <n v="23.14"/>
    <n v="34611"/>
    <n v="5130"/>
    <n v="14.82"/>
    <x v="3"/>
  </r>
  <r>
    <x v="77"/>
    <x v="77"/>
    <x v="67"/>
    <x v="75"/>
    <x v="72"/>
    <n v="13"/>
    <n v="0"/>
    <n v="0"/>
    <n v="13.4"/>
    <n v="74.84"/>
    <n v="17.899999999999999"/>
    <n v="4339"/>
    <n v="109"/>
    <n v="2.5099999999999998"/>
    <x v="1"/>
  </r>
  <r>
    <x v="78"/>
    <x v="78"/>
    <x v="68"/>
    <x v="76"/>
    <x v="73"/>
    <n v="7"/>
    <n v="0"/>
    <n v="0"/>
    <n v="0.54"/>
    <n v="98.33"/>
    <n v="0.55000000000000004"/>
    <n v="1839"/>
    <n v="15"/>
    <n v="0.82"/>
    <x v="1"/>
  </r>
  <r>
    <x v="79"/>
    <x v="79"/>
    <x v="69"/>
    <x v="77"/>
    <x v="74"/>
    <n v="44457"/>
    <n v="637"/>
    <n v="33598"/>
    <n v="2.2599999999999998"/>
    <n v="64.260000000000005"/>
    <n v="3.51"/>
    <n v="1155338"/>
    <n v="324735"/>
    <n v="28.11"/>
    <x v="5"/>
  </r>
  <r>
    <x v="80"/>
    <x v="80"/>
    <x v="70"/>
    <x v="78"/>
    <x v="75"/>
    <n v="1525"/>
    <n v="57"/>
    <n v="1518"/>
    <n v="4.82"/>
    <n v="58"/>
    <n v="8.32"/>
    <n v="88214"/>
    <n v="12089"/>
    <n v="13.7"/>
    <x v="5"/>
  </r>
  <r>
    <x v="81"/>
    <x v="81"/>
    <x v="71"/>
    <x v="79"/>
    <x v="76"/>
    <n v="2434"/>
    <n v="212"/>
    <n v="1931"/>
    <n v="5.42"/>
    <n v="86.9"/>
    <n v="6.24"/>
    <n v="276202"/>
    <n v="17404"/>
    <n v="6.3"/>
    <x v="0"/>
  </r>
  <r>
    <x v="82"/>
    <x v="82"/>
    <x v="72"/>
    <x v="80"/>
    <x v="77"/>
    <n v="2553"/>
    <n v="96"/>
    <n v="1927"/>
    <n v="3.96"/>
    <n v="68.52"/>
    <n v="5.78"/>
    <n v="94693"/>
    <n v="17892"/>
    <n v="18.89"/>
    <x v="0"/>
  </r>
  <r>
    <x v="83"/>
    <x v="83"/>
    <x v="73"/>
    <x v="81"/>
    <x v="78"/>
    <n v="11"/>
    <n v="0"/>
    <n v="0"/>
    <n v="6.81"/>
    <n v="90.24"/>
    <n v="7.55"/>
    <n v="25766"/>
    <n v="126"/>
    <n v="0.49"/>
    <x v="1"/>
  </r>
  <r>
    <x v="84"/>
    <x v="84"/>
    <x v="74"/>
    <x v="82"/>
    <x v="79"/>
    <n v="2029"/>
    <n v="4"/>
    <n v="108"/>
    <n v="0.74"/>
    <n v="42.41"/>
    <n v="1.75"/>
    <n v="52003"/>
    <n v="11982"/>
    <n v="23.04"/>
    <x v="1"/>
  </r>
  <r>
    <x v="85"/>
    <x v="85"/>
    <x v="75"/>
    <x v="83"/>
    <x v="80"/>
    <n v="168"/>
    <n v="5"/>
    <n v="147"/>
    <n v="14.26"/>
    <n v="80.64"/>
    <n v="17.68"/>
    <n v="244624"/>
    <n v="1662"/>
    <n v="0.68"/>
    <x v="1"/>
  </r>
  <r>
    <x v="86"/>
    <x v="86"/>
    <x v="68"/>
    <x v="84"/>
    <x v="81"/>
    <n v="11"/>
    <n v="0"/>
    <n v="0"/>
    <n v="1.17"/>
    <n v="83.7"/>
    <n v="1.4"/>
    <n v="809"/>
    <n v="44"/>
    <n v="5.44"/>
    <x v="3"/>
  </r>
  <r>
    <x v="87"/>
    <x v="87"/>
    <x v="76"/>
    <x v="85"/>
    <x v="82"/>
    <n v="594"/>
    <n v="0"/>
    <n v="364"/>
    <n v="3.2"/>
    <n v="70.55"/>
    <n v="4.54"/>
    <n v="25706"/>
    <n v="5436"/>
    <n v="21.15"/>
    <x v="4"/>
  </r>
  <r>
    <x v="88"/>
    <x v="88"/>
    <x v="11"/>
    <x v="86"/>
    <x v="83"/>
    <n v="8"/>
    <n v="0"/>
    <n v="0"/>
    <n v="0.94"/>
    <n v="88.52"/>
    <n v="1.06"/>
    <n v="1223"/>
    <n v="-47"/>
    <n v="-3.84"/>
    <x v="0"/>
  </r>
  <r>
    <x v="89"/>
    <x v="89"/>
    <x v="77"/>
    <x v="87"/>
    <x v="84"/>
    <n v="1526"/>
    <n v="0"/>
    <n v="1833"/>
    <n v="0.69"/>
    <n v="64.27"/>
    <n v="1.08"/>
    <n v="73468"/>
    <n v="11180"/>
    <n v="15.22"/>
    <x v="1"/>
  </r>
  <r>
    <x v="90"/>
    <x v="90"/>
    <x v="78"/>
    <x v="88"/>
    <x v="85"/>
    <n v="372"/>
    <n v="5"/>
    <n v="90"/>
    <n v="1.59"/>
    <n v="43.58"/>
    <n v="3.64"/>
    <n v="13771"/>
    <n v="4204"/>
    <n v="30.53"/>
    <x v="2"/>
  </r>
  <r>
    <x v="91"/>
    <x v="91"/>
    <x v="79"/>
    <x v="89"/>
    <x v="86"/>
    <n v="496"/>
    <n v="16"/>
    <n v="274"/>
    <n v="2.5"/>
    <n v="54.32"/>
    <n v="4.59"/>
    <n v="5877"/>
    <n v="1536"/>
    <n v="26.14"/>
    <x v="1"/>
  </r>
  <r>
    <x v="92"/>
    <x v="92"/>
    <x v="80"/>
    <x v="90"/>
    <x v="87"/>
    <n v="606"/>
    <n v="5"/>
    <n v="684"/>
    <n v="0.68"/>
    <n v="85.52"/>
    <n v="0.8"/>
    <n v="59763"/>
    <n v="4616"/>
    <n v="7.72"/>
    <x v="0"/>
  </r>
  <r>
    <x v="93"/>
    <x v="93"/>
    <x v="81"/>
    <x v="91"/>
    <x v="88"/>
    <n v="483"/>
    <n v="24"/>
    <n v="817"/>
    <n v="3.91"/>
    <n v="63.69"/>
    <n v="6.14"/>
    <n v="27143"/>
    <n v="6153"/>
    <n v="22.67"/>
    <x v="1"/>
  </r>
  <r>
    <x v="94"/>
    <x v="94"/>
    <x v="19"/>
    <x v="92"/>
    <x v="65"/>
    <n v="0"/>
    <n v="0"/>
    <n v="0"/>
    <n v="0"/>
    <n v="95"/>
    <n v="0"/>
    <n v="19"/>
    <n v="1"/>
    <n v="5.26"/>
    <x v="4"/>
  </r>
  <r>
    <x v="95"/>
    <x v="95"/>
    <x v="82"/>
    <x v="93"/>
    <x v="89"/>
    <n v="0"/>
    <n v="0"/>
    <n v="0"/>
    <n v="2.54"/>
    <n v="85.73"/>
    <n v="2.97"/>
    <n v="1192"/>
    <n v="27"/>
    <n v="2.27"/>
    <x v="1"/>
  </r>
  <r>
    <x v="96"/>
    <x v="96"/>
    <x v="49"/>
    <x v="94"/>
    <x v="90"/>
    <n v="132"/>
    <n v="0"/>
    <n v="17"/>
    <n v="1.31"/>
    <n v="44.02"/>
    <n v="2.98"/>
    <n v="2905"/>
    <n v="977"/>
    <n v="33.630000000000003"/>
    <x v="0"/>
  </r>
  <r>
    <x v="97"/>
    <x v="97"/>
    <x v="83"/>
    <x v="95"/>
    <x v="91"/>
    <n v="0"/>
    <n v="0"/>
    <n v="0"/>
    <n v="2.38"/>
    <n v="25.35"/>
    <n v="9.3800000000000008"/>
    <n v="359"/>
    <n v="146"/>
    <n v="40.67"/>
    <x v="2"/>
  </r>
  <r>
    <x v="98"/>
    <x v="98"/>
    <x v="84"/>
    <x v="96"/>
    <x v="92"/>
    <n v="5"/>
    <n v="0"/>
    <n v="5"/>
    <n v="6.17"/>
    <n v="55.36"/>
    <n v="11.15"/>
    <n v="1107"/>
    <n v="60"/>
    <n v="5.42"/>
    <x v="2"/>
  </r>
  <r>
    <x v="99"/>
    <x v="99"/>
    <x v="85"/>
    <x v="97"/>
    <x v="93"/>
    <n v="158"/>
    <n v="4"/>
    <n v="24"/>
    <n v="2.2599999999999998"/>
    <n v="20.41"/>
    <n v="11.09"/>
    <n v="1980"/>
    <n v="847"/>
    <n v="42.78"/>
    <x v="0"/>
  </r>
  <r>
    <x v="100"/>
    <x v="5"/>
    <x v="26"/>
    <x v="98"/>
    <x v="94"/>
    <n v="0"/>
    <n v="0"/>
    <n v="0"/>
    <n v="1.1599999999999999"/>
    <n v="94.19"/>
    <n v="1.23"/>
    <n v="86"/>
    <n v="0"/>
    <n v="0"/>
    <x v="1"/>
  </r>
  <r>
    <x v="101"/>
    <x v="100"/>
    <x v="86"/>
    <x v="99"/>
    <x v="95"/>
    <n v="11"/>
    <n v="0"/>
    <n v="4"/>
    <n v="3.96"/>
    <n v="80.239999999999995"/>
    <n v="4.9400000000000004"/>
    <n v="1947"/>
    <n v="72"/>
    <n v="3.7"/>
    <x v="1"/>
  </r>
  <r>
    <x v="102"/>
    <x v="101"/>
    <x v="87"/>
    <x v="100"/>
    <x v="96"/>
    <n v="49"/>
    <n v="0"/>
    <n v="178"/>
    <n v="1.77"/>
    <n v="76.33"/>
    <n v="2.3199999999999998"/>
    <n v="5639"/>
    <n v="682"/>
    <n v="12.09"/>
    <x v="1"/>
  </r>
  <r>
    <x v="103"/>
    <x v="102"/>
    <x v="88"/>
    <x v="101"/>
    <x v="97"/>
    <n v="395"/>
    <n v="6"/>
    <n v="681"/>
    <n v="0.94"/>
    <n v="64.599999999999994"/>
    <n v="1.45"/>
    <n v="7153"/>
    <n v="2537"/>
    <n v="35.47"/>
    <x v="2"/>
  </r>
  <r>
    <x v="104"/>
    <x v="103"/>
    <x v="89"/>
    <x v="102"/>
    <x v="98"/>
    <n v="24"/>
    <n v="0"/>
    <n v="6"/>
    <n v="2.7"/>
    <n v="44.9"/>
    <n v="6.02"/>
    <n v="2992"/>
    <n v="672"/>
    <n v="22.46"/>
    <x v="2"/>
  </r>
  <r>
    <x v="105"/>
    <x v="104"/>
    <x v="90"/>
    <x v="103"/>
    <x v="99"/>
    <n v="7"/>
    <n v="0"/>
    <n v="1"/>
    <n v="1.39"/>
    <n v="96.6"/>
    <n v="1.44"/>
    <n v="8800"/>
    <n v="104"/>
    <n v="1.18"/>
    <x v="4"/>
  </r>
  <r>
    <x v="106"/>
    <x v="105"/>
    <x v="91"/>
    <x v="104"/>
    <x v="100"/>
    <n v="67"/>
    <n v="0"/>
    <n v="19"/>
    <n v="0.45"/>
    <n v="75.599999999999994"/>
    <n v="0.59"/>
    <n v="2999"/>
    <n v="370"/>
    <n v="12.34"/>
    <x v="5"/>
  </r>
  <r>
    <x v="107"/>
    <x v="106"/>
    <x v="90"/>
    <x v="105"/>
    <x v="101"/>
    <n v="3"/>
    <n v="1"/>
    <n v="2"/>
    <n v="4.93"/>
    <n v="76.12"/>
    <n v="6.48"/>
    <n v="2475"/>
    <n v="38"/>
    <n v="1.54"/>
    <x v="2"/>
  </r>
  <r>
    <x v="108"/>
    <x v="107"/>
    <x v="92"/>
    <x v="106"/>
    <x v="102"/>
    <n v="1"/>
    <n v="0"/>
    <n v="0"/>
    <n v="1.28"/>
    <n v="94.86"/>
    <n v="1.35"/>
    <n v="677"/>
    <n v="24"/>
    <n v="3.55"/>
    <x v="1"/>
  </r>
  <r>
    <x v="109"/>
    <x v="108"/>
    <x v="93"/>
    <x v="107"/>
    <x v="103"/>
    <n v="37"/>
    <n v="0"/>
    <n v="223"/>
    <n v="2.5099999999999998"/>
    <n v="74.95"/>
    <n v="3.35"/>
    <n v="5923"/>
    <n v="285"/>
    <n v="4.8099999999999996"/>
    <x v="2"/>
  </r>
  <r>
    <x v="110"/>
    <x v="109"/>
    <x v="68"/>
    <x v="108"/>
    <x v="104"/>
    <n v="0"/>
    <n v="0"/>
    <n v="0"/>
    <n v="2.91"/>
    <n v="96.51"/>
    <n v="3.01"/>
    <n v="343"/>
    <n v="1"/>
    <n v="0.28999999999999998"/>
    <x v="2"/>
  </r>
  <r>
    <x v="111"/>
    <x v="110"/>
    <x v="94"/>
    <x v="109"/>
    <x v="105"/>
    <n v="4973"/>
    <n v="342"/>
    <n v="8588"/>
    <n v="11.13"/>
    <n v="76.819999999999993"/>
    <n v="14.49"/>
    <n v="349396"/>
    <n v="46093"/>
    <n v="13.19"/>
    <x v="3"/>
  </r>
  <r>
    <x v="112"/>
    <x v="111"/>
    <x v="95"/>
    <x v="110"/>
    <x v="106"/>
    <n v="120"/>
    <n v="13"/>
    <n v="245"/>
    <n v="3.23"/>
    <n v="69.77"/>
    <n v="4.63"/>
    <n v="21115"/>
    <n v="2039"/>
    <n v="9.66"/>
    <x v="1"/>
  </r>
  <r>
    <x v="113"/>
    <x v="112"/>
    <x v="96"/>
    <x v="111"/>
    <x v="107"/>
    <n v="0"/>
    <n v="0"/>
    <n v="0"/>
    <n v="3.45"/>
    <n v="89.66"/>
    <n v="3.85"/>
    <n v="109"/>
    <n v="7"/>
    <n v="6.42"/>
    <x v="1"/>
  </r>
  <r>
    <x v="114"/>
    <x v="113"/>
    <x v="19"/>
    <x v="112"/>
    <x v="108"/>
    <n v="1"/>
    <n v="0"/>
    <n v="4"/>
    <n v="0"/>
    <n v="76.819999999999993"/>
    <n v="0"/>
    <n v="287"/>
    <n v="2"/>
    <n v="0.7"/>
    <x v="4"/>
  </r>
  <r>
    <x v="115"/>
    <x v="114"/>
    <x v="62"/>
    <x v="113"/>
    <x v="109"/>
    <n v="94"/>
    <n v="2"/>
    <n v="70"/>
    <n v="1.56"/>
    <n v="27.96"/>
    <n v="5.56"/>
    <n v="2188"/>
    <n v="705"/>
    <n v="32.22"/>
    <x v="1"/>
  </r>
  <r>
    <x v="116"/>
    <x v="115"/>
    <x v="97"/>
    <x v="114"/>
    <x v="110"/>
    <n v="609"/>
    <n v="3"/>
    <n v="115"/>
    <n v="1.51"/>
    <n v="79.25"/>
    <n v="1.91"/>
    <n v="17562"/>
    <n v="3325"/>
    <n v="18.93"/>
    <x v="0"/>
  </r>
  <r>
    <x v="117"/>
    <x v="116"/>
    <x v="11"/>
    <x v="32"/>
    <x v="111"/>
    <n v="32"/>
    <n v="0"/>
    <n v="0"/>
    <n v="0.65"/>
    <n v="0"/>
    <s v="inf"/>
    <n v="1507"/>
    <n v="194"/>
    <n v="12.87"/>
    <x v="2"/>
  </r>
  <r>
    <x v="118"/>
    <x v="117"/>
    <x v="56"/>
    <x v="115"/>
    <x v="112"/>
    <n v="68"/>
    <n v="0"/>
    <n v="26"/>
    <n v="0.43"/>
    <n v="5.48"/>
    <n v="7.92"/>
    <n v="1344"/>
    <n v="499"/>
    <n v="37.130000000000003"/>
    <x v="2"/>
  </r>
  <r>
    <x v="119"/>
    <x v="118"/>
    <x v="98"/>
    <x v="116"/>
    <x v="113"/>
    <n v="139"/>
    <n v="3"/>
    <n v="626"/>
    <n v="0.26"/>
    <n v="73.349999999999994"/>
    <n v="0.35"/>
    <n v="17844"/>
    <n v="908"/>
    <n v="5.09"/>
    <x v="5"/>
  </r>
  <r>
    <x v="120"/>
    <x v="119"/>
    <x v="99"/>
    <x v="117"/>
    <x v="114"/>
    <n v="419"/>
    <n v="1"/>
    <n v="0"/>
    <n v="11.53"/>
    <n v="0.35"/>
    <n v="3259.26"/>
    <n v="52132"/>
    <n v="1281"/>
    <n v="2.46"/>
    <x v="1"/>
  </r>
  <r>
    <x v="121"/>
    <x v="120"/>
    <x v="27"/>
    <x v="118"/>
    <x v="73"/>
    <n v="1"/>
    <n v="0"/>
    <n v="1"/>
    <n v="1.41"/>
    <n v="97.24"/>
    <n v="1.45"/>
    <n v="1555"/>
    <n v="2"/>
    <n v="0.13"/>
    <x v="4"/>
  </r>
  <r>
    <x v="122"/>
    <x v="121"/>
    <x v="100"/>
    <x v="119"/>
    <x v="115"/>
    <n v="0"/>
    <n v="0"/>
    <n v="0"/>
    <n v="3.14"/>
    <n v="72.459999999999994"/>
    <n v="4.33"/>
    <n v="3147"/>
    <n v="292"/>
    <n v="9.2799999999999994"/>
    <x v="3"/>
  </r>
  <r>
    <x v="123"/>
    <x v="122"/>
    <x v="50"/>
    <x v="120"/>
    <x v="116"/>
    <n v="0"/>
    <n v="0"/>
    <n v="0"/>
    <n v="6.1"/>
    <n v="90.72"/>
    <n v="6.72"/>
    <n v="1105"/>
    <n v="27"/>
    <n v="2.44"/>
    <x v="2"/>
  </r>
  <r>
    <x v="124"/>
    <x v="123"/>
    <x v="101"/>
    <x v="121"/>
    <x v="117"/>
    <n v="648"/>
    <n v="2"/>
    <n v="829"/>
    <n v="2.09"/>
    <n v="44.2"/>
    <n v="4.72"/>
    <n v="37225"/>
    <n v="3955"/>
    <n v="10.62"/>
    <x v="2"/>
  </r>
  <r>
    <x v="125"/>
    <x v="124"/>
    <x v="102"/>
    <x v="122"/>
    <x v="118"/>
    <n v="127"/>
    <n v="6"/>
    <n v="137"/>
    <n v="4.5599999999999996"/>
    <n v="54.48"/>
    <n v="8.3800000000000008"/>
    <n v="9249"/>
    <n v="964"/>
    <n v="10.42"/>
    <x v="1"/>
  </r>
  <r>
    <x v="126"/>
    <x v="125"/>
    <x v="103"/>
    <x v="123"/>
    <x v="119"/>
    <n v="15"/>
    <n v="0"/>
    <n v="0"/>
    <n v="2.79"/>
    <n v="95.84"/>
    <n v="2.91"/>
    <n v="9034"/>
    <n v="98"/>
    <n v="1.08"/>
    <x v="1"/>
  </r>
  <r>
    <x v="127"/>
    <x v="126"/>
    <x v="104"/>
    <x v="124"/>
    <x v="120"/>
    <n v="1053"/>
    <n v="9"/>
    <n v="1729"/>
    <n v="0.51"/>
    <n v="74.010000000000005"/>
    <n v="0.69"/>
    <n v="68400"/>
    <n v="8658"/>
    <n v="12.66"/>
    <x v="0"/>
  </r>
  <r>
    <x v="128"/>
    <x v="127"/>
    <x v="105"/>
    <x v="125"/>
    <x v="121"/>
    <n v="1176"/>
    <n v="20"/>
    <n v="3592"/>
    <n v="2.13"/>
    <n v="87.87"/>
    <n v="2.42"/>
    <n v="266096"/>
    <n v="8193"/>
    <n v="3.08"/>
    <x v="0"/>
  </r>
  <r>
    <x v="129"/>
    <x v="128"/>
    <x v="106"/>
    <x v="126"/>
    <x v="122"/>
    <n v="1146"/>
    <n v="28"/>
    <n v="955"/>
    <n v="2.15"/>
    <n v="57.1"/>
    <n v="3.77"/>
    <n v="54426"/>
    <n v="7016"/>
    <n v="12.89"/>
    <x v="3"/>
  </r>
  <r>
    <x v="130"/>
    <x v="129"/>
    <x v="19"/>
    <x v="127"/>
    <x v="123"/>
    <n v="0"/>
    <n v="0"/>
    <n v="0"/>
    <n v="0"/>
    <n v="17.739999999999998"/>
    <n v="0"/>
    <n v="19"/>
    <n v="43"/>
    <n v="226.32"/>
    <x v="4"/>
  </r>
  <r>
    <x v="131"/>
    <x v="130"/>
    <x v="107"/>
    <x v="128"/>
    <x v="124"/>
    <n v="104"/>
    <n v="2"/>
    <n v="111"/>
    <n v="0.95"/>
    <n v="63.87"/>
    <n v="1.48"/>
    <n v="3748"/>
    <n v="800"/>
    <n v="21.34"/>
    <x v="3"/>
  </r>
  <r>
    <x v="132"/>
    <x v="131"/>
    <x v="108"/>
    <x v="129"/>
    <x v="125"/>
    <n v="13756"/>
    <n v="575"/>
    <n v="4697"/>
    <n v="4.7300000000000004"/>
    <n v="69.930000000000007"/>
    <n v="6.76"/>
    <n v="357681"/>
    <n v="32036"/>
    <n v="8.9600000000000009"/>
    <x v="3"/>
  </r>
  <r>
    <x v="133"/>
    <x v="132"/>
    <x v="109"/>
    <x v="130"/>
    <x v="126"/>
    <n v="1592"/>
    <n v="13"/>
    <n v="336"/>
    <n v="2.37"/>
    <n v="32.24"/>
    <n v="7.35"/>
    <n v="68898"/>
    <n v="13142"/>
    <n v="19.07"/>
    <x v="4"/>
  </r>
  <r>
    <x v="134"/>
    <x v="133"/>
    <x v="110"/>
    <x v="131"/>
    <x v="127"/>
    <n v="337"/>
    <n v="5"/>
    <n v="103"/>
    <n v="3.86"/>
    <n v="75.7"/>
    <n v="5.0999999999999996"/>
    <n v="40383"/>
    <n v="3019"/>
    <n v="7.48"/>
    <x v="1"/>
  </r>
  <r>
    <x v="135"/>
    <x v="134"/>
    <x v="111"/>
    <x v="132"/>
    <x v="128"/>
    <n v="135"/>
    <n v="2"/>
    <n v="158"/>
    <n v="3.42"/>
    <n v="70.33"/>
    <n v="4.8600000000000003"/>
    <n v="48771"/>
    <n v="1528"/>
    <n v="3.13"/>
    <x v="1"/>
  </r>
  <r>
    <x v="136"/>
    <x v="135"/>
    <x v="112"/>
    <x v="133"/>
    <x v="129"/>
    <n v="292"/>
    <n v="0"/>
    <n v="304"/>
    <n v="0.15"/>
    <n v="97.02"/>
    <n v="0.16"/>
    <n v="107037"/>
    <n v="2560"/>
    <n v="2.39"/>
    <x v="0"/>
  </r>
  <r>
    <x v="137"/>
    <x v="136"/>
    <x v="113"/>
    <x v="134"/>
    <x v="130"/>
    <n v="1104"/>
    <n v="19"/>
    <n v="151"/>
    <n v="4.8099999999999996"/>
    <n v="56.19"/>
    <n v="8.5500000000000007"/>
    <n v="38139"/>
    <n v="7763"/>
    <n v="20.350000000000001"/>
    <x v="1"/>
  </r>
  <r>
    <x v="138"/>
    <x v="137"/>
    <x v="114"/>
    <x v="135"/>
    <x v="131"/>
    <n v="5607"/>
    <n v="85"/>
    <n v="3077"/>
    <n v="1.63"/>
    <n v="73.739999999999995"/>
    <n v="2.21"/>
    <n v="776212"/>
    <n v="40468"/>
    <n v="5.21"/>
    <x v="1"/>
  </r>
  <r>
    <x v="139"/>
    <x v="138"/>
    <x v="115"/>
    <x v="136"/>
    <x v="132"/>
    <n v="58"/>
    <n v="0"/>
    <n v="57"/>
    <n v="0.27"/>
    <n v="51.89"/>
    <n v="0.51"/>
    <n v="1629"/>
    <n v="250"/>
    <n v="15.35"/>
    <x v="2"/>
  </r>
  <r>
    <x v="140"/>
    <x v="139"/>
    <x v="19"/>
    <x v="137"/>
    <x v="104"/>
    <n v="0"/>
    <n v="0"/>
    <n v="0"/>
    <n v="0"/>
    <n v="88.24"/>
    <n v="0"/>
    <n v="17"/>
    <n v="0"/>
    <n v="0"/>
    <x v="3"/>
  </r>
  <r>
    <x v="141"/>
    <x v="140"/>
    <x v="19"/>
    <x v="138"/>
    <x v="104"/>
    <n v="0"/>
    <n v="0"/>
    <n v="0"/>
    <n v="0"/>
    <n v="91.67"/>
    <n v="0"/>
    <n v="23"/>
    <n v="1"/>
    <n v="4.3499999999999996"/>
    <x v="3"/>
  </r>
  <r>
    <x v="142"/>
    <x v="141"/>
    <x v="19"/>
    <x v="139"/>
    <x v="19"/>
    <n v="0"/>
    <n v="0"/>
    <n v="0"/>
    <n v="0"/>
    <n v="75"/>
    <n v="0"/>
    <n v="50"/>
    <n v="2"/>
    <n v="4"/>
    <x v="3"/>
  </r>
  <r>
    <x v="143"/>
    <x v="142"/>
    <x v="116"/>
    <x v="140"/>
    <x v="24"/>
    <n v="0"/>
    <n v="0"/>
    <n v="0"/>
    <n v="6.01"/>
    <n v="93.99"/>
    <n v="6.39"/>
    <n v="699"/>
    <n v="0"/>
    <n v="0"/>
    <x v="1"/>
  </r>
  <r>
    <x v="144"/>
    <x v="143"/>
    <x v="117"/>
    <x v="141"/>
    <x v="133"/>
    <n v="2"/>
    <n v="0"/>
    <n v="38"/>
    <n v="1.62"/>
    <n v="84.86"/>
    <n v="1.91"/>
    <n v="746"/>
    <n v="119"/>
    <n v="15.95"/>
    <x v="2"/>
  </r>
  <r>
    <x v="145"/>
    <x v="144"/>
    <x v="118"/>
    <x v="142"/>
    <x v="134"/>
    <n v="1993"/>
    <n v="27"/>
    <n v="2613"/>
    <n v="1.03"/>
    <n v="82.9"/>
    <n v="1.24"/>
    <n v="253349"/>
    <n v="15585"/>
    <n v="6.15"/>
    <x v="0"/>
  </r>
  <r>
    <x v="146"/>
    <x v="145"/>
    <x v="119"/>
    <x v="143"/>
    <x v="135"/>
    <n v="83"/>
    <n v="3"/>
    <n v="68"/>
    <n v="1.99"/>
    <n v="66.34"/>
    <n v="3"/>
    <n v="8948"/>
    <n v="816"/>
    <n v="9.1199999999999992"/>
    <x v="2"/>
  </r>
  <r>
    <x v="147"/>
    <x v="146"/>
    <x v="120"/>
    <x v="32"/>
    <x v="136"/>
    <n v="411"/>
    <n v="9"/>
    <n v="0"/>
    <n v="2.25"/>
    <n v="0"/>
    <s v="inf"/>
    <n v="21253"/>
    <n v="2888"/>
    <n v="13.59"/>
    <x v="1"/>
  </r>
  <r>
    <x v="148"/>
    <x v="147"/>
    <x v="19"/>
    <x v="139"/>
    <x v="137"/>
    <n v="0"/>
    <n v="0"/>
    <n v="0"/>
    <n v="0"/>
    <n v="34.21"/>
    <n v="0"/>
    <n v="108"/>
    <n v="6"/>
    <n v="5.56"/>
    <x v="2"/>
  </r>
  <r>
    <x v="149"/>
    <x v="148"/>
    <x v="121"/>
    <x v="144"/>
    <x v="138"/>
    <n v="0"/>
    <n v="0"/>
    <n v="4"/>
    <n v="3.7"/>
    <n v="73.86"/>
    <n v="5.01"/>
    <n v="1711"/>
    <n v="72"/>
    <n v="4.21"/>
    <x v="2"/>
  </r>
  <r>
    <x v="150"/>
    <x v="149"/>
    <x v="122"/>
    <x v="145"/>
    <x v="139"/>
    <n v="469"/>
    <n v="0"/>
    <n v="171"/>
    <n v="0.05"/>
    <n v="89.88"/>
    <n v="0.06"/>
    <n v="48035"/>
    <n v="2803"/>
    <n v="5.84"/>
    <x v="4"/>
  </r>
  <r>
    <x v="151"/>
    <x v="150"/>
    <x v="123"/>
    <x v="146"/>
    <x v="140"/>
    <n v="2"/>
    <n v="0"/>
    <n v="39"/>
    <n v="1.28"/>
    <n v="74.09"/>
    <n v="1.73"/>
    <n v="1980"/>
    <n v="201"/>
    <n v="10.15"/>
    <x v="1"/>
  </r>
  <r>
    <x v="152"/>
    <x v="151"/>
    <x v="124"/>
    <x v="147"/>
    <x v="141"/>
    <n v="5"/>
    <n v="0"/>
    <n v="55"/>
    <n v="5.56"/>
    <n v="83.04"/>
    <n v="6.69"/>
    <n v="1953"/>
    <n v="134"/>
    <n v="6.86"/>
    <x v="1"/>
  </r>
  <r>
    <x v="153"/>
    <x v="152"/>
    <x v="125"/>
    <x v="148"/>
    <x v="142"/>
    <n v="18"/>
    <n v="0"/>
    <n v="22"/>
    <n v="2.91"/>
    <n v="48.28"/>
    <n v="6.03"/>
    <n v="3130"/>
    <n v="66"/>
    <n v="2.11"/>
    <x v="0"/>
  </r>
  <r>
    <x v="154"/>
    <x v="153"/>
    <x v="126"/>
    <x v="149"/>
    <x v="143"/>
    <n v="7096"/>
    <n v="298"/>
    <n v="9848"/>
    <n v="1.56"/>
    <n v="60.75"/>
    <n v="2.57"/>
    <n v="373628"/>
    <n v="78901"/>
    <n v="21.12"/>
    <x v="2"/>
  </r>
  <r>
    <x v="155"/>
    <x v="154"/>
    <x v="127"/>
    <x v="150"/>
    <x v="144"/>
    <n v="28"/>
    <n v="1"/>
    <n v="102"/>
    <n v="2.11"/>
    <n v="91.58"/>
    <n v="2.31"/>
    <n v="13816"/>
    <n v="387"/>
    <n v="2.8"/>
    <x v="4"/>
  </r>
  <r>
    <x v="156"/>
    <x v="155"/>
    <x v="128"/>
    <x v="151"/>
    <x v="145"/>
    <n v="43"/>
    <n v="1"/>
    <n v="0"/>
    <n v="2"/>
    <n v="50.98"/>
    <n v="3.91"/>
    <n v="2211"/>
    <n v="94"/>
    <n v="4.25"/>
    <x v="2"/>
  </r>
  <r>
    <x v="157"/>
    <x v="156"/>
    <x v="129"/>
    <x v="152"/>
    <x v="146"/>
    <n v="0"/>
    <n v="0"/>
    <n v="0"/>
    <n v="10.44"/>
    <n v="55.2"/>
    <n v="18.91"/>
    <n v="264836"/>
    <n v="7585"/>
    <n v="2.86"/>
    <x v="1"/>
  </r>
  <r>
    <x v="158"/>
    <x v="157"/>
    <x v="11"/>
    <x v="153"/>
    <x v="147"/>
    <n v="23"/>
    <n v="0"/>
    <n v="15"/>
    <n v="0.39"/>
    <n v="75.61"/>
    <n v="0.52"/>
    <n v="2730"/>
    <n v="75"/>
    <n v="2.75"/>
    <x v="5"/>
  </r>
  <r>
    <x v="159"/>
    <x v="158"/>
    <x v="130"/>
    <x v="154"/>
    <x v="148"/>
    <n v="39"/>
    <n v="3"/>
    <n v="49"/>
    <n v="6.3"/>
    <n v="51.99"/>
    <n v="12.12"/>
    <n v="10992"/>
    <n v="432"/>
    <n v="3.93"/>
    <x v="0"/>
  </r>
  <r>
    <x v="160"/>
    <x v="159"/>
    <x v="131"/>
    <x v="155"/>
    <x v="149"/>
    <n v="44"/>
    <n v="1"/>
    <n v="35"/>
    <n v="1.62"/>
    <n v="62.37"/>
    <n v="2.59"/>
    <n v="1079"/>
    <n v="404"/>
    <n v="37.44"/>
    <x v="3"/>
  </r>
  <r>
    <x v="161"/>
    <x v="160"/>
    <x v="132"/>
    <x v="32"/>
    <x v="150"/>
    <n v="398"/>
    <n v="3"/>
    <n v="0"/>
    <n v="7.18"/>
    <n v="0"/>
    <s v="inf"/>
    <n v="78048"/>
    <n v="1347"/>
    <n v="1.73"/>
    <x v="1"/>
  </r>
  <r>
    <x v="162"/>
    <x v="161"/>
    <x v="133"/>
    <x v="156"/>
    <x v="9"/>
    <n v="65"/>
    <n v="1"/>
    <n v="200"/>
    <n v="5.74"/>
    <n v="89.62"/>
    <n v="6.4"/>
    <n v="33634"/>
    <n v="843"/>
    <n v="2.5099999999999998"/>
    <x v="1"/>
  </r>
  <r>
    <x v="163"/>
    <x v="162"/>
    <x v="134"/>
    <x v="32"/>
    <x v="151"/>
    <n v="24"/>
    <n v="2"/>
    <n v="0"/>
    <n v="5.93"/>
    <n v="0"/>
    <s v="inf"/>
    <n v="522"/>
    <n v="152"/>
    <n v="29.12"/>
    <x v="0"/>
  </r>
  <r>
    <x v="164"/>
    <x v="163"/>
    <x v="14"/>
    <x v="157"/>
    <x v="152"/>
    <n v="4"/>
    <n v="0"/>
    <n v="0"/>
    <n v="1.52"/>
    <n v="95.24"/>
    <n v="1.59"/>
    <n v="451"/>
    <n v="11"/>
    <n v="2.44"/>
    <x v="4"/>
  </r>
  <r>
    <x v="165"/>
    <x v="164"/>
    <x v="135"/>
    <x v="158"/>
    <x v="153"/>
    <n v="43"/>
    <n v="1"/>
    <n v="58"/>
    <n v="0.83"/>
    <n v="83.32"/>
    <n v="1"/>
    <n v="6921"/>
    <n v="314"/>
    <n v="4.54"/>
    <x v="1"/>
  </r>
  <r>
    <x v="166"/>
    <x v="165"/>
    <x v="136"/>
    <x v="159"/>
    <x v="154"/>
    <n v="0"/>
    <n v="0"/>
    <n v="0"/>
    <n v="4.13"/>
    <n v="35.950000000000003"/>
    <n v="11.48"/>
    <n v="509"/>
    <n v="0"/>
    <n v="0"/>
    <x v="2"/>
  </r>
  <r>
    <x v="167"/>
    <x v="166"/>
    <x v="44"/>
    <x v="160"/>
    <x v="155"/>
    <n v="6"/>
    <n v="0"/>
    <n v="2"/>
    <n v="1.76"/>
    <n v="94.36"/>
    <n v="1.86"/>
    <n v="3250"/>
    <n v="47"/>
    <n v="1.45"/>
    <x v="5"/>
  </r>
  <r>
    <x v="168"/>
    <x v="140"/>
    <x v="19"/>
    <x v="32"/>
    <x v="47"/>
    <n v="0"/>
    <n v="0"/>
    <n v="0"/>
    <n v="0"/>
    <n v="0"/>
    <n v="0"/>
    <n v="24"/>
    <n v="0"/>
    <n v="0"/>
    <x v="5"/>
  </r>
  <r>
    <x v="169"/>
    <x v="167"/>
    <x v="137"/>
    <x v="161"/>
    <x v="156"/>
    <n v="6"/>
    <n v="0"/>
    <n v="8"/>
    <n v="2.06"/>
    <n v="69.45"/>
    <n v="2.97"/>
    <n v="783"/>
    <n v="91"/>
    <n v="11.62"/>
    <x v="2"/>
  </r>
  <r>
    <x v="170"/>
    <x v="168"/>
    <x v="56"/>
    <x v="95"/>
    <x v="157"/>
    <n v="1"/>
    <n v="0"/>
    <n v="0"/>
    <n v="5.41"/>
    <n v="86.49"/>
    <n v="6.25"/>
    <n v="137"/>
    <n v="11"/>
    <n v="8.0299999999999994"/>
    <x v="3"/>
  </r>
  <r>
    <x v="171"/>
    <x v="169"/>
    <x v="138"/>
    <x v="162"/>
    <x v="158"/>
    <n v="3"/>
    <n v="0"/>
    <n v="15"/>
    <n v="3.44"/>
    <n v="79.52"/>
    <n v="4.32"/>
    <n v="1381"/>
    <n v="74"/>
    <n v="5.36"/>
    <x v="0"/>
  </r>
  <r>
    <x v="172"/>
    <x v="170"/>
    <x v="139"/>
    <x v="163"/>
    <x v="159"/>
    <n v="919"/>
    <n v="17"/>
    <n v="982"/>
    <n v="2.48"/>
    <n v="92.71"/>
    <n v="2.67"/>
    <n v="220572"/>
    <n v="6447"/>
    <n v="2.92"/>
    <x v="1"/>
  </r>
  <r>
    <x v="173"/>
    <x v="171"/>
    <x v="140"/>
    <x v="164"/>
    <x v="160"/>
    <n v="56336"/>
    <n v="1076"/>
    <n v="27941"/>
    <n v="3.45"/>
    <n v="30.9"/>
    <n v="11.16"/>
    <n v="3834677"/>
    <n v="455582"/>
    <n v="11.88"/>
    <x v="3"/>
  </r>
  <r>
    <x v="174"/>
    <x v="172"/>
    <x v="17"/>
    <x v="165"/>
    <x v="161"/>
    <n v="13"/>
    <n v="0"/>
    <n v="4"/>
    <n v="0.18"/>
    <n v="87.41"/>
    <n v="0.2"/>
    <n v="1069"/>
    <n v="59"/>
    <n v="5.52"/>
    <x v="2"/>
  </r>
  <r>
    <x v="175"/>
    <x v="173"/>
    <x v="141"/>
    <x v="166"/>
    <x v="162"/>
    <n v="835"/>
    <n v="11"/>
    <n v="317"/>
    <n v="2.44"/>
    <n v="55.45"/>
    <n v="4.4000000000000004"/>
    <n v="60767"/>
    <n v="6329"/>
    <n v="10.42"/>
    <x v="1"/>
  </r>
  <r>
    <x v="176"/>
    <x v="174"/>
    <x v="142"/>
    <x v="167"/>
    <x v="163"/>
    <n v="264"/>
    <n v="1"/>
    <n v="328"/>
    <n v="0.57999999999999996"/>
    <n v="88.73"/>
    <n v="0.66"/>
    <n v="57193"/>
    <n v="1984"/>
    <n v="3.47"/>
    <x v="0"/>
  </r>
  <r>
    <x v="177"/>
    <x v="175"/>
    <x v="143"/>
    <x v="168"/>
    <x v="164"/>
    <n v="688"/>
    <n v="7"/>
    <n v="3"/>
    <n v="15.19"/>
    <n v="0.48"/>
    <n v="3190.26"/>
    <n v="296944"/>
    <n v="4764"/>
    <n v="1.6"/>
    <x v="1"/>
  </r>
  <r>
    <x v="178"/>
    <x v="176"/>
    <x v="18"/>
    <x v="169"/>
    <x v="165"/>
    <n v="10"/>
    <n v="1"/>
    <n v="3"/>
    <n v="2.91"/>
    <n v="79.12"/>
    <n v="3.68"/>
    <n v="1064"/>
    <n v="138"/>
    <n v="12.97"/>
    <x v="3"/>
  </r>
  <r>
    <x v="179"/>
    <x v="177"/>
    <x v="144"/>
    <x v="170"/>
    <x v="166"/>
    <n v="678"/>
    <n v="5"/>
    <n v="569"/>
    <n v="0.56999999999999995"/>
    <n v="55.04"/>
    <n v="1.04"/>
    <n v="17149"/>
    <n v="4060"/>
    <n v="23.67"/>
    <x v="1"/>
  </r>
  <r>
    <x v="180"/>
    <x v="178"/>
    <x v="145"/>
    <x v="171"/>
    <x v="167"/>
    <n v="525"/>
    <n v="4"/>
    <n v="213"/>
    <n v="0.91"/>
    <n v="62.29"/>
    <n v="1.47"/>
    <n v="12334"/>
    <n v="3654"/>
    <n v="29.63"/>
    <x v="3"/>
  </r>
  <r>
    <x v="181"/>
    <x v="179"/>
    <x v="19"/>
    <x v="172"/>
    <x v="168"/>
    <n v="11"/>
    <n v="0"/>
    <n v="0"/>
    <n v="0"/>
    <n v="84.69"/>
    <n v="0"/>
    <n v="384"/>
    <n v="47"/>
    <n v="12.24"/>
    <x v="4"/>
  </r>
  <r>
    <x v="182"/>
    <x v="25"/>
    <x v="146"/>
    <x v="173"/>
    <x v="169"/>
    <n v="152"/>
    <n v="2"/>
    <n v="0"/>
    <n v="0.73"/>
    <n v="35.33"/>
    <n v="2.08"/>
    <n v="8916"/>
    <n v="1705"/>
    <n v="19.12"/>
    <x v="0"/>
  </r>
  <r>
    <x v="183"/>
    <x v="180"/>
    <x v="26"/>
    <x v="174"/>
    <x v="65"/>
    <n v="0"/>
    <n v="0"/>
    <n v="0"/>
    <n v="10"/>
    <n v="80"/>
    <n v="12.5"/>
    <n v="10"/>
    <n v="0"/>
    <n v="0"/>
    <x v="2"/>
  </r>
  <r>
    <x v="184"/>
    <x v="181"/>
    <x v="147"/>
    <x v="175"/>
    <x v="170"/>
    <n v="10"/>
    <n v="4"/>
    <n v="36"/>
    <n v="28.56"/>
    <n v="49.26"/>
    <n v="57.98"/>
    <n v="1619"/>
    <n v="72"/>
    <n v="4.45"/>
    <x v="0"/>
  </r>
  <r>
    <x v="185"/>
    <x v="182"/>
    <x v="148"/>
    <x v="176"/>
    <x v="171"/>
    <n v="71"/>
    <n v="1"/>
    <n v="465"/>
    <n v="3.08"/>
    <n v="61.84"/>
    <n v="4.97"/>
    <n v="3326"/>
    <n v="1226"/>
    <n v="36.86"/>
    <x v="2"/>
  </r>
  <r>
    <x v="186"/>
    <x v="183"/>
    <x v="149"/>
    <x v="177"/>
    <x v="172"/>
    <n v="192"/>
    <n v="2"/>
    <n v="24"/>
    <n v="1.33"/>
    <n v="20.04"/>
    <n v="6.64"/>
    <n v="1713"/>
    <n v="991"/>
    <n v="57.8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933F5-918A-4722-AC07-6C733CBA7807}" name="POSTIVE TRENDS AMONG CONTRI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L1:O35" firstHeaderRow="0"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sortType="ascending">
      <items count="7">
        <item x="2"/>
        <item x="3"/>
        <item x="0"/>
        <item x="1"/>
        <item x="5"/>
        <item x="4"/>
        <item t="default"/>
      </items>
    </pivotField>
  </pivotFields>
  <rowFields count="1">
    <field x="0"/>
  </rowFields>
  <rowItems count="34">
    <i>
      <x v="168"/>
    </i>
    <i>
      <x v="140"/>
    </i>
    <i>
      <x v="113"/>
    </i>
    <i>
      <x v="17"/>
    </i>
    <i>
      <x v="148"/>
    </i>
    <i>
      <x v="18"/>
    </i>
    <i>
      <x v="100"/>
    </i>
    <i>
      <x v="24"/>
    </i>
    <i>
      <x v="123"/>
    </i>
    <i>
      <x v="27"/>
    </i>
    <i>
      <x v="142"/>
    </i>
    <i>
      <x v="33"/>
    </i>
    <i>
      <x v="157"/>
    </i>
    <i>
      <x v="38"/>
    </i>
    <i>
      <x v="14"/>
    </i>
    <i>
      <x v="49"/>
    </i>
    <i>
      <x v="110"/>
    </i>
    <i>
      <x v="54"/>
    </i>
    <i>
      <x v="122"/>
    </i>
    <i>
      <x v="56"/>
    </i>
    <i>
      <x v="130"/>
    </i>
    <i>
      <x v="59"/>
    </i>
    <i>
      <x v="141"/>
    </i>
    <i>
      <x v="69"/>
    </i>
    <i>
      <x v="143"/>
    </i>
    <i>
      <x v="72"/>
    </i>
    <i>
      <x v="149"/>
    </i>
    <i>
      <x v="75"/>
    </i>
    <i>
      <x v="166"/>
    </i>
    <i>
      <x v="94"/>
    </i>
    <i>
      <x v="183"/>
    </i>
    <i>
      <x v="95"/>
    </i>
    <i>
      <x v="97"/>
    </i>
    <i t="grand">
      <x/>
    </i>
  </rowItems>
  <colFields count="1">
    <field x="-2"/>
  </colFields>
  <colItems count="3">
    <i>
      <x/>
    </i>
    <i i="1">
      <x v="1"/>
    </i>
    <i i="2">
      <x v="2"/>
    </i>
  </colItems>
  <dataFields count="3">
    <dataField name="Sum of New cases" fld="5" baseField="0" baseItem="0"/>
    <dataField name="Sum of New deaths" fld="6" baseField="0" baseItem="0"/>
    <dataField name="Sum of New recovered" fld="7" baseField="0" baseItem="0"/>
  </dataFields>
  <formats count="2">
    <format dxfId="1">
      <pivotArea field="0" type="button" dataOnly="0" labelOnly="1" outline="0" axis="axisRow" fieldPosition="0"/>
    </format>
    <format dxfId="0">
      <pivotArea dataOnly="0" labelOnly="1" outline="0" fieldPosition="0">
        <references count="1">
          <reference field="4294967294" count="3">
            <x v="0"/>
            <x v="1"/>
            <x v="2"/>
          </reference>
        </references>
      </pivotArea>
    </format>
  </format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22" iMeasureFld="0">
      <autoFilter ref="A1">
        <filterColumn colId="0">
          <top10 top="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551D7C-4440-4A33-A4CE-7963130E94F1}" name="PivotTable8"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7:J48" firstHeaderRow="0"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h="1" x="2"/>
        <item x="3"/>
        <item h="1" x="0"/>
        <item h="1" x="1"/>
        <item h="1" x="5"/>
        <item h="1" x="4"/>
        <item t="default"/>
      </items>
    </pivotField>
  </pivotFields>
  <rowFields count="1">
    <field x="0"/>
  </rowFields>
  <rowItems count="11">
    <i>
      <x v="23"/>
    </i>
    <i>
      <x v="35"/>
    </i>
    <i>
      <x v="79"/>
    </i>
    <i>
      <x v="81"/>
    </i>
    <i>
      <x v="111"/>
    </i>
    <i>
      <x v="132"/>
    </i>
    <i>
      <x v="138"/>
    </i>
    <i>
      <x v="154"/>
    </i>
    <i>
      <x v="176"/>
    </i>
    <i>
      <x v="178"/>
    </i>
    <i t="grand">
      <x/>
    </i>
  </rowItems>
  <colFields count="1">
    <field x="-2"/>
  </colFields>
  <colItems count="2">
    <i>
      <x/>
    </i>
    <i i="1">
      <x v="1"/>
    </i>
  </colItems>
  <dataFields count="2">
    <dataField name="Sum of Confirmed" fld="1" baseField="0" baseItem="0"/>
    <dataField name="Sum of Deaths" fld="2" baseField="0" baseItem="0"/>
  </dataField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9CDB46-C28A-45AC-8337-B0A1A32EBC31}" name="PivotTable12"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7:I8"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h="1" x="2"/>
        <item x="3"/>
        <item h="1" x="0"/>
        <item h="1" x="1"/>
        <item h="1" x="5"/>
        <item h="1" x="4"/>
        <item t="default"/>
      </items>
    </pivotField>
  </pivotFields>
  <rowItems count="1">
    <i/>
  </rowItems>
  <colItems count="1">
    <i/>
  </colItems>
  <dataFields count="1">
    <dataField name="TOTAL NUMBER OF COMFIRMED CASES" fld="1" baseField="0" baseItem="18631311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FA56C0-99F5-4F86-ACF1-DB6D2E7198BA}" name="WHO ACTIVE AND NEW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1:D28"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axis="axisRow" showAll="0" sortType="a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5"/>
    </i>
    <i>
      <x v="2"/>
    </i>
    <i>
      <x/>
    </i>
    <i>
      <x v="4"/>
    </i>
    <i>
      <x v="3"/>
    </i>
    <i>
      <x v="1"/>
    </i>
    <i t="grand">
      <x/>
    </i>
  </rowItems>
  <colFields count="1">
    <field x="-2"/>
  </colFields>
  <colItems count="3">
    <i>
      <x/>
    </i>
    <i i="1">
      <x v="1"/>
    </i>
    <i i="2">
      <x v="2"/>
    </i>
  </colItems>
  <dataFields count="3">
    <dataField name="Sum of Active" fld="4" baseField="0" baseItem="0"/>
    <dataField name="Sum of New cases" fld="5" baseField="0" baseItem="0"/>
    <dataField name="Sum of New deaths" fld="6" baseField="0" baseItem="0"/>
  </dataFields>
  <formats count="2">
    <format dxfId="9">
      <pivotArea field="14" type="button" dataOnly="0" labelOnly="1" outline="0" axis="axisRow" fieldPosition="0"/>
    </format>
    <format dxfId="8">
      <pivotArea dataOnly="0" labelOnly="1" outline="0" fieldPosition="0">
        <references count="1">
          <reference field="4294967294" count="2">
            <x v="0"/>
            <x v="1"/>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B587E8-5E19-4B51-80BD-53BFD44F432A}" name="NEW AND ACTIVE CASES AMONG CONTRI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3:F94" firstHeaderRow="0"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Fields count="1">
    <field x="0"/>
  </rowFields>
  <rowItems count="11">
    <i>
      <x v="178"/>
    </i>
    <i>
      <x v="79"/>
    </i>
    <i>
      <x v="23"/>
    </i>
    <i>
      <x v="37"/>
    </i>
    <i>
      <x v="132"/>
    </i>
    <i>
      <x v="154"/>
    </i>
    <i>
      <x v="138"/>
    </i>
    <i>
      <x v="111"/>
    </i>
    <i>
      <x v="6"/>
    </i>
    <i>
      <x v="13"/>
    </i>
    <i t="grand">
      <x/>
    </i>
  </rowItems>
  <colFields count="1">
    <field x="-2"/>
  </colFields>
  <colItems count="2">
    <i>
      <x/>
    </i>
    <i i="1">
      <x v="1"/>
    </i>
  </colItems>
  <dataFields count="2">
    <dataField name="Sum of New cases" fld="5" baseField="0" baseItem="0"/>
    <dataField name="Sum of Active" fld="4" baseField="0" baseItem="0"/>
  </dataFields>
  <formats count="4">
    <format dxfId="13">
      <pivotArea field="0" type="button" dataOnly="0" labelOnly="1" outline="0" axis="axisRow" fieldPosition="0"/>
    </format>
    <format dxfId="12">
      <pivotArea dataOnly="0" labelOnly="1" outline="0" fieldPosition="0">
        <references count="1">
          <reference field="4294967294" count="2">
            <x v="0"/>
            <x v="1"/>
          </reference>
        </references>
      </pivotArea>
    </format>
    <format dxfId="11">
      <pivotArea field="0" type="button" dataOnly="0" labelOnly="1" outline="0" axis="axisRow" fieldPosition="0"/>
    </format>
    <format dxfId="1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0"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D41B32D-D34A-4215-B905-426B961D18F0}" name="lowest comfired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7"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Fields count="1">
    <field x="0"/>
  </rowFields>
  <rowItems count="6">
    <i>
      <x v="49"/>
    </i>
    <i>
      <x v="68"/>
    </i>
    <i>
      <x v="75"/>
    </i>
    <i>
      <x v="140"/>
    </i>
    <i>
      <x v="183"/>
    </i>
    <i t="grand">
      <x/>
    </i>
  </rowItems>
  <colItems count="1">
    <i/>
  </colItems>
  <dataFields count="1">
    <dataField name="Min of Confirmed" fld="1" subtotal="min" baseField="0" baseItem="79"/>
  </dataFields>
  <pivotTableStyleInfo name="PivotStyleLight16" showRowHeaders="1" showColHeaders="1" showRowStripes="0" showColStripes="0" showLastColumn="1"/>
  <filters count="1">
    <filter fld="0"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112625-59F7-4570-A2A3-23221A45C51F}" name="countries with the highest confirmed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3:B94" firstHeaderRow="1" firstDataRow="1" firstDataCol="1"/>
  <pivotFields count="15">
    <pivotField axis="axisRow" showAll="0" measureFilter="1" sortType="a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Fields count="1">
    <field x="0"/>
  </rowFields>
  <rowItems count="11">
    <i>
      <x v="81"/>
    </i>
    <i>
      <x v="176"/>
    </i>
    <i>
      <x v="35"/>
    </i>
    <i>
      <x v="132"/>
    </i>
    <i>
      <x v="111"/>
    </i>
    <i>
      <x v="154"/>
    </i>
    <i>
      <x v="138"/>
    </i>
    <i>
      <x v="79"/>
    </i>
    <i>
      <x v="23"/>
    </i>
    <i>
      <x v="178"/>
    </i>
    <i t="grand">
      <x/>
    </i>
  </rowItems>
  <colItems count="1">
    <i/>
  </colItems>
  <dataFields count="1">
    <dataField name="Max of Confirmed" fld="1" subtotal="max" baseField="0" baseItem="1600854223"/>
  </dataFields>
  <formats count="5">
    <format dxfId="18">
      <pivotArea field="0" type="button" dataOnly="0" labelOnly="1" outline="0" axis="axisRow"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 dxfId="14">
      <pivotArea collapsedLevelsAreSubtotals="1" fieldPosition="0">
        <references count="1">
          <reference field="0" count="1">
            <x v="178"/>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044CF50-91C3-4D16-984B-EA9EC1CA0A80}" name="PivotTable10"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2:F30"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7">
        <item h="1" x="2"/>
        <item x="3"/>
        <item h="1" x="0"/>
        <item h="1" x="1"/>
        <item h="1" x="5"/>
        <item h="1" x="4"/>
        <item t="default"/>
      </items>
    </pivotField>
  </pivotFields>
  <rowFields count="1">
    <field x="0"/>
  </rowFields>
  <rowItems count="8">
    <i>
      <x v="16"/>
    </i>
    <i>
      <x v="61"/>
    </i>
    <i>
      <x v="77"/>
    </i>
    <i>
      <x v="85"/>
    </i>
    <i>
      <x v="120"/>
    </i>
    <i>
      <x v="176"/>
    </i>
    <i>
      <x v="184"/>
    </i>
    <i t="grand">
      <x/>
    </i>
  </rowItems>
  <colItems count="1">
    <i/>
  </colItems>
  <dataFields count="1">
    <dataField name="Sum of Deaths / 100 Cases" fld="8" baseField="0" baseItem="0"/>
  </dataFields>
  <pivotTableStyleInfo name="PivotStyleLight16" showRowHeaders="1" showColHeaders="1" showRowStripes="0" showColStripes="0" showLastColumn="1"/>
  <filters count="1">
    <filter fld="0" type="count" evalOrder="-1" id="1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FF0CA8-DFE2-4ACC-9232-55BC0C54ED8F}" name="WEEK CHANGE AND 1% INCREAS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0:B37"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i>
    <i>
      <x v="1"/>
    </i>
    <i>
      <x v="3"/>
    </i>
    <i>
      <x v="5"/>
    </i>
    <i>
      <x v="2"/>
    </i>
    <i>
      <x v="4"/>
    </i>
    <i t="grand">
      <x/>
    </i>
  </rowItems>
  <colItems count="1">
    <i/>
  </colItems>
  <dataFields count="1">
    <dataField name="Sum of 1 week % increase" fld="13" baseField="0" baseItem="0"/>
  </dataFields>
  <formats count="2">
    <format dxfId="20">
      <pivotArea field="14" type="button" dataOnly="0" labelOnly="1" outline="0" axis="axisRow" fieldPosition="0"/>
    </format>
    <format dxfId="19">
      <pivotArea dataOnly="0" labelOnly="1" outline="0" axis="axisValues" fieldPosition="0"/>
    </format>
  </formats>
  <chartFormats count="7">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4" count="1" selected="0">
            <x v="0"/>
          </reference>
        </references>
      </pivotArea>
    </chartFormat>
    <chartFormat chart="4" format="11">
      <pivotArea type="data" outline="0" fieldPosition="0">
        <references count="2">
          <reference field="4294967294" count="1" selected="0">
            <x v="0"/>
          </reference>
          <reference field="14" count="1" selected="0">
            <x v="1"/>
          </reference>
        </references>
      </pivotArea>
    </chartFormat>
    <chartFormat chart="4" format="12">
      <pivotArea type="data" outline="0" fieldPosition="0">
        <references count="2">
          <reference field="4294967294" count="1" selected="0">
            <x v="0"/>
          </reference>
          <reference field="14" count="1" selected="0">
            <x v="3"/>
          </reference>
        </references>
      </pivotArea>
    </chartFormat>
    <chartFormat chart="4" format="13">
      <pivotArea type="data" outline="0" fieldPosition="0">
        <references count="2">
          <reference field="4294967294" count="1" selected="0">
            <x v="0"/>
          </reference>
          <reference field="14" count="1" selected="0">
            <x v="5"/>
          </reference>
        </references>
      </pivotArea>
    </chartFormat>
    <chartFormat chart="4" format="14">
      <pivotArea type="data" outline="0" fieldPosition="0">
        <references count="2">
          <reference field="4294967294" count="1" selected="0">
            <x v="0"/>
          </reference>
          <reference field="14" count="1" selected="0">
            <x v="2"/>
          </reference>
        </references>
      </pivotArea>
    </chartFormat>
    <chartFormat chart="4" format="15">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2FB8013-BF67-4A97-9105-3377B0D169DC}" name="PivotTable7"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2:J34" firstHeaderRow="0"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items count="7">
        <item h="1" x="2"/>
        <item x="3"/>
        <item h="1" x="0"/>
        <item h="1" x="1"/>
        <item h="1" x="5"/>
        <item h="1" x="4"/>
        <item t="default"/>
      </items>
    </pivotField>
  </pivotFields>
  <rowFields count="1">
    <field x="0"/>
  </rowFields>
  <rowItems count="12">
    <i>
      <x v="24"/>
    </i>
    <i>
      <x v="49"/>
    </i>
    <i>
      <x v="68"/>
    </i>
    <i>
      <x v="69"/>
    </i>
    <i>
      <x v="75"/>
    </i>
    <i>
      <x v="94"/>
    </i>
    <i>
      <x v="110"/>
    </i>
    <i>
      <x v="140"/>
    </i>
    <i>
      <x v="141"/>
    </i>
    <i>
      <x v="143"/>
    </i>
    <i>
      <x v="183"/>
    </i>
    <i t="grand">
      <x/>
    </i>
  </rowItems>
  <colFields count="1">
    <field x="-2"/>
  </colFields>
  <colItems count="2">
    <i>
      <x/>
    </i>
    <i i="1">
      <x v="1"/>
    </i>
  </colItems>
  <dataFields count="2">
    <dataField name="Sum of Active" fld="4" baseField="0" baseItem="0"/>
    <dataField name="Sum of New cases" fld="5" baseField="0" baseItem="0"/>
  </dataFields>
  <pivotTableStyleInfo name="PivotStyleLight16" showRowHeaders="1" showColHeaders="1" showRowStripes="0" showColStripes="0" showLastColumn="1"/>
  <filters count="1">
    <filter fld="0" type="count" evalOrder="-1" id="6"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83819DC-B065-492A-A250-3904526F2DBF}" name="global recoverer rat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I4"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Items count="1">
    <i/>
  </rowItems>
  <colItems count="1">
    <i/>
  </colItems>
  <dataFields count="1">
    <dataField name="TOTAL NUMBER OF RECOVERY" fld="3" baseField="0" baseItem="17626940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A747F-583A-48D0-9EB1-043ADFEAEDC1}" name="HIGHEST RECOVERY/100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7:B114"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Recovered / 100 Cases" fld="9" baseField="0" baseItem="0"/>
  </dataFields>
  <formats count="2">
    <format dxfId="3">
      <pivotArea field="14" type="button" dataOnly="0" labelOnly="1" outline="0" axis="axisRow"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0B00C6B-989F-4D3F-B99A-290AE939763E}" name="SUMMARY TABL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97:G104"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axis="axisRow" showAll="0" sortType="descending">
      <items count="7">
        <item x="4"/>
        <item x="5"/>
        <item x="1"/>
        <item x="0"/>
        <item x="3"/>
        <item x="2"/>
        <item t="default"/>
      </items>
      <autoSortScope>
        <pivotArea dataOnly="0" outline="0" fieldPosition="0">
          <references count="1">
            <reference field="4294967294" count="1" selected="0">
              <x v="0"/>
            </reference>
          </references>
        </pivotArea>
      </autoSortScope>
    </pivotField>
  </pivotFields>
  <rowFields count="1">
    <field x="14"/>
  </rowFields>
  <rowItems count="7">
    <i>
      <x v="4"/>
    </i>
    <i>
      <x v="2"/>
    </i>
    <i>
      <x v="1"/>
    </i>
    <i>
      <x v="3"/>
    </i>
    <i>
      <x v="5"/>
    </i>
    <i>
      <x/>
    </i>
    <i t="grand">
      <x/>
    </i>
  </rowItems>
  <colFields count="1">
    <field x="-2"/>
  </colFields>
  <colItems count="6">
    <i>
      <x/>
    </i>
    <i i="1">
      <x v="1"/>
    </i>
    <i i="2">
      <x v="2"/>
    </i>
    <i i="3">
      <x v="3"/>
    </i>
    <i i="4">
      <x v="4"/>
    </i>
    <i i="5">
      <x v="5"/>
    </i>
  </colItems>
  <dataFields count="6">
    <dataField name="Sum of Confirmed" fld="1" baseField="0" baseItem="0"/>
    <dataField name="Sum of Recovered" fld="3" baseField="0" baseItem="0"/>
    <dataField name="Sum of Deaths" fld="2" baseField="0" baseItem="0"/>
    <dataField name="Sum of Active" fld="4" baseField="0" baseItem="0"/>
    <dataField name="Sum of New cases" fld="5" baseField="0" baseItem="0"/>
    <dataField name="Sum of New deaths" fld="6" baseField="0" baseItem="0"/>
  </dataFields>
  <formats count="4">
    <format dxfId="24">
      <pivotArea field="14" type="button" dataOnly="0" labelOnly="1" outline="0" axis="axisRow" fieldPosition="0"/>
    </format>
    <format dxfId="23">
      <pivotArea dataOnly="0" labelOnly="1" outline="0" fieldPosition="0">
        <references count="1">
          <reference field="4294967294" count="6">
            <x v="0"/>
            <x v="1"/>
            <x v="2"/>
            <x v="3"/>
            <x v="4"/>
            <x v="5"/>
          </reference>
        </references>
      </pivotArea>
    </format>
    <format dxfId="22">
      <pivotArea field="14" type="button" dataOnly="0" labelOnly="1" outline="0" axis="axisRow" fieldPosition="0"/>
    </format>
    <format dxfId="21">
      <pivotArea dataOnly="0" labelOnly="1" outline="0" fieldPosition="0">
        <references count="1">
          <reference field="4294967294" count="6">
            <x v="0"/>
            <x v="1"/>
            <x v="2"/>
            <x v="3"/>
            <x v="4"/>
            <x v="5"/>
          </reference>
        </references>
      </pivotArea>
    </format>
  </format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3"/>
          </reference>
        </references>
      </pivotArea>
    </chartFormat>
    <chartFormat chart="6" format="10" series="1">
      <pivotArea type="data" outline="0" fieldPosition="0">
        <references count="1">
          <reference field="4294967294" count="1" selected="0">
            <x v="4"/>
          </reference>
        </references>
      </pivotArea>
    </chartFormat>
    <chartFormat chart="6" format="11" series="1">
      <pivotArea type="data" outline="0" fieldPosition="0">
        <references count="1">
          <reference field="429496729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4"/>
          </reference>
        </references>
      </pivotArea>
    </chartFormat>
    <chartFormat chart="7" format="17" series="1">
      <pivotArea type="data" outline="0" fieldPosition="0">
        <references count="1">
          <reference field="4294967294" count="1" selected="0">
            <x v="5"/>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8" format="5" series="1">
      <pivotArea type="data" outline="0" fieldPosition="0">
        <references count="1">
          <reference field="4294967294" count="1" selected="0">
            <x v="5"/>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1E115B-E22A-4723-B608-797AF68C8BC0}" name="decline in new cases per week"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66:F80"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sortType="ascending">
      <items count="7">
        <item x="2"/>
        <item x="3"/>
        <item x="0"/>
        <item x="1"/>
        <item x="5"/>
        <item x="4"/>
        <item t="default"/>
      </items>
    </pivotField>
  </pivotFields>
  <rowFields count="1">
    <field x="0"/>
  </rowFields>
  <rowItems count="14">
    <i>
      <x v="24"/>
    </i>
    <i>
      <x v="49"/>
    </i>
    <i>
      <x v="54"/>
    </i>
    <i>
      <x v="59"/>
    </i>
    <i>
      <x v="69"/>
    </i>
    <i>
      <x v="75"/>
    </i>
    <i>
      <x v="88"/>
    </i>
    <i>
      <x v="100"/>
    </i>
    <i>
      <x v="140"/>
    </i>
    <i>
      <x v="143"/>
    </i>
    <i>
      <x v="166"/>
    </i>
    <i>
      <x v="168"/>
    </i>
    <i>
      <x v="183"/>
    </i>
    <i t="grand">
      <x/>
    </i>
  </rowItems>
  <colItems count="1">
    <i/>
  </colItems>
  <dataFields count="1">
    <dataField name="Sum of 1 week % increase" fld="13" baseField="0" baseItem="0"/>
  </dataFields>
  <pivotTableStyleInfo name="PivotStyleLight16" showRowHeaders="1" showColHeaders="1" showRowStripes="0" showColStripes="0" showLastColumn="1"/>
  <filters count="1">
    <filter fld="0" type="count" evalOrder="-1" id="27"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8F3D2B1-6854-49AD-8C49-49B6AEA6D11D}" name="highest deaths per 100 recovered patient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2:F39"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sortType="ascending">
      <items count="7">
        <item x="2"/>
        <item x="3"/>
        <item x="0"/>
        <item x="1"/>
        <item x="5"/>
        <item x="4"/>
        <item t="default"/>
      </items>
    </pivotField>
  </pivotFields>
  <rowFields count="1">
    <field x="0"/>
  </rowFields>
  <rowItems count="7">
    <i>
      <x v="120"/>
    </i>
    <i>
      <x v="176"/>
    </i>
    <i>
      <x v="184"/>
    </i>
    <i>
      <x v="16"/>
    </i>
    <i>
      <x v="61"/>
    </i>
    <i>
      <x v="76"/>
    </i>
    <i t="grand">
      <x/>
    </i>
  </rowItems>
  <colItems count="1">
    <i/>
  </colItems>
  <dataFields count="1">
    <dataField name="Max of Deaths / 100 Recovered" fld="10" subtotal="max" baseField="0" baseItem="120"/>
  </dataFields>
  <pivotTableStyleInfo name="PivotStyleLight16" showRowHeaders="1" showColHeaders="1" showRowStripes="0" showColStripes="0" showLastColumn="1"/>
  <filters count="1">
    <filter fld="0" type="count" evalOrder="-1" id="19"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855EF8F-27A9-4B78-B3A3-146F800961C4}" name="recovery rate to death rat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C62"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axis="axisRow" showAll="0" sortType="descending">
      <items count="7">
        <item x="4"/>
        <item x="5"/>
        <item x="1"/>
        <item x="0"/>
        <item x="3"/>
        <item x="2"/>
        <item t="default"/>
      </items>
    </pivotField>
  </pivotFields>
  <rowFields count="1">
    <field x="14"/>
  </rowFields>
  <rowItems count="7">
    <i>
      <x/>
    </i>
    <i>
      <x v="1"/>
    </i>
    <i>
      <x v="2"/>
    </i>
    <i>
      <x v="3"/>
    </i>
    <i>
      <x v="4"/>
    </i>
    <i>
      <x v="5"/>
    </i>
    <i t="grand">
      <x/>
    </i>
  </rowItems>
  <colFields count="1">
    <field x="-2"/>
  </colFields>
  <colItems count="2">
    <i>
      <x/>
    </i>
    <i i="1">
      <x v="1"/>
    </i>
  </colItems>
  <dataFields count="2">
    <dataField name="Sum of Recovered / 100 Cases" fld="9" baseField="0" baseItem="0"/>
    <dataField name="Sum of Deaths / 100 Cases" fld="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7165523-7AC7-43B1-9C11-5DEB56FF99CA}" name="SUM OF DEATHS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65:I76" firstHeaderRow="1"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Fields count="1">
    <field x="0"/>
  </rowFields>
  <rowItems count="11">
    <i>
      <x v="8"/>
    </i>
    <i>
      <x v="10"/>
    </i>
    <i>
      <x v="29"/>
    </i>
    <i>
      <x v="54"/>
    </i>
    <i>
      <x v="75"/>
    </i>
    <i>
      <x v="101"/>
    </i>
    <i>
      <x v="105"/>
    </i>
    <i>
      <x v="107"/>
    </i>
    <i>
      <x v="125"/>
    </i>
    <i>
      <x v="163"/>
    </i>
    <i t="grand">
      <x/>
    </i>
  </rowItems>
  <colItems count="1">
    <i/>
  </colItems>
  <dataFields count="1">
    <dataField name="Sum of Deaths" fld="2" baseField="0" baseItem="0"/>
  </dataFields>
  <formats count="5">
    <format dxfId="29">
      <pivotArea field="0" type="button" dataOnly="0" labelOnly="1" outline="0" axis="axisRow" fieldPosition="0"/>
    </format>
    <format dxfId="28">
      <pivotArea dataOnly="0" labelOnly="1" outline="0" axis="axisValues" fieldPosition="0"/>
    </format>
    <format dxfId="27">
      <pivotArea field="0" type="button" dataOnly="0" labelOnly="1" outline="0" axis="axisRow" fieldPosition="0"/>
    </format>
    <format dxfId="26">
      <pivotArea dataOnly="0" labelOnly="1" outline="0" axis="axisValues" fieldPosition="0"/>
    </format>
    <format dxfId="25">
      <pivotArea collapsedLevelsAreSubtotals="1" fieldPosition="0">
        <references count="1">
          <reference field="0" count="1">
            <x v="8"/>
          </reference>
        </references>
      </pivotArea>
    </format>
  </format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0"/>
          </reference>
        </references>
      </pivotArea>
    </chartFormat>
    <chartFormat chart="5" format="4">
      <pivotArea type="data" outline="0" fieldPosition="0">
        <references count="2">
          <reference field="4294967294" count="1" selected="0">
            <x v="0"/>
          </reference>
          <reference field="0" count="1" selected="0">
            <x v="75"/>
          </reference>
        </references>
      </pivotArea>
    </chartFormat>
    <chartFormat chart="5" format="5">
      <pivotArea type="data" outline="0" fieldPosition="0">
        <references count="2">
          <reference field="4294967294" count="1" selected="0">
            <x v="0"/>
          </reference>
          <reference field="0" count="1" selected="0">
            <x v="107"/>
          </reference>
        </references>
      </pivotArea>
    </chartFormat>
    <chartFormat chart="5" format="6">
      <pivotArea type="data" outline="0" fieldPosition="0">
        <references count="2">
          <reference field="4294967294" count="1" selected="0">
            <x v="0"/>
          </reference>
          <reference field="0" count="1" selected="0">
            <x v="125"/>
          </reference>
        </references>
      </pivotArea>
    </chartFormat>
    <chartFormat chart="5" format="7">
      <pivotArea type="data" outline="0" fieldPosition="0">
        <references count="2">
          <reference field="4294967294" count="1" selected="0">
            <x v="0"/>
          </reference>
          <reference field="0" count="1" selected="0">
            <x v="135"/>
          </reference>
        </references>
      </pivotArea>
    </chartFormat>
    <chartFormat chart="5" format="8">
      <pivotArea type="data" outline="0" fieldPosition="0">
        <references count="2">
          <reference field="4294967294" count="1" selected="0">
            <x v="0"/>
          </reference>
          <reference field="0" count="1" selected="0">
            <x v="149"/>
          </reference>
        </references>
      </pivotArea>
    </chartFormat>
    <chartFormat chart="5" format="9">
      <pivotArea type="data" outline="0" fieldPosition="0">
        <references count="2">
          <reference field="4294967294" count="1" selected="0">
            <x v="0"/>
          </reference>
          <reference field="0" count="1" selected="0">
            <x v="151"/>
          </reference>
        </references>
      </pivotArea>
    </chartFormat>
    <chartFormat chart="5" format="10">
      <pivotArea type="data" outline="0" fieldPosition="0">
        <references count="2">
          <reference field="4294967294" count="1" selected="0">
            <x v="0"/>
          </reference>
          <reference field="0" count="1" selected="0">
            <x v="154"/>
          </reference>
        </references>
      </pivotArea>
    </chartFormat>
    <chartFormat chart="5" format="11">
      <pivotArea type="data" outline="0" fieldPosition="0">
        <references count="2">
          <reference field="4294967294" count="1" selected="0">
            <x v="0"/>
          </reference>
          <reference field="0" count="1" selected="0">
            <x v="166"/>
          </reference>
        </references>
      </pivotArea>
    </chartFormat>
    <chartFormat chart="5" format="12">
      <pivotArea type="data" outline="0" fieldPosition="0">
        <references count="2">
          <reference field="4294967294" count="1" selected="0">
            <x v="0"/>
          </reference>
          <reference field="0" count="1" selected="0">
            <x v="180"/>
          </reference>
        </references>
      </pivotArea>
    </chartFormat>
    <chartFormat chart="5" format="13">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2F7044D-F665-415C-B031-7F15DAD4F613}" name="global death rat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2"/>
        <item x="3"/>
        <item x="0"/>
        <item x="1"/>
        <item x="5"/>
        <item x="4"/>
        <item t="default"/>
      </items>
    </pivotField>
  </pivotFields>
  <rowItems count="1">
    <i/>
  </rowItems>
  <colItems count="1">
    <i/>
  </colItems>
  <dataFields count="1">
    <dataField name="TOTAL NUMBER OF DEATH" fld="2" baseField="0" baseItem="18833069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9B74494-14CB-48E1-8B6B-DC5A685CA743}" name="PivotTable1"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6:G7"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7">
        <item h="1" x="2"/>
        <item x="3"/>
        <item h="1" x="0"/>
        <item h="1" x="1"/>
        <item h="1" x="5"/>
        <item h="1" x="4"/>
        <item t="default"/>
      </items>
    </pivotField>
  </pivotFields>
  <rowItems count="1">
    <i/>
  </rowItems>
  <colItems count="1">
    <i/>
  </colItems>
  <dataFields count="1">
    <dataField name="TOTAL ACTIVE 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4F415-EF73-421F-BC89-B7D18593C119}" name="WHO regions with highest comfirmed cases and death rate"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2:G19"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4"/>
    </i>
    <i>
      <x v="2"/>
    </i>
    <i>
      <x/>
    </i>
    <i>
      <x v="5"/>
    </i>
    <i t="grand">
      <x/>
    </i>
  </rowItems>
  <colFields count="1">
    <field x="-2"/>
  </colFields>
  <colItems count="2">
    <i>
      <x/>
    </i>
    <i i="1">
      <x v="1"/>
    </i>
  </colItems>
  <dataFields count="2">
    <dataField name="Sum of Confirmed" fld="1" baseField="0" baseItem="0"/>
    <dataField name="Sum of Deaths / 100 Cas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82F1B-A21B-4C72-82CC-22E6C4510815}" name="1 week %increase in WHO region"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8:B80" firstHeaderRow="1" firstDataRow="1" firstDataCol="1"/>
  <pivotFields count="15">
    <pivotField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7">
        <item h="1" x="2"/>
        <item x="3"/>
        <item h="1" x="0"/>
        <item h="1" x="1"/>
        <item h="1" x="5"/>
        <item h="1" x="4"/>
        <item t="default"/>
      </items>
      <autoSortScope>
        <pivotArea dataOnly="0" outline="0" fieldPosition="0">
          <references count="1">
            <reference field="4294967294" count="1" selected="0">
              <x v="0"/>
            </reference>
          </references>
        </pivotArea>
      </autoSortScope>
    </pivotField>
  </pivotFields>
  <rowFields count="1">
    <field x="14"/>
  </rowFields>
  <rowItems count="2">
    <i>
      <x v="1"/>
    </i>
    <i t="grand">
      <x/>
    </i>
  </rowItems>
  <colItems count="1">
    <i/>
  </colItems>
  <dataFields count="1">
    <dataField name="Sum of 1 week % increase" fld="13" baseField="0" baseItem="0"/>
  </dataFields>
  <pivotTableStyleInfo name="PivotStyleLight16" showRowHeaders="1" showColHeaders="1" showRowStripes="0" showColStripes="0" showLastColumn="1"/>
  <filters count="1">
    <filter fld="0" type="count" evalOrder="-1" id="27"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165B3C-43E8-4BDF-8423-E51BFB87A25C}" name="New death compaired to new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5:C76" firstHeaderRow="0"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sortType="ascending">
      <items count="7">
        <item x="2"/>
        <item x="3"/>
        <item x="0"/>
        <item x="1"/>
        <item x="5"/>
        <item x="4"/>
        <item t="default"/>
      </items>
    </pivotField>
  </pivotFields>
  <rowFields count="1">
    <field x="0"/>
  </rowFields>
  <rowItems count="11">
    <i>
      <x v="178"/>
    </i>
    <i>
      <x v="79"/>
    </i>
    <i>
      <x v="23"/>
    </i>
    <i>
      <x v="37"/>
    </i>
    <i>
      <x v="132"/>
    </i>
    <i>
      <x v="154"/>
    </i>
    <i>
      <x v="138"/>
    </i>
    <i>
      <x v="111"/>
    </i>
    <i>
      <x v="6"/>
    </i>
    <i>
      <x v="13"/>
    </i>
    <i t="grand">
      <x/>
    </i>
  </rowItems>
  <colFields count="1">
    <field x="-2"/>
  </colFields>
  <colItems count="2">
    <i>
      <x/>
    </i>
    <i i="1">
      <x v="1"/>
    </i>
  </colItems>
  <dataFields count="2">
    <dataField name="Sum of New deaths" fld="6" baseField="0" baseItem="0"/>
    <dataField name="Sum of New cases" fld="5" baseField="0" baseItem="0"/>
  </dataFields>
  <pivotTableStyleInfo name="PivotStyleLight16" showRowHeaders="1" showColHeaders="1" showRowStripes="0" showColStripes="0" showLastColumn="1"/>
  <filters count="1">
    <filter fld="0" type="count" evalOrder="-1" id="2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4235F-D5E3-4C12-8B21-C0B81E1C6B4C}" name="Highest new cases per day"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1:F50"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sortType="ascending">
      <items count="7">
        <item x="2"/>
        <item x="3"/>
        <item x="0"/>
        <item x="1"/>
        <item x="5"/>
        <item x="4"/>
        <item t="default"/>
      </items>
    </pivotField>
  </pivotFields>
  <rowFields count="1">
    <field x="0"/>
  </rowFields>
  <rowItems count="9">
    <i>
      <x v="178"/>
    </i>
    <i>
      <x v="79"/>
    </i>
    <i>
      <x v="23"/>
    </i>
    <i>
      <x v="37"/>
    </i>
    <i>
      <x v="132"/>
    </i>
    <i>
      <x v="154"/>
    </i>
    <i>
      <x v="138"/>
    </i>
    <i>
      <x v="111"/>
    </i>
    <i t="grand">
      <x/>
    </i>
  </rowItems>
  <colItems count="1">
    <i/>
  </colItems>
  <dataFields count="1">
    <dataField name="Sum of New cases" fld="5" baseField="0" baseItem="0"/>
  </dataFields>
  <pivotTableStyleInfo name="PivotStyleLight16" showRowHeaders="1" showColHeaders="1" showRowStripes="0" showColStripes="0" showLastColumn="1"/>
  <filters count="1">
    <filter fld="0" type="count" evalOrder="-1" id="2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DAEBA-3F15-467A-9539-0D2DF690096E}" name="HIGHER RECOVERER TO CONFIRMED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1:B52" firstHeaderRow="1" firstDataRow="1" firstDataCol="1"/>
  <pivotFields count="15">
    <pivotField axis="axisRow" showAll="0" measureFilter="1" sortType="a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sortType="ascending">
      <items count="7">
        <item x="2"/>
        <item x="3"/>
        <item x="0"/>
        <item x="1"/>
        <item x="5"/>
        <item x="4"/>
        <item t="default"/>
      </items>
    </pivotField>
  </pivotFields>
  <rowFields count="1">
    <field x="0"/>
  </rowFields>
  <rowItems count="11">
    <i>
      <x v="128"/>
    </i>
    <i>
      <x v="81"/>
    </i>
    <i>
      <x v="132"/>
    </i>
    <i>
      <x v="154"/>
    </i>
    <i>
      <x v="111"/>
    </i>
    <i>
      <x v="35"/>
    </i>
    <i>
      <x v="138"/>
    </i>
    <i>
      <x v="79"/>
    </i>
    <i>
      <x v="178"/>
    </i>
    <i>
      <x v="23"/>
    </i>
    <i t="grand">
      <x/>
    </i>
  </rowItems>
  <colItems count="1">
    <i/>
  </colItems>
  <dataFields count="1">
    <dataField name="Sum of Recovered" fld="3" baseField="0" baseItem="0"/>
  </dataFields>
  <formats count="2">
    <format dxfId="5">
      <pivotArea field="0" type="button" dataOnly="0" labelOnly="1" outline="0" axis="axisRow" fieldPosition="0"/>
    </format>
    <format dxfId="4">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B90C73-2397-472B-8B46-D1FBB19EB0F4}" name="PivotTable9"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51:J62" firstHeaderRow="0" firstDataRow="1" firstDataCol="1"/>
  <pivotFields count="15">
    <pivotField axis="axisRow" showAll="0" measureFilter="1" sortType="a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items count="7">
        <item h="1" x="2"/>
        <item x="3"/>
        <item h="1" x="0"/>
        <item h="1" x="1"/>
        <item h="1" x="5"/>
        <item h="1" x="4"/>
        <item t="default"/>
      </items>
    </pivotField>
  </pivotFields>
  <rowFields count="1">
    <field x="0"/>
  </rowFields>
  <rowItems count="11">
    <i>
      <x v="82"/>
    </i>
    <i>
      <x v="6"/>
    </i>
    <i>
      <x v="81"/>
    </i>
    <i>
      <x v="154"/>
    </i>
    <i>
      <x v="111"/>
    </i>
    <i>
      <x v="37"/>
    </i>
    <i>
      <x v="132"/>
    </i>
    <i>
      <x v="23"/>
    </i>
    <i>
      <x v="79"/>
    </i>
    <i>
      <x v="178"/>
    </i>
    <i t="grand">
      <x/>
    </i>
  </rowItems>
  <colFields count="1">
    <field x="-2"/>
  </colFields>
  <colItems count="2">
    <i>
      <x/>
    </i>
    <i i="1">
      <x v="1"/>
    </i>
  </colItems>
  <dataFields count="2">
    <dataField name="Min of New deaths" fld="6" subtotal="min" baseField="0" baseItem="178"/>
    <dataField name="Sum of New cases" fld="5" baseField="0" baseItem="0"/>
  </dataFields>
  <formats count="2">
    <format dxfId="7">
      <pivotArea field="0" type="button" dataOnly="0" labelOnly="1" outline="0" axis="axisRow" fieldPosition="0"/>
    </format>
    <format dxfId="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E89278-BD8A-4A0E-BC11-7F66FD1A74E7}" name="WHO REGIONS WITH THE HIGHEST CONFIRMED AND DEATH CASES" cacheId="2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C16"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name="WHO Region with highest comfirm cases and deaths rate" axis="axisRow" showAll="0">
      <items count="7">
        <item x="2"/>
        <item x="3"/>
        <item x="0"/>
        <item x="1"/>
        <item x="5"/>
        <item x="4"/>
        <item t="default"/>
      </items>
    </pivotField>
  </pivotFields>
  <rowFields count="1">
    <field x="14"/>
  </rowFields>
  <rowItems count="7">
    <i>
      <x/>
    </i>
    <i>
      <x v="1"/>
    </i>
    <i>
      <x v="2"/>
    </i>
    <i>
      <x v="3"/>
    </i>
    <i>
      <x v="4"/>
    </i>
    <i>
      <x v="5"/>
    </i>
    <i t="grand">
      <x/>
    </i>
  </rowItems>
  <colFields count="1">
    <field x="-2"/>
  </colFields>
  <colItems count="2">
    <i>
      <x/>
    </i>
    <i i="1">
      <x v="1"/>
    </i>
  </colItems>
  <dataFields count="2">
    <dataField name="Max of Confirmed" fld="1" subtotal="max" baseField="14" baseItem="0"/>
    <dataField name="Max of Deaths" fld="2" subtotal="max"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5A5001E3-95BF-4467-966A-31A7A9A60078}" sourceName="WHO Region">
  <pivotTables>
    <pivotTable tabId="3" name="countries with the highest confirmed cases"/>
    <pivotTable tabId="3" name="decline in new cases per week"/>
    <pivotTable tabId="3" name="global death rate"/>
    <pivotTable tabId="3" name="global recoverer rate"/>
    <pivotTable tabId="3" name="HIGHER RECOVERER TO CONFIRMED CASES"/>
    <pivotTable tabId="3" name="highest deaths per 100 recovered patients"/>
    <pivotTable tabId="3" name="Highest new cases per day"/>
    <pivotTable tabId="3" name="HIGHEST RECOVERY/100 CASES"/>
    <pivotTable tabId="3" name="lowest comfired cases"/>
    <pivotTable tabId="3" name="NEW AND ACTIVE CASES AMONG CONTRIES"/>
    <pivotTable tabId="3" name="New death compaired to new cases"/>
    <pivotTable tabId="3" name="POSTIVE TRENDS AMONG CONTRIES"/>
    <pivotTable tabId="3" name="recovery rate to death rate"/>
    <pivotTable tabId="3" name="SUM OF DEATHS CASES"/>
    <pivotTable tabId="3" name="SUMMARY TABLE"/>
    <pivotTable tabId="3" name="WEEK CHANGE AND 1% INCREASE"/>
    <pivotTable tabId="3" name="WHO ACTIVE AND NEW CASES"/>
    <pivotTable tabId="3" name="WHO regions with highest comfirmed cases and death rate"/>
    <pivotTable tabId="3" name="WHO REGIONS WITH THE HIGHEST CONFIRMED AND DEATH CASES"/>
  </pivotTables>
  <data>
    <tabular pivotCacheId="1748840190">
      <items count="6">
        <i x="2" s="1"/>
        <i x="3" s="1"/>
        <i x="0"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0085BD4E-11D0-4AAA-8BBB-B8EDE8C18569}" sourceName="Country/Region">
  <pivotTables>
    <pivotTable tabId="3" name="countries with the highest confirmed cases"/>
    <pivotTable tabId="3" name="1 week %increase in WHO region"/>
    <pivotTable tabId="3" name="decline in new cases per week"/>
    <pivotTable tabId="3" name="global death rate"/>
    <pivotTable tabId="3" name="global recoverer rate"/>
    <pivotTable tabId="3" name="HIGHER RECOVERER TO CONFIRMED CASES"/>
    <pivotTable tabId="3" name="highest deaths per 100 recovered patients"/>
    <pivotTable tabId="3" name="Highest new cases per day"/>
    <pivotTable tabId="3" name="HIGHEST RECOVERY/100 CASES"/>
    <pivotTable tabId="3" name="lowest comfired cases"/>
    <pivotTable tabId="3" name="NEW AND ACTIVE CASES AMONG CONTRIES"/>
    <pivotTable tabId="3" name="New death compaired to new cases"/>
    <pivotTable tabId="3" name="POSTIVE TRENDS AMONG CONTRIES"/>
    <pivotTable tabId="3" name="recovery rate to death rate"/>
    <pivotTable tabId="3" name="SUM OF DEATHS CASES"/>
    <pivotTable tabId="3" name="SUMMARY TABLE"/>
    <pivotTable tabId="3" name="WEEK CHANGE AND 1% INCREASE"/>
    <pivotTable tabId="3" name="WHO ACTIVE AND NEW CASES"/>
    <pivotTable tabId="3" name="WHO regions with highest comfirmed cases and death rate"/>
    <pivotTable tabId="3" name="WHO REGIONS WITH THE HIGHEST CONFIRMED AND DEATH CASES"/>
  </pivotTables>
  <data>
    <tabular pivotCacheId="1748840190">
      <items count="18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4" s="1"/>
        <i x="175" s="1"/>
        <i x="176" s="1"/>
        <i x="177" s="1"/>
        <i x="178" s="1"/>
        <i x="173" s="1"/>
        <i x="179" s="1"/>
        <i x="180" s="1"/>
        <i x="181" s="1"/>
        <i x="182" s="1"/>
        <i x="183" s="1"/>
        <i x="184" s="1"/>
        <i x="185" s="1"/>
        <i x="18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83234DA3-6836-49F8-A8C6-9BE4A0C439D5}" cache="Slicer_WHO_Region" caption="WHO Region" style="SlicerStyleLight3" rowHeight="241300"/>
  <slicer name="Country/Region" xr10:uid="{53287C0B-6F8E-4637-9799-BA4F91A0E05D}" cache="Slicer_Country_Region" caption="Country/Region" startItem="48"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77E3D8-2BE6-4BD1-A50B-0AA783AAC8A3}" name="Covid_19_datasets" displayName="Covid_19_datasets" ref="A1:O188" totalsRowShown="0">
  <autoFilter ref="A1:O188" xr:uid="{6277E3D8-2BE6-4BD1-A50B-0AA783AAC8A3}"/>
  <tableColumns count="15">
    <tableColumn id="1" xr3:uid="{3BBD21E8-7D40-4695-815C-7577347D759B}" name="Country/Region"/>
    <tableColumn id="2" xr3:uid="{438D8C97-8C68-49DE-B2E0-748A2FAEB273}" name="Confirmed" dataDxfId="30"/>
    <tableColumn id="3" xr3:uid="{D182BB67-E280-4C21-8D90-DF9D24A261AB}" name="Deaths"/>
    <tableColumn id="4" xr3:uid="{04249682-B12C-4513-AF62-BA60CD391D55}" name="Recovered"/>
    <tableColumn id="5" xr3:uid="{62F78876-7EF6-4508-8B3E-CD8E0BE4EAA5}" name="Active"/>
    <tableColumn id="6" xr3:uid="{F1ECB86B-FFF4-419E-839D-889910D72CC0}" name="New cases"/>
    <tableColumn id="7" xr3:uid="{3D0DF16A-1CDE-4402-9346-D46211542D00}" name="New deaths"/>
    <tableColumn id="8" xr3:uid="{60453891-7BC1-4434-A26E-D6ADC1175A17}" name="New recovered"/>
    <tableColumn id="9" xr3:uid="{BADCFEA3-40BB-45C8-9232-867660E4ECB2}" name="Deaths / 100 Cases"/>
    <tableColumn id="10" xr3:uid="{86901C78-B326-4E3D-A217-3A068FEFAA15}" name="Recovered / 100 Cases"/>
    <tableColumn id="11" xr3:uid="{00A6968B-A0F6-4FA8-A9F8-31EE40E6D840}" name="Deaths / 100 Recovered"/>
    <tableColumn id="12" xr3:uid="{2EBC49FA-142D-47CF-BC0C-86AFC0C39AD0}" name="Confirmed last week"/>
    <tableColumn id="13" xr3:uid="{F91FBF44-004D-45D8-A94B-5B99731890B9}" name="1 week change"/>
    <tableColumn id="14" xr3:uid="{A0264AA8-64DA-4617-8E83-86505B71A7BA}" name="1 week % increase"/>
    <tableColumn id="15" xr3:uid="{8C92DE59-E8ED-4450-A216-9756D55C0662}"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198"/>
  <sheetViews>
    <sheetView workbookViewId="0">
      <pane ySplit="1" topLeftCell="A177" activePane="bottomLeft" state="frozen"/>
      <selection pane="bottomLeft" activeCell="F198" sqref="F198"/>
    </sheetView>
  </sheetViews>
  <sheetFormatPr defaultRowHeight="14.5" x14ac:dyDescent="0.35"/>
  <cols>
    <col min="1" max="1" width="16.1796875" customWidth="1"/>
    <col min="2" max="2" width="13.90625" style="1" customWidth="1"/>
    <col min="4" max="4" width="12.08984375" customWidth="1"/>
    <col min="5" max="5" width="10" customWidth="1"/>
    <col min="6" max="6" width="14.36328125" customWidth="1"/>
    <col min="7" max="7" width="13" customWidth="1"/>
    <col min="8" max="8" width="17.6328125" customWidth="1"/>
    <col min="9" max="9" width="18.6328125" customWidth="1"/>
    <col min="10" max="10" width="21.453125" customWidth="1"/>
    <col min="11" max="11" width="22.6328125" customWidth="1"/>
    <col min="12" max="12" width="21.36328125" customWidth="1"/>
    <col min="13" max="13" width="15.08984375" customWidth="1"/>
    <col min="14" max="14" width="18" customWidth="1"/>
    <col min="15" max="15" width="23.1796875" customWidth="1"/>
  </cols>
  <sheetData>
    <row r="1" spans="1:15" x14ac:dyDescent="0.35">
      <c r="A1" t="s">
        <v>0</v>
      </c>
      <c r="B1" s="1" t="s">
        <v>1</v>
      </c>
      <c r="C1" t="s">
        <v>2</v>
      </c>
      <c r="D1" t="s">
        <v>3</v>
      </c>
      <c r="E1" t="s">
        <v>4</v>
      </c>
      <c r="F1" t="s">
        <v>5</v>
      </c>
      <c r="G1" t="s">
        <v>6</v>
      </c>
      <c r="H1" t="s">
        <v>7</v>
      </c>
      <c r="I1" t="s">
        <v>8</v>
      </c>
      <c r="J1" t="s">
        <v>9</v>
      </c>
      <c r="K1" t="s">
        <v>10</v>
      </c>
      <c r="L1" t="s">
        <v>11</v>
      </c>
      <c r="M1" t="s">
        <v>12</v>
      </c>
      <c r="N1" t="s">
        <v>13</v>
      </c>
      <c r="O1" t="s">
        <v>14</v>
      </c>
    </row>
    <row r="2" spans="1:15" x14ac:dyDescent="0.35">
      <c r="A2" t="s">
        <v>15</v>
      </c>
      <c r="B2" s="1">
        <v>36263</v>
      </c>
      <c r="C2">
        <v>1269</v>
      </c>
      <c r="D2">
        <v>25198</v>
      </c>
      <c r="E2">
        <v>9796</v>
      </c>
      <c r="F2">
        <v>106</v>
      </c>
      <c r="G2">
        <v>10</v>
      </c>
      <c r="H2">
        <v>18</v>
      </c>
      <c r="I2">
        <v>3.5</v>
      </c>
      <c r="J2">
        <v>69.489999999999995</v>
      </c>
      <c r="K2">
        <v>5.04</v>
      </c>
      <c r="L2">
        <v>35526</v>
      </c>
      <c r="M2">
        <v>737</v>
      </c>
      <c r="N2">
        <v>2.0699999999999998</v>
      </c>
      <c r="O2" t="s">
        <v>16</v>
      </c>
    </row>
    <row r="3" spans="1:15" x14ac:dyDescent="0.35">
      <c r="A3" t="s">
        <v>17</v>
      </c>
      <c r="B3" s="1">
        <v>4880</v>
      </c>
      <c r="C3">
        <v>144</v>
      </c>
      <c r="D3">
        <v>2745</v>
      </c>
      <c r="E3">
        <v>1991</v>
      </c>
      <c r="F3">
        <v>117</v>
      </c>
      <c r="G3">
        <v>6</v>
      </c>
      <c r="H3">
        <v>63</v>
      </c>
      <c r="I3">
        <v>2.95</v>
      </c>
      <c r="J3">
        <v>56.25</v>
      </c>
      <c r="K3">
        <v>5.25</v>
      </c>
      <c r="L3">
        <v>4171</v>
      </c>
      <c r="M3">
        <v>709</v>
      </c>
      <c r="N3">
        <v>17</v>
      </c>
      <c r="O3" t="s">
        <v>18</v>
      </c>
    </row>
    <row r="4" spans="1:15" x14ac:dyDescent="0.35">
      <c r="A4" t="s">
        <v>19</v>
      </c>
      <c r="B4" s="1">
        <v>27973</v>
      </c>
      <c r="C4">
        <v>1163</v>
      </c>
      <c r="D4">
        <v>18837</v>
      </c>
      <c r="E4">
        <v>7973</v>
      </c>
      <c r="F4">
        <v>616</v>
      </c>
      <c r="G4">
        <v>8</v>
      </c>
      <c r="H4">
        <v>749</v>
      </c>
      <c r="I4">
        <v>4.16</v>
      </c>
      <c r="J4">
        <v>67.34</v>
      </c>
      <c r="K4">
        <v>6.17</v>
      </c>
      <c r="L4">
        <v>23691</v>
      </c>
      <c r="M4">
        <v>4282</v>
      </c>
      <c r="N4">
        <v>18.07</v>
      </c>
      <c r="O4" t="s">
        <v>20</v>
      </c>
    </row>
    <row r="5" spans="1:15" x14ac:dyDescent="0.35">
      <c r="A5" t="s">
        <v>21</v>
      </c>
      <c r="B5" s="1">
        <v>907</v>
      </c>
      <c r="C5">
        <v>52</v>
      </c>
      <c r="D5">
        <v>803</v>
      </c>
      <c r="E5">
        <v>52</v>
      </c>
      <c r="F5">
        <v>10</v>
      </c>
      <c r="G5">
        <v>0</v>
      </c>
      <c r="H5">
        <v>0</v>
      </c>
      <c r="I5">
        <v>5.73</v>
      </c>
      <c r="J5">
        <v>88.53</v>
      </c>
      <c r="K5">
        <v>6.48</v>
      </c>
      <c r="L5">
        <v>884</v>
      </c>
      <c r="M5">
        <v>23</v>
      </c>
      <c r="N5">
        <v>2.6</v>
      </c>
      <c r="O5" t="s">
        <v>18</v>
      </c>
    </row>
    <row r="6" spans="1:15" x14ac:dyDescent="0.35">
      <c r="A6" t="s">
        <v>22</v>
      </c>
      <c r="B6" s="1">
        <v>950</v>
      </c>
      <c r="C6">
        <v>41</v>
      </c>
      <c r="D6">
        <v>242</v>
      </c>
      <c r="E6">
        <v>667</v>
      </c>
      <c r="F6">
        <v>18</v>
      </c>
      <c r="G6">
        <v>1</v>
      </c>
      <c r="H6">
        <v>0</v>
      </c>
      <c r="I6">
        <v>4.32</v>
      </c>
      <c r="J6">
        <v>25.47</v>
      </c>
      <c r="K6">
        <v>16.940000000000001</v>
      </c>
      <c r="L6">
        <v>749</v>
      </c>
      <c r="M6">
        <v>201</v>
      </c>
      <c r="N6">
        <v>26.84</v>
      </c>
      <c r="O6" t="s">
        <v>20</v>
      </c>
    </row>
    <row r="7" spans="1:15" x14ac:dyDescent="0.35">
      <c r="A7" t="s">
        <v>23</v>
      </c>
      <c r="B7" s="1">
        <v>86</v>
      </c>
      <c r="C7">
        <v>3</v>
      </c>
      <c r="D7">
        <v>65</v>
      </c>
      <c r="E7">
        <v>18</v>
      </c>
      <c r="F7">
        <v>4</v>
      </c>
      <c r="G7">
        <v>0</v>
      </c>
      <c r="H7">
        <v>5</v>
      </c>
      <c r="I7">
        <v>3.49</v>
      </c>
      <c r="J7">
        <v>75.58</v>
      </c>
      <c r="K7">
        <v>4.62</v>
      </c>
      <c r="L7">
        <v>76</v>
      </c>
      <c r="M7">
        <v>10</v>
      </c>
      <c r="N7">
        <v>13.16</v>
      </c>
      <c r="O7" t="s">
        <v>24</v>
      </c>
    </row>
    <row r="8" spans="1:15" x14ac:dyDescent="0.35">
      <c r="A8" t="s">
        <v>25</v>
      </c>
      <c r="B8" s="1">
        <v>167416</v>
      </c>
      <c r="C8">
        <v>3059</v>
      </c>
      <c r="D8">
        <v>72575</v>
      </c>
      <c r="E8">
        <v>91782</v>
      </c>
      <c r="F8">
        <v>4890</v>
      </c>
      <c r="G8">
        <v>120</v>
      </c>
      <c r="H8">
        <v>2057</v>
      </c>
      <c r="I8">
        <v>1.83</v>
      </c>
      <c r="J8">
        <v>43.35</v>
      </c>
      <c r="K8">
        <v>4.21</v>
      </c>
      <c r="L8">
        <v>130774</v>
      </c>
      <c r="M8">
        <v>36642</v>
      </c>
      <c r="N8">
        <v>28.02</v>
      </c>
      <c r="O8" t="s">
        <v>24</v>
      </c>
    </row>
    <row r="9" spans="1:15" x14ac:dyDescent="0.35">
      <c r="A9" t="s">
        <v>26</v>
      </c>
      <c r="B9" s="1">
        <v>37390</v>
      </c>
      <c r="C9">
        <v>711</v>
      </c>
      <c r="D9">
        <v>26665</v>
      </c>
      <c r="E9">
        <v>10014</v>
      </c>
      <c r="F9">
        <v>73</v>
      </c>
      <c r="G9">
        <v>6</v>
      </c>
      <c r="H9">
        <v>187</v>
      </c>
      <c r="I9">
        <v>1.9</v>
      </c>
      <c r="J9">
        <v>71.319999999999993</v>
      </c>
      <c r="K9">
        <v>2.67</v>
      </c>
      <c r="L9">
        <v>34981</v>
      </c>
      <c r="M9">
        <v>2409</v>
      </c>
      <c r="N9">
        <v>6.89</v>
      </c>
      <c r="O9" t="s">
        <v>18</v>
      </c>
    </row>
    <row r="10" spans="1:15" x14ac:dyDescent="0.35">
      <c r="A10" t="s">
        <v>27</v>
      </c>
      <c r="B10" s="1">
        <v>15303</v>
      </c>
      <c r="C10">
        <v>167</v>
      </c>
      <c r="D10">
        <v>9311</v>
      </c>
      <c r="E10">
        <v>5825</v>
      </c>
      <c r="F10">
        <v>368</v>
      </c>
      <c r="G10">
        <v>6</v>
      </c>
      <c r="H10">
        <v>137</v>
      </c>
      <c r="I10">
        <v>1.0900000000000001</v>
      </c>
      <c r="J10">
        <v>60.84</v>
      </c>
      <c r="K10">
        <v>1.79</v>
      </c>
      <c r="L10">
        <v>12428</v>
      </c>
      <c r="M10">
        <v>2875</v>
      </c>
      <c r="N10">
        <v>23.13</v>
      </c>
      <c r="O10" t="s">
        <v>28</v>
      </c>
    </row>
    <row r="11" spans="1:15" x14ac:dyDescent="0.35">
      <c r="A11" t="s">
        <v>29</v>
      </c>
      <c r="B11" s="1">
        <v>20558</v>
      </c>
      <c r="C11">
        <v>713</v>
      </c>
      <c r="D11">
        <v>18246</v>
      </c>
      <c r="E11">
        <v>1599</v>
      </c>
      <c r="F11">
        <v>86</v>
      </c>
      <c r="G11">
        <v>1</v>
      </c>
      <c r="H11">
        <v>37</v>
      </c>
      <c r="I11">
        <v>3.47</v>
      </c>
      <c r="J11">
        <v>88.75</v>
      </c>
      <c r="K11">
        <v>3.91</v>
      </c>
      <c r="L11">
        <v>19743</v>
      </c>
      <c r="M11">
        <v>815</v>
      </c>
      <c r="N11">
        <v>4.13</v>
      </c>
      <c r="O11" t="s">
        <v>18</v>
      </c>
    </row>
    <row r="12" spans="1:15" x14ac:dyDescent="0.35">
      <c r="A12" t="s">
        <v>30</v>
      </c>
      <c r="B12" s="1">
        <v>30446</v>
      </c>
      <c r="C12">
        <v>423</v>
      </c>
      <c r="D12">
        <v>23242</v>
      </c>
      <c r="E12">
        <v>6781</v>
      </c>
      <c r="F12">
        <v>396</v>
      </c>
      <c r="G12">
        <v>6</v>
      </c>
      <c r="H12">
        <v>558</v>
      </c>
      <c r="I12">
        <v>1.39</v>
      </c>
      <c r="J12">
        <v>76.34</v>
      </c>
      <c r="K12">
        <v>1.82</v>
      </c>
      <c r="L12">
        <v>27890</v>
      </c>
      <c r="M12">
        <v>2556</v>
      </c>
      <c r="N12">
        <v>9.16</v>
      </c>
      <c r="O12" t="s">
        <v>18</v>
      </c>
    </row>
    <row r="13" spans="1:15" x14ac:dyDescent="0.35">
      <c r="A13" t="s">
        <v>31</v>
      </c>
      <c r="B13" s="1">
        <v>382</v>
      </c>
      <c r="C13">
        <v>11</v>
      </c>
      <c r="D13">
        <v>91</v>
      </c>
      <c r="E13">
        <v>280</v>
      </c>
      <c r="F13">
        <v>40</v>
      </c>
      <c r="G13">
        <v>0</v>
      </c>
      <c r="H13">
        <v>0</v>
      </c>
      <c r="I13">
        <v>2.88</v>
      </c>
      <c r="J13">
        <v>23.82</v>
      </c>
      <c r="K13">
        <v>12.09</v>
      </c>
      <c r="L13">
        <v>174</v>
      </c>
      <c r="M13">
        <v>208</v>
      </c>
      <c r="N13">
        <v>119.54</v>
      </c>
      <c r="O13" t="s">
        <v>24</v>
      </c>
    </row>
    <row r="14" spans="1:15" x14ac:dyDescent="0.35">
      <c r="A14" t="s">
        <v>32</v>
      </c>
      <c r="B14" s="1">
        <v>39482</v>
      </c>
      <c r="C14">
        <v>141</v>
      </c>
      <c r="D14">
        <v>36110</v>
      </c>
      <c r="E14">
        <v>3231</v>
      </c>
      <c r="F14">
        <v>351</v>
      </c>
      <c r="G14">
        <v>1</v>
      </c>
      <c r="H14">
        <v>421</v>
      </c>
      <c r="I14">
        <v>0.36</v>
      </c>
      <c r="J14">
        <v>91.46</v>
      </c>
      <c r="K14">
        <v>0.39</v>
      </c>
      <c r="L14">
        <v>36936</v>
      </c>
      <c r="M14">
        <v>2546</v>
      </c>
      <c r="N14">
        <v>6.89</v>
      </c>
      <c r="O14" t="s">
        <v>16</v>
      </c>
    </row>
    <row r="15" spans="1:15" x14ac:dyDescent="0.35">
      <c r="A15" t="s">
        <v>33</v>
      </c>
      <c r="B15" s="1">
        <v>226225</v>
      </c>
      <c r="C15">
        <v>2965</v>
      </c>
      <c r="D15">
        <v>125683</v>
      </c>
      <c r="E15">
        <v>97577</v>
      </c>
      <c r="F15">
        <v>2772</v>
      </c>
      <c r="G15">
        <v>37</v>
      </c>
      <c r="H15">
        <v>1801</v>
      </c>
      <c r="I15">
        <v>1.31</v>
      </c>
      <c r="J15">
        <v>55.56</v>
      </c>
      <c r="K15">
        <v>2.36</v>
      </c>
      <c r="L15">
        <v>207453</v>
      </c>
      <c r="M15">
        <v>18772</v>
      </c>
      <c r="N15">
        <v>9.0500000000000007</v>
      </c>
      <c r="O15" t="s">
        <v>34</v>
      </c>
    </row>
    <row r="16" spans="1:15" x14ac:dyDescent="0.35">
      <c r="A16" t="s">
        <v>35</v>
      </c>
      <c r="B16" s="1">
        <v>110</v>
      </c>
      <c r="C16">
        <v>7</v>
      </c>
      <c r="D16">
        <v>94</v>
      </c>
      <c r="E16">
        <v>9</v>
      </c>
      <c r="F16">
        <v>0</v>
      </c>
      <c r="G16">
        <v>0</v>
      </c>
      <c r="H16">
        <v>0</v>
      </c>
      <c r="I16">
        <v>6.36</v>
      </c>
      <c r="J16">
        <v>85.45</v>
      </c>
      <c r="K16">
        <v>7.45</v>
      </c>
      <c r="L16">
        <v>106</v>
      </c>
      <c r="M16">
        <v>4</v>
      </c>
      <c r="N16">
        <v>3.77</v>
      </c>
      <c r="O16" t="s">
        <v>24</v>
      </c>
    </row>
    <row r="17" spans="1:15" x14ac:dyDescent="0.35">
      <c r="A17" t="s">
        <v>36</v>
      </c>
      <c r="B17" s="1">
        <v>67251</v>
      </c>
      <c r="C17">
        <v>538</v>
      </c>
      <c r="D17">
        <v>60492</v>
      </c>
      <c r="E17">
        <v>6221</v>
      </c>
      <c r="F17">
        <v>119</v>
      </c>
      <c r="G17">
        <v>4</v>
      </c>
      <c r="H17">
        <v>67</v>
      </c>
      <c r="I17">
        <v>0.8</v>
      </c>
      <c r="J17">
        <v>89.95</v>
      </c>
      <c r="K17">
        <v>0.89</v>
      </c>
      <c r="L17">
        <v>66213</v>
      </c>
      <c r="M17">
        <v>1038</v>
      </c>
      <c r="N17">
        <v>1.57</v>
      </c>
      <c r="O17" t="s">
        <v>18</v>
      </c>
    </row>
    <row r="18" spans="1:15" x14ac:dyDescent="0.35">
      <c r="A18" t="s">
        <v>37</v>
      </c>
      <c r="B18" s="1">
        <v>66428</v>
      </c>
      <c r="C18">
        <v>9822</v>
      </c>
      <c r="D18">
        <v>17452</v>
      </c>
      <c r="E18">
        <v>39154</v>
      </c>
      <c r="F18">
        <v>402</v>
      </c>
      <c r="G18">
        <v>1</v>
      </c>
      <c r="H18">
        <v>14</v>
      </c>
      <c r="I18">
        <v>14.79</v>
      </c>
      <c r="J18">
        <v>26.27</v>
      </c>
      <c r="K18">
        <v>56.28</v>
      </c>
      <c r="L18">
        <v>64094</v>
      </c>
      <c r="M18">
        <v>2334</v>
      </c>
      <c r="N18">
        <v>3.64</v>
      </c>
      <c r="O18" t="s">
        <v>18</v>
      </c>
    </row>
    <row r="19" spans="1:15" x14ac:dyDescent="0.35">
      <c r="A19" t="s">
        <v>38</v>
      </c>
      <c r="B19" s="1">
        <v>48</v>
      </c>
      <c r="C19">
        <v>2</v>
      </c>
      <c r="D19">
        <v>26</v>
      </c>
      <c r="E19">
        <v>20</v>
      </c>
      <c r="F19">
        <v>0</v>
      </c>
      <c r="G19">
        <v>0</v>
      </c>
      <c r="H19">
        <v>0</v>
      </c>
      <c r="I19">
        <v>4.17</v>
      </c>
      <c r="J19">
        <v>54.17</v>
      </c>
      <c r="K19">
        <v>7.69</v>
      </c>
      <c r="L19">
        <v>40</v>
      </c>
      <c r="M19">
        <v>8</v>
      </c>
      <c r="N19">
        <v>20</v>
      </c>
      <c r="O19" t="s">
        <v>24</v>
      </c>
    </row>
    <row r="20" spans="1:15" x14ac:dyDescent="0.35">
      <c r="A20" t="s">
        <v>39</v>
      </c>
      <c r="B20" s="1">
        <v>1770</v>
      </c>
      <c r="C20">
        <v>35</v>
      </c>
      <c r="D20">
        <v>1036</v>
      </c>
      <c r="E20">
        <v>699</v>
      </c>
      <c r="F20">
        <v>0</v>
      </c>
      <c r="G20">
        <v>0</v>
      </c>
      <c r="H20">
        <v>0</v>
      </c>
      <c r="I20">
        <v>1.98</v>
      </c>
      <c r="J20">
        <v>58.53</v>
      </c>
      <c r="K20">
        <v>3.38</v>
      </c>
      <c r="L20">
        <v>1602</v>
      </c>
      <c r="M20">
        <v>168</v>
      </c>
      <c r="N20">
        <v>10.49</v>
      </c>
      <c r="O20" t="s">
        <v>20</v>
      </c>
    </row>
    <row r="21" spans="1:15" x14ac:dyDescent="0.35">
      <c r="A21" t="s">
        <v>40</v>
      </c>
      <c r="B21" s="1">
        <v>99</v>
      </c>
      <c r="C21">
        <v>0</v>
      </c>
      <c r="D21">
        <v>86</v>
      </c>
      <c r="E21">
        <v>13</v>
      </c>
      <c r="F21">
        <v>4</v>
      </c>
      <c r="G21">
        <v>0</v>
      </c>
      <c r="H21">
        <v>1</v>
      </c>
      <c r="I21">
        <v>0</v>
      </c>
      <c r="J21">
        <v>86.87</v>
      </c>
      <c r="K21">
        <v>0</v>
      </c>
      <c r="L21">
        <v>90</v>
      </c>
      <c r="M21">
        <v>9</v>
      </c>
      <c r="N21">
        <v>10</v>
      </c>
      <c r="O21" t="s">
        <v>34</v>
      </c>
    </row>
    <row r="22" spans="1:15" x14ac:dyDescent="0.35">
      <c r="A22" t="s">
        <v>41</v>
      </c>
      <c r="B22" s="1">
        <v>71181</v>
      </c>
      <c r="C22">
        <v>2647</v>
      </c>
      <c r="D22">
        <v>21478</v>
      </c>
      <c r="E22">
        <v>47056</v>
      </c>
      <c r="F22">
        <v>1752</v>
      </c>
      <c r="G22">
        <v>64</v>
      </c>
      <c r="H22">
        <v>309</v>
      </c>
      <c r="I22">
        <v>3.72</v>
      </c>
      <c r="J22">
        <v>30.17</v>
      </c>
      <c r="K22">
        <v>12.32</v>
      </c>
      <c r="L22">
        <v>60991</v>
      </c>
      <c r="M22">
        <v>10190</v>
      </c>
      <c r="N22">
        <v>16.71</v>
      </c>
      <c r="O22" t="s">
        <v>24</v>
      </c>
    </row>
    <row r="23" spans="1:15" x14ac:dyDescent="0.35">
      <c r="A23" t="s">
        <v>42</v>
      </c>
      <c r="B23" s="1">
        <v>10498</v>
      </c>
      <c r="C23">
        <v>294</v>
      </c>
      <c r="D23">
        <v>4930</v>
      </c>
      <c r="E23">
        <v>5274</v>
      </c>
      <c r="F23">
        <v>731</v>
      </c>
      <c r="G23">
        <v>14</v>
      </c>
      <c r="H23">
        <v>375</v>
      </c>
      <c r="I23">
        <v>2.8</v>
      </c>
      <c r="J23">
        <v>46.96</v>
      </c>
      <c r="K23">
        <v>5.96</v>
      </c>
      <c r="L23">
        <v>8479</v>
      </c>
      <c r="M23">
        <v>2019</v>
      </c>
      <c r="N23">
        <v>23.81</v>
      </c>
      <c r="O23" t="s">
        <v>18</v>
      </c>
    </row>
    <row r="24" spans="1:15" x14ac:dyDescent="0.35">
      <c r="A24" t="s">
        <v>43</v>
      </c>
      <c r="B24" s="1">
        <v>739</v>
      </c>
      <c r="C24">
        <v>2</v>
      </c>
      <c r="D24">
        <v>63</v>
      </c>
      <c r="E24">
        <v>674</v>
      </c>
      <c r="F24">
        <v>53</v>
      </c>
      <c r="G24">
        <v>1</v>
      </c>
      <c r="H24">
        <v>11</v>
      </c>
      <c r="I24">
        <v>0.27</v>
      </c>
      <c r="J24">
        <v>8.5299999999999994</v>
      </c>
      <c r="K24">
        <v>3.17</v>
      </c>
      <c r="L24">
        <v>522</v>
      </c>
      <c r="M24">
        <v>217</v>
      </c>
      <c r="N24">
        <v>41.57</v>
      </c>
      <c r="O24" t="s">
        <v>20</v>
      </c>
    </row>
    <row r="25" spans="1:15" x14ac:dyDescent="0.35">
      <c r="A25" t="s">
        <v>44</v>
      </c>
      <c r="B25" s="1">
        <v>2442375</v>
      </c>
      <c r="C25">
        <v>87618</v>
      </c>
      <c r="D25">
        <v>1846641</v>
      </c>
      <c r="E25">
        <v>508116</v>
      </c>
      <c r="F25">
        <v>23284</v>
      </c>
      <c r="G25">
        <v>614</v>
      </c>
      <c r="H25">
        <v>33728</v>
      </c>
      <c r="I25">
        <v>3.59</v>
      </c>
      <c r="J25">
        <v>75.61</v>
      </c>
      <c r="K25">
        <v>4.74</v>
      </c>
      <c r="L25">
        <v>2118646</v>
      </c>
      <c r="M25">
        <v>323729</v>
      </c>
      <c r="N25">
        <v>15.28</v>
      </c>
      <c r="O25" t="s">
        <v>24</v>
      </c>
    </row>
    <row r="26" spans="1:15" x14ac:dyDescent="0.35">
      <c r="A26" t="s">
        <v>45</v>
      </c>
      <c r="B26" s="1">
        <v>141</v>
      </c>
      <c r="C26">
        <v>3</v>
      </c>
      <c r="D26">
        <v>138</v>
      </c>
      <c r="E26">
        <v>0</v>
      </c>
      <c r="F26">
        <v>0</v>
      </c>
      <c r="G26">
        <v>0</v>
      </c>
      <c r="H26">
        <v>0</v>
      </c>
      <c r="I26">
        <v>2.13</v>
      </c>
      <c r="J26">
        <v>97.87</v>
      </c>
      <c r="K26">
        <v>2.17</v>
      </c>
      <c r="L26">
        <v>141</v>
      </c>
      <c r="M26">
        <v>0</v>
      </c>
      <c r="N26">
        <v>0</v>
      </c>
      <c r="O26" t="s">
        <v>28</v>
      </c>
    </row>
    <row r="27" spans="1:15" x14ac:dyDescent="0.35">
      <c r="A27" t="s">
        <v>46</v>
      </c>
      <c r="B27" s="1">
        <v>10621</v>
      </c>
      <c r="C27">
        <v>347</v>
      </c>
      <c r="D27">
        <v>5585</v>
      </c>
      <c r="E27">
        <v>4689</v>
      </c>
      <c r="F27">
        <v>194</v>
      </c>
      <c r="G27">
        <v>7</v>
      </c>
      <c r="H27">
        <v>230</v>
      </c>
      <c r="I27">
        <v>3.27</v>
      </c>
      <c r="J27">
        <v>52.58</v>
      </c>
      <c r="K27">
        <v>6.21</v>
      </c>
      <c r="L27">
        <v>8929</v>
      </c>
      <c r="M27">
        <v>1692</v>
      </c>
      <c r="N27">
        <v>18.95</v>
      </c>
      <c r="O27" t="s">
        <v>18</v>
      </c>
    </row>
    <row r="28" spans="1:15" x14ac:dyDescent="0.35">
      <c r="A28" t="s">
        <v>47</v>
      </c>
      <c r="B28" s="1">
        <v>1100</v>
      </c>
      <c r="C28">
        <v>53</v>
      </c>
      <c r="D28">
        <v>926</v>
      </c>
      <c r="E28">
        <v>121</v>
      </c>
      <c r="F28">
        <v>14</v>
      </c>
      <c r="G28">
        <v>0</v>
      </c>
      <c r="H28">
        <v>6</v>
      </c>
      <c r="I28">
        <v>4.82</v>
      </c>
      <c r="J28">
        <v>84.18</v>
      </c>
      <c r="K28">
        <v>5.72</v>
      </c>
      <c r="L28">
        <v>1065</v>
      </c>
      <c r="M28">
        <v>35</v>
      </c>
      <c r="N28">
        <v>3.29</v>
      </c>
      <c r="O28" t="s">
        <v>20</v>
      </c>
    </row>
    <row r="29" spans="1:15" x14ac:dyDescent="0.35">
      <c r="A29" t="s">
        <v>48</v>
      </c>
      <c r="B29" s="1">
        <v>350</v>
      </c>
      <c r="C29">
        <v>6</v>
      </c>
      <c r="D29">
        <v>292</v>
      </c>
      <c r="E29">
        <v>52</v>
      </c>
      <c r="F29">
        <v>0</v>
      </c>
      <c r="G29">
        <v>0</v>
      </c>
      <c r="H29">
        <v>2</v>
      </c>
      <c r="I29">
        <v>1.71</v>
      </c>
      <c r="J29">
        <v>83.43</v>
      </c>
      <c r="K29">
        <v>2.0499999999999998</v>
      </c>
      <c r="L29">
        <v>341</v>
      </c>
      <c r="M29">
        <v>9</v>
      </c>
      <c r="N29">
        <v>2.64</v>
      </c>
      <c r="O29" t="s">
        <v>34</v>
      </c>
    </row>
    <row r="30" spans="1:15" x14ac:dyDescent="0.35">
      <c r="A30" t="s">
        <v>49</v>
      </c>
      <c r="B30" s="1">
        <v>378</v>
      </c>
      <c r="C30">
        <v>1</v>
      </c>
      <c r="D30">
        <v>301</v>
      </c>
      <c r="E30">
        <v>76</v>
      </c>
      <c r="F30">
        <v>17</v>
      </c>
      <c r="G30">
        <v>0</v>
      </c>
      <c r="H30">
        <v>22</v>
      </c>
      <c r="I30">
        <v>0.26</v>
      </c>
      <c r="J30">
        <v>79.63</v>
      </c>
      <c r="K30">
        <v>0.33</v>
      </c>
      <c r="L30">
        <v>322</v>
      </c>
      <c r="M30">
        <v>56</v>
      </c>
      <c r="N30">
        <v>17.39</v>
      </c>
      <c r="O30" t="s">
        <v>20</v>
      </c>
    </row>
    <row r="31" spans="1:15" x14ac:dyDescent="0.35">
      <c r="A31" t="s">
        <v>50</v>
      </c>
      <c r="B31" s="1">
        <v>2328</v>
      </c>
      <c r="C31">
        <v>22</v>
      </c>
      <c r="D31">
        <v>1550</v>
      </c>
      <c r="E31">
        <v>756</v>
      </c>
      <c r="F31">
        <v>21</v>
      </c>
      <c r="G31">
        <v>0</v>
      </c>
      <c r="H31">
        <v>103</v>
      </c>
      <c r="I31">
        <v>0.95</v>
      </c>
      <c r="J31">
        <v>66.58</v>
      </c>
      <c r="K31">
        <v>1.42</v>
      </c>
      <c r="L31">
        <v>2071</v>
      </c>
      <c r="M31">
        <v>257</v>
      </c>
      <c r="N31">
        <v>12.41</v>
      </c>
      <c r="O31" t="s">
        <v>20</v>
      </c>
    </row>
    <row r="32" spans="1:15" x14ac:dyDescent="0.35">
      <c r="A32" t="s">
        <v>51</v>
      </c>
      <c r="B32" s="1">
        <v>226</v>
      </c>
      <c r="C32">
        <v>0</v>
      </c>
      <c r="D32">
        <v>147</v>
      </c>
      <c r="E32">
        <v>79</v>
      </c>
      <c r="F32">
        <v>1</v>
      </c>
      <c r="G32">
        <v>0</v>
      </c>
      <c r="H32">
        <v>4</v>
      </c>
      <c r="I32">
        <v>0</v>
      </c>
      <c r="J32">
        <v>65.040000000000006</v>
      </c>
      <c r="K32">
        <v>0</v>
      </c>
      <c r="L32">
        <v>171</v>
      </c>
      <c r="M32">
        <v>55</v>
      </c>
      <c r="N32">
        <v>32.159999999999997</v>
      </c>
      <c r="O32" t="s">
        <v>28</v>
      </c>
    </row>
    <row r="33" spans="1:15" x14ac:dyDescent="0.35">
      <c r="A33" t="s">
        <v>52</v>
      </c>
      <c r="B33" s="1">
        <v>17110</v>
      </c>
      <c r="C33">
        <v>391</v>
      </c>
      <c r="D33">
        <v>14539</v>
      </c>
      <c r="E33">
        <v>2180</v>
      </c>
      <c r="F33">
        <v>402</v>
      </c>
      <c r="G33">
        <v>6</v>
      </c>
      <c r="H33">
        <v>0</v>
      </c>
      <c r="I33">
        <v>2.29</v>
      </c>
      <c r="J33">
        <v>84.97</v>
      </c>
      <c r="K33">
        <v>2.69</v>
      </c>
      <c r="L33">
        <v>16157</v>
      </c>
      <c r="M33">
        <v>953</v>
      </c>
      <c r="N33">
        <v>5.9</v>
      </c>
      <c r="O33" t="s">
        <v>20</v>
      </c>
    </row>
    <row r="34" spans="1:15" x14ac:dyDescent="0.35">
      <c r="A34" t="s">
        <v>53</v>
      </c>
      <c r="B34" s="1">
        <v>116458</v>
      </c>
      <c r="C34">
        <v>8944</v>
      </c>
      <c r="D34">
        <v>0</v>
      </c>
      <c r="E34">
        <v>107514</v>
      </c>
      <c r="F34">
        <v>682</v>
      </c>
      <c r="G34">
        <v>11</v>
      </c>
      <c r="H34">
        <v>0</v>
      </c>
      <c r="I34">
        <v>7.68</v>
      </c>
      <c r="J34">
        <v>0</v>
      </c>
      <c r="K34">
        <v>0</v>
      </c>
      <c r="L34">
        <v>112925</v>
      </c>
      <c r="M34">
        <v>3533</v>
      </c>
      <c r="N34">
        <v>3.13</v>
      </c>
      <c r="O34" t="s">
        <v>24</v>
      </c>
    </row>
    <row r="35" spans="1:15" x14ac:dyDescent="0.35">
      <c r="A35" t="s">
        <v>54</v>
      </c>
      <c r="B35" s="1">
        <v>4599</v>
      </c>
      <c r="C35">
        <v>59</v>
      </c>
      <c r="D35">
        <v>1546</v>
      </c>
      <c r="E35">
        <v>2994</v>
      </c>
      <c r="F35">
        <v>0</v>
      </c>
      <c r="G35">
        <v>0</v>
      </c>
      <c r="H35">
        <v>0</v>
      </c>
      <c r="I35">
        <v>1.28</v>
      </c>
      <c r="J35">
        <v>33.619999999999997</v>
      </c>
      <c r="K35">
        <v>3.82</v>
      </c>
      <c r="L35">
        <v>4548</v>
      </c>
      <c r="M35">
        <v>51</v>
      </c>
      <c r="N35">
        <v>1.1200000000000001</v>
      </c>
      <c r="O35" t="s">
        <v>20</v>
      </c>
    </row>
    <row r="36" spans="1:15" x14ac:dyDescent="0.35">
      <c r="A36" t="s">
        <v>55</v>
      </c>
      <c r="B36" s="1">
        <v>922</v>
      </c>
      <c r="C36">
        <v>75</v>
      </c>
      <c r="D36">
        <v>810</v>
      </c>
      <c r="E36">
        <v>37</v>
      </c>
      <c r="F36">
        <v>7</v>
      </c>
      <c r="G36">
        <v>0</v>
      </c>
      <c r="H36">
        <v>0</v>
      </c>
      <c r="I36">
        <v>8.1300000000000008</v>
      </c>
      <c r="J36">
        <v>87.85</v>
      </c>
      <c r="K36">
        <v>9.26</v>
      </c>
      <c r="L36">
        <v>889</v>
      </c>
      <c r="M36">
        <v>33</v>
      </c>
      <c r="N36">
        <v>3.71</v>
      </c>
      <c r="O36" t="s">
        <v>20</v>
      </c>
    </row>
    <row r="37" spans="1:15" x14ac:dyDescent="0.35">
      <c r="A37" t="s">
        <v>56</v>
      </c>
      <c r="B37" s="1">
        <v>347923</v>
      </c>
      <c r="C37">
        <v>9187</v>
      </c>
      <c r="D37">
        <v>319954</v>
      </c>
      <c r="E37">
        <v>18782</v>
      </c>
      <c r="F37">
        <v>2133</v>
      </c>
      <c r="G37">
        <v>75</v>
      </c>
      <c r="H37">
        <v>1859</v>
      </c>
      <c r="I37">
        <v>2.64</v>
      </c>
      <c r="J37">
        <v>91.96</v>
      </c>
      <c r="K37">
        <v>2.87</v>
      </c>
      <c r="L37">
        <v>333029</v>
      </c>
      <c r="M37">
        <v>14894</v>
      </c>
      <c r="N37">
        <v>4.47</v>
      </c>
      <c r="O37" t="s">
        <v>24</v>
      </c>
    </row>
    <row r="38" spans="1:15" x14ac:dyDescent="0.35">
      <c r="A38" t="s">
        <v>57</v>
      </c>
      <c r="B38" s="1">
        <v>86783</v>
      </c>
      <c r="C38">
        <v>4656</v>
      </c>
      <c r="D38">
        <v>78869</v>
      </c>
      <c r="E38">
        <v>3258</v>
      </c>
      <c r="F38">
        <v>213</v>
      </c>
      <c r="G38">
        <v>4</v>
      </c>
      <c r="H38">
        <v>7</v>
      </c>
      <c r="I38">
        <v>5.37</v>
      </c>
      <c r="J38">
        <v>90.88</v>
      </c>
      <c r="K38">
        <v>5.9</v>
      </c>
      <c r="L38">
        <v>85622</v>
      </c>
      <c r="M38">
        <v>1161</v>
      </c>
      <c r="N38">
        <v>1.36</v>
      </c>
      <c r="O38" t="s">
        <v>28</v>
      </c>
    </row>
    <row r="39" spans="1:15" x14ac:dyDescent="0.35">
      <c r="A39" t="s">
        <v>58</v>
      </c>
      <c r="B39" s="1">
        <v>257101</v>
      </c>
      <c r="C39">
        <v>8777</v>
      </c>
      <c r="D39">
        <v>131161</v>
      </c>
      <c r="E39">
        <v>117163</v>
      </c>
      <c r="F39">
        <v>16306</v>
      </c>
      <c r="G39">
        <v>508</v>
      </c>
      <c r="H39">
        <v>11494</v>
      </c>
      <c r="I39">
        <v>3.41</v>
      </c>
      <c r="J39">
        <v>51.02</v>
      </c>
      <c r="K39">
        <v>6.69</v>
      </c>
      <c r="L39">
        <v>204005</v>
      </c>
      <c r="M39">
        <v>53096</v>
      </c>
      <c r="N39">
        <v>26.03</v>
      </c>
      <c r="O39" t="s">
        <v>24</v>
      </c>
    </row>
    <row r="40" spans="1:15" x14ac:dyDescent="0.35">
      <c r="A40" t="s">
        <v>59</v>
      </c>
      <c r="B40" s="1">
        <v>354</v>
      </c>
      <c r="C40">
        <v>7</v>
      </c>
      <c r="D40">
        <v>328</v>
      </c>
      <c r="E40">
        <v>19</v>
      </c>
      <c r="F40">
        <v>0</v>
      </c>
      <c r="G40">
        <v>0</v>
      </c>
      <c r="H40">
        <v>0</v>
      </c>
      <c r="I40">
        <v>1.98</v>
      </c>
      <c r="J40">
        <v>92.66</v>
      </c>
      <c r="K40">
        <v>2.13</v>
      </c>
      <c r="L40">
        <v>334</v>
      </c>
      <c r="M40">
        <v>20</v>
      </c>
      <c r="N40">
        <v>5.99</v>
      </c>
      <c r="O40" t="s">
        <v>20</v>
      </c>
    </row>
    <row r="41" spans="1:15" x14ac:dyDescent="0.35">
      <c r="A41" t="s">
        <v>60</v>
      </c>
      <c r="B41" s="1">
        <v>3200</v>
      </c>
      <c r="C41">
        <v>54</v>
      </c>
      <c r="D41">
        <v>829</v>
      </c>
      <c r="E41">
        <v>2317</v>
      </c>
      <c r="F41">
        <v>162</v>
      </c>
      <c r="G41">
        <v>3</v>
      </c>
      <c r="H41">
        <v>73</v>
      </c>
      <c r="I41">
        <v>1.69</v>
      </c>
      <c r="J41">
        <v>25.91</v>
      </c>
      <c r="K41">
        <v>6.51</v>
      </c>
      <c r="L41">
        <v>2851</v>
      </c>
      <c r="M41">
        <v>349</v>
      </c>
      <c r="N41">
        <v>12.24</v>
      </c>
      <c r="O41" t="s">
        <v>20</v>
      </c>
    </row>
    <row r="42" spans="1:15" x14ac:dyDescent="0.35">
      <c r="A42" t="s">
        <v>61</v>
      </c>
      <c r="B42" s="1">
        <v>8844</v>
      </c>
      <c r="C42">
        <v>208</v>
      </c>
      <c r="D42">
        <v>5700</v>
      </c>
      <c r="E42">
        <v>2936</v>
      </c>
      <c r="F42">
        <v>13</v>
      </c>
      <c r="G42">
        <v>4</v>
      </c>
      <c r="H42">
        <v>190</v>
      </c>
      <c r="I42">
        <v>2.35</v>
      </c>
      <c r="J42">
        <v>64.45</v>
      </c>
      <c r="K42">
        <v>3.65</v>
      </c>
      <c r="L42">
        <v>8443</v>
      </c>
      <c r="M42">
        <v>401</v>
      </c>
      <c r="N42">
        <v>4.75</v>
      </c>
      <c r="O42" t="s">
        <v>20</v>
      </c>
    </row>
    <row r="43" spans="1:15" x14ac:dyDescent="0.35">
      <c r="A43" t="s">
        <v>62</v>
      </c>
      <c r="B43" s="1">
        <v>15841</v>
      </c>
      <c r="C43">
        <v>115</v>
      </c>
      <c r="D43">
        <v>3824</v>
      </c>
      <c r="E43">
        <v>11902</v>
      </c>
      <c r="F43">
        <v>612</v>
      </c>
      <c r="G43">
        <v>11</v>
      </c>
      <c r="H43">
        <v>88</v>
      </c>
      <c r="I43">
        <v>0.73</v>
      </c>
      <c r="J43">
        <v>24.14</v>
      </c>
      <c r="K43">
        <v>3.01</v>
      </c>
      <c r="L43">
        <v>11534</v>
      </c>
      <c r="M43">
        <v>4307</v>
      </c>
      <c r="N43">
        <v>37.340000000000003</v>
      </c>
      <c r="O43" t="s">
        <v>24</v>
      </c>
    </row>
    <row r="44" spans="1:15" x14ac:dyDescent="0.35">
      <c r="A44" t="s">
        <v>63</v>
      </c>
      <c r="B44" s="1">
        <v>15655</v>
      </c>
      <c r="C44">
        <v>96</v>
      </c>
      <c r="D44">
        <v>10361</v>
      </c>
      <c r="E44">
        <v>5198</v>
      </c>
      <c r="F44">
        <v>59</v>
      </c>
      <c r="G44">
        <v>0</v>
      </c>
      <c r="H44">
        <v>183</v>
      </c>
      <c r="I44">
        <v>0.61</v>
      </c>
      <c r="J44">
        <v>66.180000000000007</v>
      </c>
      <c r="K44">
        <v>0.93</v>
      </c>
      <c r="L44">
        <v>14312</v>
      </c>
      <c r="M44">
        <v>1343</v>
      </c>
      <c r="N44">
        <v>9.3800000000000008</v>
      </c>
      <c r="O44" t="s">
        <v>20</v>
      </c>
    </row>
    <row r="45" spans="1:15" x14ac:dyDescent="0.35">
      <c r="A45" t="s">
        <v>64</v>
      </c>
      <c r="B45" s="1">
        <v>4881</v>
      </c>
      <c r="C45">
        <v>139</v>
      </c>
      <c r="D45">
        <v>3936</v>
      </c>
      <c r="E45">
        <v>806</v>
      </c>
      <c r="F45">
        <v>24</v>
      </c>
      <c r="G45">
        <v>3</v>
      </c>
      <c r="H45">
        <v>70</v>
      </c>
      <c r="I45">
        <v>2.85</v>
      </c>
      <c r="J45">
        <v>80.64</v>
      </c>
      <c r="K45">
        <v>3.53</v>
      </c>
      <c r="L45">
        <v>4370</v>
      </c>
      <c r="M45">
        <v>511</v>
      </c>
      <c r="N45">
        <v>11.69</v>
      </c>
      <c r="O45" t="s">
        <v>18</v>
      </c>
    </row>
    <row r="46" spans="1:15" x14ac:dyDescent="0.35">
      <c r="A46" t="s">
        <v>65</v>
      </c>
      <c r="B46" s="1">
        <v>2532</v>
      </c>
      <c r="C46">
        <v>87</v>
      </c>
      <c r="D46">
        <v>2351</v>
      </c>
      <c r="E46">
        <v>94</v>
      </c>
      <c r="F46">
        <v>37</v>
      </c>
      <c r="G46">
        <v>0</v>
      </c>
      <c r="H46">
        <v>2</v>
      </c>
      <c r="I46">
        <v>3.44</v>
      </c>
      <c r="J46">
        <v>92.85</v>
      </c>
      <c r="K46">
        <v>3.7</v>
      </c>
      <c r="L46">
        <v>2446</v>
      </c>
      <c r="M46">
        <v>86</v>
      </c>
      <c r="N46">
        <v>3.52</v>
      </c>
      <c r="O46" t="s">
        <v>24</v>
      </c>
    </row>
    <row r="47" spans="1:15" x14ac:dyDescent="0.35">
      <c r="A47" t="s">
        <v>66</v>
      </c>
      <c r="B47" s="1">
        <v>1060</v>
      </c>
      <c r="C47">
        <v>19</v>
      </c>
      <c r="D47">
        <v>852</v>
      </c>
      <c r="E47">
        <v>189</v>
      </c>
      <c r="F47">
        <v>3</v>
      </c>
      <c r="G47">
        <v>0</v>
      </c>
      <c r="H47">
        <v>0</v>
      </c>
      <c r="I47">
        <v>1.79</v>
      </c>
      <c r="J47">
        <v>80.38</v>
      </c>
      <c r="K47">
        <v>2.23</v>
      </c>
      <c r="L47">
        <v>1038</v>
      </c>
      <c r="M47">
        <v>22</v>
      </c>
      <c r="N47">
        <v>2.12</v>
      </c>
      <c r="O47" t="s">
        <v>18</v>
      </c>
    </row>
    <row r="48" spans="1:15" x14ac:dyDescent="0.35">
      <c r="A48" t="s">
        <v>67</v>
      </c>
      <c r="B48" s="1">
        <v>15516</v>
      </c>
      <c r="C48">
        <v>373</v>
      </c>
      <c r="D48">
        <v>11428</v>
      </c>
      <c r="E48">
        <v>3715</v>
      </c>
      <c r="F48">
        <v>192</v>
      </c>
      <c r="G48">
        <v>2</v>
      </c>
      <c r="H48">
        <v>0</v>
      </c>
      <c r="I48">
        <v>2.4</v>
      </c>
      <c r="J48">
        <v>73.650000000000006</v>
      </c>
      <c r="K48">
        <v>3.26</v>
      </c>
      <c r="L48">
        <v>14098</v>
      </c>
      <c r="M48">
        <v>1418</v>
      </c>
      <c r="N48">
        <v>10.06</v>
      </c>
      <c r="O48" t="s">
        <v>18</v>
      </c>
    </row>
    <row r="49" spans="1:15" x14ac:dyDescent="0.35">
      <c r="A49" t="s">
        <v>68</v>
      </c>
      <c r="B49" s="1">
        <v>13761</v>
      </c>
      <c r="C49">
        <v>613</v>
      </c>
      <c r="D49">
        <v>12605</v>
      </c>
      <c r="E49">
        <v>543</v>
      </c>
      <c r="F49">
        <v>109</v>
      </c>
      <c r="G49">
        <v>0</v>
      </c>
      <c r="H49">
        <v>77</v>
      </c>
      <c r="I49">
        <v>4.45</v>
      </c>
      <c r="J49">
        <v>91.6</v>
      </c>
      <c r="K49">
        <v>4.8600000000000003</v>
      </c>
      <c r="L49">
        <v>13453</v>
      </c>
      <c r="M49">
        <v>308</v>
      </c>
      <c r="N49">
        <v>2.29</v>
      </c>
      <c r="O49" t="s">
        <v>18</v>
      </c>
    </row>
    <row r="50" spans="1:15" x14ac:dyDescent="0.35">
      <c r="A50" t="s">
        <v>69</v>
      </c>
      <c r="B50" s="1">
        <v>5059</v>
      </c>
      <c r="C50">
        <v>58</v>
      </c>
      <c r="D50">
        <v>4977</v>
      </c>
      <c r="E50">
        <v>24</v>
      </c>
      <c r="F50">
        <v>9</v>
      </c>
      <c r="G50">
        <v>0</v>
      </c>
      <c r="H50">
        <v>11</v>
      </c>
      <c r="I50">
        <v>1.1499999999999999</v>
      </c>
      <c r="J50">
        <v>98.38</v>
      </c>
      <c r="K50">
        <v>1.17</v>
      </c>
      <c r="L50">
        <v>5020</v>
      </c>
      <c r="M50">
        <v>39</v>
      </c>
      <c r="N50">
        <v>0.78</v>
      </c>
      <c r="O50" t="s">
        <v>16</v>
      </c>
    </row>
    <row r="51" spans="1:15" x14ac:dyDescent="0.35">
      <c r="A51" t="s">
        <v>70</v>
      </c>
      <c r="B51" s="1">
        <v>18</v>
      </c>
      <c r="C51">
        <v>0</v>
      </c>
      <c r="D51">
        <v>18</v>
      </c>
      <c r="E51">
        <v>0</v>
      </c>
      <c r="F51">
        <v>0</v>
      </c>
      <c r="G51">
        <v>0</v>
      </c>
      <c r="H51">
        <v>0</v>
      </c>
      <c r="I51">
        <v>0</v>
      </c>
      <c r="J51">
        <v>100</v>
      </c>
      <c r="K51">
        <v>0</v>
      </c>
      <c r="L51">
        <v>18</v>
      </c>
      <c r="M51">
        <v>0</v>
      </c>
      <c r="N51">
        <v>0</v>
      </c>
      <c r="O51" t="s">
        <v>24</v>
      </c>
    </row>
    <row r="52" spans="1:15" x14ac:dyDescent="0.35">
      <c r="A52" t="s">
        <v>71</v>
      </c>
      <c r="B52" s="1">
        <v>64156</v>
      </c>
      <c r="C52">
        <v>1083</v>
      </c>
      <c r="D52">
        <v>30204</v>
      </c>
      <c r="E52">
        <v>32869</v>
      </c>
      <c r="F52">
        <v>1248</v>
      </c>
      <c r="G52">
        <v>20</v>
      </c>
      <c r="H52">
        <v>1601</v>
      </c>
      <c r="I52">
        <v>1.69</v>
      </c>
      <c r="J52">
        <v>47.08</v>
      </c>
      <c r="K52">
        <v>3.59</v>
      </c>
      <c r="L52">
        <v>53956</v>
      </c>
      <c r="M52">
        <v>10200</v>
      </c>
      <c r="N52">
        <v>18.899999999999999</v>
      </c>
      <c r="O52" t="s">
        <v>24</v>
      </c>
    </row>
    <row r="53" spans="1:15" x14ac:dyDescent="0.35">
      <c r="A53" t="s">
        <v>72</v>
      </c>
      <c r="B53" s="1">
        <v>81161</v>
      </c>
      <c r="C53">
        <v>5532</v>
      </c>
      <c r="D53">
        <v>34896</v>
      </c>
      <c r="E53">
        <v>40733</v>
      </c>
      <c r="F53">
        <v>467</v>
      </c>
      <c r="G53">
        <v>17</v>
      </c>
      <c r="H53">
        <v>0</v>
      </c>
      <c r="I53">
        <v>6.82</v>
      </c>
      <c r="J53">
        <v>43</v>
      </c>
      <c r="K53">
        <v>15.85</v>
      </c>
      <c r="L53">
        <v>74620</v>
      </c>
      <c r="M53">
        <v>6541</v>
      </c>
      <c r="N53">
        <v>8.77</v>
      </c>
      <c r="O53" t="s">
        <v>24</v>
      </c>
    </row>
    <row r="54" spans="1:15" x14ac:dyDescent="0.35">
      <c r="A54" t="s">
        <v>73</v>
      </c>
      <c r="B54" s="1">
        <v>92482</v>
      </c>
      <c r="C54">
        <v>4652</v>
      </c>
      <c r="D54">
        <v>34838</v>
      </c>
      <c r="E54">
        <v>52992</v>
      </c>
      <c r="F54">
        <v>420</v>
      </c>
      <c r="G54">
        <v>46</v>
      </c>
      <c r="H54">
        <v>1007</v>
      </c>
      <c r="I54">
        <v>5.03</v>
      </c>
      <c r="J54">
        <v>37.67</v>
      </c>
      <c r="K54">
        <v>13.35</v>
      </c>
      <c r="L54">
        <v>88402</v>
      </c>
      <c r="M54">
        <v>4080</v>
      </c>
      <c r="N54">
        <v>4.62</v>
      </c>
      <c r="O54" t="s">
        <v>16</v>
      </c>
    </row>
    <row r="55" spans="1:15" x14ac:dyDescent="0.35">
      <c r="A55" t="s">
        <v>74</v>
      </c>
      <c r="B55" s="1">
        <v>15035</v>
      </c>
      <c r="C55">
        <v>408</v>
      </c>
      <c r="D55">
        <v>7778</v>
      </c>
      <c r="E55">
        <v>6849</v>
      </c>
      <c r="F55">
        <v>405</v>
      </c>
      <c r="G55">
        <v>8</v>
      </c>
      <c r="H55">
        <v>130</v>
      </c>
      <c r="I55">
        <v>2.71</v>
      </c>
      <c r="J55">
        <v>51.73</v>
      </c>
      <c r="K55">
        <v>5.25</v>
      </c>
      <c r="L55">
        <v>12207</v>
      </c>
      <c r="M55">
        <v>2828</v>
      </c>
      <c r="N55">
        <v>23.17</v>
      </c>
      <c r="O55" t="s">
        <v>24</v>
      </c>
    </row>
    <row r="56" spans="1:15" x14ac:dyDescent="0.35">
      <c r="A56" t="s">
        <v>75</v>
      </c>
      <c r="B56" s="1">
        <v>3071</v>
      </c>
      <c r="C56">
        <v>51</v>
      </c>
      <c r="D56">
        <v>842</v>
      </c>
      <c r="E56">
        <v>2178</v>
      </c>
      <c r="F56">
        <v>0</v>
      </c>
      <c r="G56">
        <v>0</v>
      </c>
      <c r="H56">
        <v>0</v>
      </c>
      <c r="I56">
        <v>1.66</v>
      </c>
      <c r="J56">
        <v>27.42</v>
      </c>
      <c r="K56">
        <v>6.06</v>
      </c>
      <c r="L56">
        <v>3071</v>
      </c>
      <c r="M56">
        <v>0</v>
      </c>
      <c r="N56">
        <v>0</v>
      </c>
      <c r="O56" t="s">
        <v>20</v>
      </c>
    </row>
    <row r="57" spans="1:15" x14ac:dyDescent="0.35">
      <c r="A57" t="s">
        <v>76</v>
      </c>
      <c r="B57" s="1">
        <v>265</v>
      </c>
      <c r="C57">
        <v>0</v>
      </c>
      <c r="D57">
        <v>191</v>
      </c>
      <c r="E57">
        <v>74</v>
      </c>
      <c r="F57">
        <v>2</v>
      </c>
      <c r="G57">
        <v>0</v>
      </c>
      <c r="H57">
        <v>2</v>
      </c>
      <c r="I57">
        <v>0</v>
      </c>
      <c r="J57">
        <v>72.08</v>
      </c>
      <c r="K57">
        <v>0</v>
      </c>
      <c r="L57">
        <v>251</v>
      </c>
      <c r="M57">
        <v>14</v>
      </c>
      <c r="N57">
        <v>5.58</v>
      </c>
      <c r="O57" t="s">
        <v>20</v>
      </c>
    </row>
    <row r="58" spans="1:15" x14ac:dyDescent="0.35">
      <c r="A58" t="s">
        <v>77</v>
      </c>
      <c r="B58" s="1">
        <v>2034</v>
      </c>
      <c r="C58">
        <v>69</v>
      </c>
      <c r="D58">
        <v>1923</v>
      </c>
      <c r="E58">
        <v>42</v>
      </c>
      <c r="F58">
        <v>0</v>
      </c>
      <c r="G58">
        <v>0</v>
      </c>
      <c r="H58">
        <v>1</v>
      </c>
      <c r="I58">
        <v>3.39</v>
      </c>
      <c r="J58">
        <v>94.54</v>
      </c>
      <c r="K58">
        <v>3.59</v>
      </c>
      <c r="L58">
        <v>2021</v>
      </c>
      <c r="M58">
        <v>13</v>
      </c>
      <c r="N58">
        <v>0.64</v>
      </c>
      <c r="O58" t="s">
        <v>18</v>
      </c>
    </row>
    <row r="59" spans="1:15" x14ac:dyDescent="0.35">
      <c r="A59" t="s">
        <v>78</v>
      </c>
      <c r="B59" s="1">
        <v>2316</v>
      </c>
      <c r="C59">
        <v>34</v>
      </c>
      <c r="D59">
        <v>1025</v>
      </c>
      <c r="E59">
        <v>1257</v>
      </c>
      <c r="F59">
        <v>109</v>
      </c>
      <c r="G59">
        <v>2</v>
      </c>
      <c r="H59">
        <v>39</v>
      </c>
      <c r="I59">
        <v>1.47</v>
      </c>
      <c r="J59">
        <v>44.26</v>
      </c>
      <c r="K59">
        <v>3.32</v>
      </c>
      <c r="L59">
        <v>1826</v>
      </c>
      <c r="M59">
        <v>490</v>
      </c>
      <c r="N59">
        <v>26.83</v>
      </c>
      <c r="O59" t="s">
        <v>20</v>
      </c>
    </row>
    <row r="60" spans="1:15" x14ac:dyDescent="0.35">
      <c r="A60" t="s">
        <v>79</v>
      </c>
      <c r="B60" s="1">
        <v>14547</v>
      </c>
      <c r="C60">
        <v>228</v>
      </c>
      <c r="D60">
        <v>6386</v>
      </c>
      <c r="E60">
        <v>7933</v>
      </c>
      <c r="F60">
        <v>579</v>
      </c>
      <c r="G60">
        <v>5</v>
      </c>
      <c r="H60">
        <v>170</v>
      </c>
      <c r="I60">
        <v>1.57</v>
      </c>
      <c r="J60">
        <v>43.9</v>
      </c>
      <c r="K60">
        <v>3.57</v>
      </c>
      <c r="L60">
        <v>10207</v>
      </c>
      <c r="M60">
        <v>4340</v>
      </c>
      <c r="N60">
        <v>42.52</v>
      </c>
      <c r="O60" t="s">
        <v>20</v>
      </c>
    </row>
    <row r="61" spans="1:15" x14ac:dyDescent="0.35">
      <c r="A61" t="s">
        <v>80</v>
      </c>
      <c r="B61" s="1">
        <v>27</v>
      </c>
      <c r="C61">
        <v>0</v>
      </c>
      <c r="D61">
        <v>18</v>
      </c>
      <c r="E61">
        <v>9</v>
      </c>
      <c r="F61">
        <v>0</v>
      </c>
      <c r="G61">
        <v>0</v>
      </c>
      <c r="H61">
        <v>0</v>
      </c>
      <c r="I61">
        <v>0</v>
      </c>
      <c r="J61">
        <v>66.67</v>
      </c>
      <c r="K61">
        <v>0</v>
      </c>
      <c r="L61">
        <v>27</v>
      </c>
      <c r="M61">
        <v>0</v>
      </c>
      <c r="N61">
        <v>0</v>
      </c>
      <c r="O61" t="s">
        <v>28</v>
      </c>
    </row>
    <row r="62" spans="1:15" x14ac:dyDescent="0.35">
      <c r="A62" t="s">
        <v>81</v>
      </c>
      <c r="B62" s="1">
        <v>7398</v>
      </c>
      <c r="C62">
        <v>329</v>
      </c>
      <c r="D62">
        <v>6920</v>
      </c>
      <c r="E62">
        <v>149</v>
      </c>
      <c r="F62">
        <v>5</v>
      </c>
      <c r="G62">
        <v>0</v>
      </c>
      <c r="H62">
        <v>0</v>
      </c>
      <c r="I62">
        <v>4.45</v>
      </c>
      <c r="J62">
        <v>93.54</v>
      </c>
      <c r="K62">
        <v>4.75</v>
      </c>
      <c r="L62">
        <v>7340</v>
      </c>
      <c r="M62">
        <v>58</v>
      </c>
      <c r="N62">
        <v>0.79</v>
      </c>
      <c r="O62" t="s">
        <v>18</v>
      </c>
    </row>
    <row r="63" spans="1:15" x14ac:dyDescent="0.35">
      <c r="A63" t="s">
        <v>82</v>
      </c>
      <c r="B63" s="1">
        <v>220352</v>
      </c>
      <c r="C63">
        <v>30212</v>
      </c>
      <c r="D63">
        <v>81212</v>
      </c>
      <c r="E63">
        <v>108928</v>
      </c>
      <c r="F63">
        <v>2551</v>
      </c>
      <c r="G63">
        <v>17</v>
      </c>
      <c r="H63">
        <v>267</v>
      </c>
      <c r="I63">
        <v>13.71</v>
      </c>
      <c r="J63">
        <v>36.86</v>
      </c>
      <c r="K63">
        <v>37.200000000000003</v>
      </c>
      <c r="L63">
        <v>214023</v>
      </c>
      <c r="M63">
        <v>6329</v>
      </c>
      <c r="N63">
        <v>2.96</v>
      </c>
      <c r="O63" t="s">
        <v>18</v>
      </c>
    </row>
    <row r="64" spans="1:15" x14ac:dyDescent="0.35">
      <c r="A64" t="s">
        <v>83</v>
      </c>
      <c r="B64" s="1">
        <v>7189</v>
      </c>
      <c r="C64">
        <v>49</v>
      </c>
      <c r="D64">
        <v>4682</v>
      </c>
      <c r="E64">
        <v>2458</v>
      </c>
      <c r="F64">
        <v>205</v>
      </c>
      <c r="G64">
        <v>0</v>
      </c>
      <c r="H64">
        <v>219</v>
      </c>
      <c r="I64">
        <v>0.68</v>
      </c>
      <c r="J64">
        <v>65.13</v>
      </c>
      <c r="K64">
        <v>1.05</v>
      </c>
      <c r="L64">
        <v>6433</v>
      </c>
      <c r="M64">
        <v>756</v>
      </c>
      <c r="N64">
        <v>11.75</v>
      </c>
      <c r="O64" t="s">
        <v>20</v>
      </c>
    </row>
    <row r="65" spans="1:15" x14ac:dyDescent="0.35">
      <c r="A65" t="s">
        <v>84</v>
      </c>
      <c r="B65" s="1">
        <v>326</v>
      </c>
      <c r="C65">
        <v>8</v>
      </c>
      <c r="D65">
        <v>66</v>
      </c>
      <c r="E65">
        <v>252</v>
      </c>
      <c r="F65">
        <v>49</v>
      </c>
      <c r="G65">
        <v>2</v>
      </c>
      <c r="H65">
        <v>6</v>
      </c>
      <c r="I65">
        <v>2.4500000000000002</v>
      </c>
      <c r="J65">
        <v>20.25</v>
      </c>
      <c r="K65">
        <v>12.12</v>
      </c>
      <c r="L65">
        <v>112</v>
      </c>
      <c r="M65">
        <v>214</v>
      </c>
      <c r="N65">
        <v>191.07</v>
      </c>
      <c r="O65" t="s">
        <v>20</v>
      </c>
    </row>
    <row r="66" spans="1:15" x14ac:dyDescent="0.35">
      <c r="A66" t="s">
        <v>85</v>
      </c>
      <c r="B66" s="1">
        <v>1137</v>
      </c>
      <c r="C66">
        <v>16</v>
      </c>
      <c r="D66">
        <v>922</v>
      </c>
      <c r="E66">
        <v>199</v>
      </c>
      <c r="F66">
        <v>6</v>
      </c>
      <c r="G66">
        <v>0</v>
      </c>
      <c r="H66">
        <v>2</v>
      </c>
      <c r="I66">
        <v>1.41</v>
      </c>
      <c r="J66">
        <v>81.09</v>
      </c>
      <c r="K66">
        <v>1.74</v>
      </c>
      <c r="L66">
        <v>1039</v>
      </c>
      <c r="M66">
        <v>98</v>
      </c>
      <c r="N66">
        <v>9.43</v>
      </c>
      <c r="O66" t="s">
        <v>18</v>
      </c>
    </row>
    <row r="67" spans="1:15" x14ac:dyDescent="0.35">
      <c r="A67" t="s">
        <v>86</v>
      </c>
      <c r="B67" s="1">
        <v>207112</v>
      </c>
      <c r="C67">
        <v>9125</v>
      </c>
      <c r="D67">
        <v>190314</v>
      </c>
      <c r="E67">
        <v>7673</v>
      </c>
      <c r="F67">
        <v>445</v>
      </c>
      <c r="G67">
        <v>1</v>
      </c>
      <c r="H67">
        <v>259</v>
      </c>
      <c r="I67">
        <v>4.41</v>
      </c>
      <c r="J67">
        <v>91.89</v>
      </c>
      <c r="K67">
        <v>4.79</v>
      </c>
      <c r="L67">
        <v>203325</v>
      </c>
      <c r="M67">
        <v>3787</v>
      </c>
      <c r="N67">
        <v>1.86</v>
      </c>
      <c r="O67" t="s">
        <v>18</v>
      </c>
    </row>
    <row r="68" spans="1:15" x14ac:dyDescent="0.35">
      <c r="A68" t="s">
        <v>87</v>
      </c>
      <c r="B68" s="1">
        <v>33624</v>
      </c>
      <c r="C68">
        <v>168</v>
      </c>
      <c r="D68">
        <v>29801</v>
      </c>
      <c r="E68">
        <v>3655</v>
      </c>
      <c r="F68">
        <v>655</v>
      </c>
      <c r="G68">
        <v>0</v>
      </c>
      <c r="H68">
        <v>307</v>
      </c>
      <c r="I68">
        <v>0.5</v>
      </c>
      <c r="J68">
        <v>88.63</v>
      </c>
      <c r="K68">
        <v>0.56000000000000005</v>
      </c>
      <c r="L68">
        <v>28430</v>
      </c>
      <c r="M68">
        <v>5194</v>
      </c>
      <c r="N68">
        <v>18.27</v>
      </c>
      <c r="O68" t="s">
        <v>20</v>
      </c>
    </row>
    <row r="69" spans="1:15" x14ac:dyDescent="0.35">
      <c r="A69" t="s">
        <v>88</v>
      </c>
      <c r="B69" s="1">
        <v>4227</v>
      </c>
      <c r="C69">
        <v>202</v>
      </c>
      <c r="D69">
        <v>1374</v>
      </c>
      <c r="E69">
        <v>2651</v>
      </c>
      <c r="F69">
        <v>34</v>
      </c>
      <c r="G69">
        <v>0</v>
      </c>
      <c r="H69">
        <v>0</v>
      </c>
      <c r="I69">
        <v>4.78</v>
      </c>
      <c r="J69">
        <v>32.51</v>
      </c>
      <c r="K69">
        <v>14.7</v>
      </c>
      <c r="L69">
        <v>4012</v>
      </c>
      <c r="M69">
        <v>215</v>
      </c>
      <c r="N69">
        <v>5.36</v>
      </c>
      <c r="O69" t="s">
        <v>18</v>
      </c>
    </row>
    <row r="70" spans="1:15" x14ac:dyDescent="0.35">
      <c r="A70" t="s">
        <v>89</v>
      </c>
      <c r="B70" s="1">
        <v>14</v>
      </c>
      <c r="C70">
        <v>0</v>
      </c>
      <c r="D70">
        <v>13</v>
      </c>
      <c r="E70">
        <v>1</v>
      </c>
      <c r="F70">
        <v>1</v>
      </c>
      <c r="G70">
        <v>0</v>
      </c>
      <c r="H70">
        <v>0</v>
      </c>
      <c r="I70">
        <v>0</v>
      </c>
      <c r="J70">
        <v>92.86</v>
      </c>
      <c r="K70">
        <v>0</v>
      </c>
      <c r="L70">
        <v>13</v>
      </c>
      <c r="M70">
        <v>1</v>
      </c>
      <c r="N70">
        <v>7.69</v>
      </c>
      <c r="O70" t="s">
        <v>18</v>
      </c>
    </row>
    <row r="71" spans="1:15" x14ac:dyDescent="0.35">
      <c r="A71" t="s">
        <v>90</v>
      </c>
      <c r="B71" s="1">
        <v>23</v>
      </c>
      <c r="C71">
        <v>0</v>
      </c>
      <c r="D71">
        <v>23</v>
      </c>
      <c r="E71">
        <v>0</v>
      </c>
      <c r="F71">
        <v>0</v>
      </c>
      <c r="G71">
        <v>0</v>
      </c>
      <c r="H71">
        <v>0</v>
      </c>
      <c r="I71">
        <v>0</v>
      </c>
      <c r="J71">
        <v>100</v>
      </c>
      <c r="K71">
        <v>0</v>
      </c>
      <c r="L71">
        <v>23</v>
      </c>
      <c r="M71">
        <v>0</v>
      </c>
      <c r="N71">
        <v>0</v>
      </c>
      <c r="O71" t="s">
        <v>24</v>
      </c>
    </row>
    <row r="72" spans="1:15" x14ac:dyDescent="0.35">
      <c r="A72" t="s">
        <v>91</v>
      </c>
      <c r="B72" s="1">
        <v>45309</v>
      </c>
      <c r="C72">
        <v>1761</v>
      </c>
      <c r="D72">
        <v>32455</v>
      </c>
      <c r="E72">
        <v>11093</v>
      </c>
      <c r="F72">
        <v>256</v>
      </c>
      <c r="G72">
        <v>27</v>
      </c>
      <c r="H72">
        <v>843</v>
      </c>
      <c r="I72">
        <v>3.89</v>
      </c>
      <c r="J72">
        <v>71.63</v>
      </c>
      <c r="K72">
        <v>5.43</v>
      </c>
      <c r="L72">
        <v>39039</v>
      </c>
      <c r="M72">
        <v>6270</v>
      </c>
      <c r="N72">
        <v>16.059999999999999</v>
      </c>
      <c r="O72" t="s">
        <v>24</v>
      </c>
    </row>
    <row r="73" spans="1:15" x14ac:dyDescent="0.35">
      <c r="A73" t="s">
        <v>92</v>
      </c>
      <c r="B73" s="1">
        <v>7055</v>
      </c>
      <c r="C73">
        <v>45</v>
      </c>
      <c r="D73">
        <v>6257</v>
      </c>
      <c r="E73">
        <v>753</v>
      </c>
      <c r="F73">
        <v>47</v>
      </c>
      <c r="G73">
        <v>2</v>
      </c>
      <c r="H73">
        <v>105</v>
      </c>
      <c r="I73">
        <v>0.64</v>
      </c>
      <c r="J73">
        <v>88.69</v>
      </c>
      <c r="K73">
        <v>0.72</v>
      </c>
      <c r="L73">
        <v>6590</v>
      </c>
      <c r="M73">
        <v>465</v>
      </c>
      <c r="N73">
        <v>7.06</v>
      </c>
      <c r="O73" t="s">
        <v>20</v>
      </c>
    </row>
    <row r="74" spans="1:15" x14ac:dyDescent="0.35">
      <c r="A74" t="s">
        <v>93</v>
      </c>
      <c r="B74" s="1">
        <v>1954</v>
      </c>
      <c r="C74">
        <v>26</v>
      </c>
      <c r="D74">
        <v>803</v>
      </c>
      <c r="E74">
        <v>1125</v>
      </c>
      <c r="F74">
        <v>0</v>
      </c>
      <c r="G74">
        <v>0</v>
      </c>
      <c r="H74">
        <v>0</v>
      </c>
      <c r="I74">
        <v>1.33</v>
      </c>
      <c r="J74">
        <v>41.1</v>
      </c>
      <c r="K74">
        <v>3.24</v>
      </c>
      <c r="L74">
        <v>1949</v>
      </c>
      <c r="M74">
        <v>5</v>
      </c>
      <c r="N74">
        <v>0.26</v>
      </c>
      <c r="O74" t="s">
        <v>20</v>
      </c>
    </row>
    <row r="75" spans="1:15" x14ac:dyDescent="0.35">
      <c r="A75" t="s">
        <v>94</v>
      </c>
      <c r="B75" s="1">
        <v>389</v>
      </c>
      <c r="C75">
        <v>20</v>
      </c>
      <c r="D75">
        <v>181</v>
      </c>
      <c r="E75">
        <v>188</v>
      </c>
      <c r="F75">
        <v>19</v>
      </c>
      <c r="G75">
        <v>0</v>
      </c>
      <c r="H75">
        <v>0</v>
      </c>
      <c r="I75">
        <v>5.14</v>
      </c>
      <c r="J75">
        <v>46.53</v>
      </c>
      <c r="K75">
        <v>11.05</v>
      </c>
      <c r="L75">
        <v>337</v>
      </c>
      <c r="M75">
        <v>52</v>
      </c>
      <c r="N75">
        <v>15.43</v>
      </c>
      <c r="O75" t="s">
        <v>24</v>
      </c>
    </row>
    <row r="76" spans="1:15" x14ac:dyDescent="0.35">
      <c r="A76" t="s">
        <v>95</v>
      </c>
      <c r="B76" s="1">
        <v>7340</v>
      </c>
      <c r="C76">
        <v>158</v>
      </c>
      <c r="D76">
        <v>4365</v>
      </c>
      <c r="E76">
        <v>2817</v>
      </c>
      <c r="F76">
        <v>25</v>
      </c>
      <c r="G76">
        <v>1</v>
      </c>
      <c r="H76">
        <v>0</v>
      </c>
      <c r="I76">
        <v>2.15</v>
      </c>
      <c r="J76">
        <v>59.47</v>
      </c>
      <c r="K76">
        <v>3.62</v>
      </c>
      <c r="L76">
        <v>7053</v>
      </c>
      <c r="M76">
        <v>287</v>
      </c>
      <c r="N76">
        <v>4.07</v>
      </c>
      <c r="O76" t="s">
        <v>24</v>
      </c>
    </row>
    <row r="77" spans="1:15" x14ac:dyDescent="0.35">
      <c r="A77" t="s">
        <v>96</v>
      </c>
      <c r="B77" s="1">
        <v>12</v>
      </c>
      <c r="C77">
        <v>0</v>
      </c>
      <c r="D77">
        <v>12</v>
      </c>
      <c r="E77">
        <v>0</v>
      </c>
      <c r="F77">
        <v>0</v>
      </c>
      <c r="G77">
        <v>0</v>
      </c>
      <c r="H77">
        <v>0</v>
      </c>
      <c r="I77">
        <v>0</v>
      </c>
      <c r="J77">
        <v>100</v>
      </c>
      <c r="K77">
        <v>0</v>
      </c>
      <c r="L77">
        <v>12</v>
      </c>
      <c r="M77">
        <v>0</v>
      </c>
      <c r="N77">
        <v>0</v>
      </c>
      <c r="O77" t="s">
        <v>18</v>
      </c>
    </row>
    <row r="78" spans="1:15" x14ac:dyDescent="0.35">
      <c r="A78" t="s">
        <v>97</v>
      </c>
      <c r="B78" s="1">
        <v>39741</v>
      </c>
      <c r="C78">
        <v>1166</v>
      </c>
      <c r="D78">
        <v>5039</v>
      </c>
      <c r="E78">
        <v>33536</v>
      </c>
      <c r="F78">
        <v>465</v>
      </c>
      <c r="G78">
        <v>50</v>
      </c>
      <c r="H78">
        <v>117</v>
      </c>
      <c r="I78">
        <v>2.93</v>
      </c>
      <c r="J78">
        <v>12.68</v>
      </c>
      <c r="K78">
        <v>23.14</v>
      </c>
      <c r="L78">
        <v>34611</v>
      </c>
      <c r="M78">
        <v>5130</v>
      </c>
      <c r="N78">
        <v>14.82</v>
      </c>
      <c r="O78" t="s">
        <v>24</v>
      </c>
    </row>
    <row r="79" spans="1:15" x14ac:dyDescent="0.35">
      <c r="A79" t="s">
        <v>98</v>
      </c>
      <c r="B79" s="1">
        <v>4448</v>
      </c>
      <c r="C79">
        <v>596</v>
      </c>
      <c r="D79">
        <v>3329</v>
      </c>
      <c r="E79">
        <v>523</v>
      </c>
      <c r="F79">
        <v>13</v>
      </c>
      <c r="G79">
        <v>0</v>
      </c>
      <c r="H79">
        <v>0</v>
      </c>
      <c r="I79">
        <v>13.4</v>
      </c>
      <c r="J79">
        <v>74.84</v>
      </c>
      <c r="K79">
        <v>17.899999999999999</v>
      </c>
      <c r="L79">
        <v>4339</v>
      </c>
      <c r="M79">
        <v>109</v>
      </c>
      <c r="N79">
        <v>2.5099999999999998</v>
      </c>
      <c r="O79" t="s">
        <v>18</v>
      </c>
    </row>
    <row r="80" spans="1:15" x14ac:dyDescent="0.35">
      <c r="A80" t="s">
        <v>99</v>
      </c>
      <c r="B80" s="1">
        <v>1854</v>
      </c>
      <c r="C80">
        <v>10</v>
      </c>
      <c r="D80">
        <v>1823</v>
      </c>
      <c r="E80">
        <v>21</v>
      </c>
      <c r="F80">
        <v>7</v>
      </c>
      <c r="G80">
        <v>0</v>
      </c>
      <c r="H80">
        <v>0</v>
      </c>
      <c r="I80">
        <v>0.54</v>
      </c>
      <c r="J80">
        <v>98.33</v>
      </c>
      <c r="K80">
        <v>0.55000000000000004</v>
      </c>
      <c r="L80">
        <v>1839</v>
      </c>
      <c r="M80">
        <v>15</v>
      </c>
      <c r="N80">
        <v>0.82</v>
      </c>
      <c r="O80" t="s">
        <v>18</v>
      </c>
    </row>
    <row r="81" spans="1:15" x14ac:dyDescent="0.35">
      <c r="A81" t="s">
        <v>100</v>
      </c>
      <c r="B81" s="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5">
      <c r="A82" t="s">
        <v>101</v>
      </c>
      <c r="B82" s="1">
        <v>100303</v>
      </c>
      <c r="C82">
        <v>4838</v>
      </c>
      <c r="D82">
        <v>58173</v>
      </c>
      <c r="E82">
        <v>37292</v>
      </c>
      <c r="F82">
        <v>1525</v>
      </c>
      <c r="G82">
        <v>57</v>
      </c>
      <c r="H82">
        <v>1518</v>
      </c>
      <c r="I82">
        <v>4.82</v>
      </c>
      <c r="J82">
        <v>58</v>
      </c>
      <c r="K82">
        <v>8.32</v>
      </c>
      <c r="L82">
        <v>88214</v>
      </c>
      <c r="M82">
        <v>12089</v>
      </c>
      <c r="N82">
        <v>13.7</v>
      </c>
      <c r="O82" t="s">
        <v>34</v>
      </c>
    </row>
    <row r="83" spans="1:15" x14ac:dyDescent="0.35">
      <c r="A83" t="s">
        <v>102</v>
      </c>
      <c r="B83" s="1">
        <v>293606</v>
      </c>
      <c r="C83">
        <v>15912</v>
      </c>
      <c r="D83">
        <v>255144</v>
      </c>
      <c r="E83">
        <v>22550</v>
      </c>
      <c r="F83">
        <v>2434</v>
      </c>
      <c r="G83">
        <v>212</v>
      </c>
      <c r="H83">
        <v>1931</v>
      </c>
      <c r="I83">
        <v>5.42</v>
      </c>
      <c r="J83">
        <v>86.9</v>
      </c>
      <c r="K83">
        <v>6.24</v>
      </c>
      <c r="L83">
        <v>276202</v>
      </c>
      <c r="M83">
        <v>17404</v>
      </c>
      <c r="N83">
        <v>6.3</v>
      </c>
      <c r="O83" t="s">
        <v>16</v>
      </c>
    </row>
    <row r="84" spans="1:15" x14ac:dyDescent="0.35">
      <c r="A84" t="s">
        <v>103</v>
      </c>
      <c r="B84" s="1">
        <v>112585</v>
      </c>
      <c r="C84">
        <v>4458</v>
      </c>
      <c r="D84">
        <v>77144</v>
      </c>
      <c r="E84">
        <v>30983</v>
      </c>
      <c r="F84">
        <v>2553</v>
      </c>
      <c r="G84">
        <v>96</v>
      </c>
      <c r="H84">
        <v>1927</v>
      </c>
      <c r="I84">
        <v>3.96</v>
      </c>
      <c r="J84">
        <v>68.52</v>
      </c>
      <c r="K84">
        <v>5.78</v>
      </c>
      <c r="L84">
        <v>94693</v>
      </c>
      <c r="M84">
        <v>17892</v>
      </c>
      <c r="N84">
        <v>18.89</v>
      </c>
      <c r="O84" t="s">
        <v>16</v>
      </c>
    </row>
    <row r="85" spans="1:15" x14ac:dyDescent="0.35">
      <c r="A85" t="s">
        <v>104</v>
      </c>
      <c r="B85" s="1">
        <v>25892</v>
      </c>
      <c r="C85">
        <v>1764</v>
      </c>
      <c r="D85">
        <v>23364</v>
      </c>
      <c r="E85">
        <v>764</v>
      </c>
      <c r="F85">
        <v>11</v>
      </c>
      <c r="G85">
        <v>0</v>
      </c>
      <c r="H85">
        <v>0</v>
      </c>
      <c r="I85">
        <v>6.81</v>
      </c>
      <c r="J85">
        <v>90.24</v>
      </c>
      <c r="K85">
        <v>7.55</v>
      </c>
      <c r="L85">
        <v>25766</v>
      </c>
      <c r="M85">
        <v>126</v>
      </c>
      <c r="N85">
        <v>0.49</v>
      </c>
      <c r="O85" t="s">
        <v>18</v>
      </c>
    </row>
    <row r="86" spans="1:15" x14ac:dyDescent="0.35">
      <c r="A86" t="s">
        <v>105</v>
      </c>
      <c r="B86" s="1">
        <v>63985</v>
      </c>
      <c r="C86">
        <v>474</v>
      </c>
      <c r="D86">
        <v>27133</v>
      </c>
      <c r="E86">
        <v>36378</v>
      </c>
      <c r="F86">
        <v>2029</v>
      </c>
      <c r="G86">
        <v>4</v>
      </c>
      <c r="H86">
        <v>108</v>
      </c>
      <c r="I86">
        <v>0.74</v>
      </c>
      <c r="J86">
        <v>42.41</v>
      </c>
      <c r="K86">
        <v>1.75</v>
      </c>
      <c r="L86">
        <v>52003</v>
      </c>
      <c r="M86">
        <v>11982</v>
      </c>
      <c r="N86">
        <v>23.04</v>
      </c>
      <c r="O86" t="s">
        <v>18</v>
      </c>
    </row>
    <row r="87" spans="1:15" x14ac:dyDescent="0.35">
      <c r="A87" t="s">
        <v>106</v>
      </c>
      <c r="B87" s="1">
        <v>246286</v>
      </c>
      <c r="C87">
        <v>35112</v>
      </c>
      <c r="D87">
        <v>198593</v>
      </c>
      <c r="E87">
        <v>12581</v>
      </c>
      <c r="F87">
        <v>168</v>
      </c>
      <c r="G87">
        <v>5</v>
      </c>
      <c r="H87">
        <v>147</v>
      </c>
      <c r="I87">
        <v>14.26</v>
      </c>
      <c r="J87">
        <v>80.64</v>
      </c>
      <c r="K87">
        <v>17.68</v>
      </c>
      <c r="L87">
        <v>244624</v>
      </c>
      <c r="M87">
        <v>1662</v>
      </c>
      <c r="N87">
        <v>0.68</v>
      </c>
      <c r="O87" t="s">
        <v>18</v>
      </c>
    </row>
    <row r="88" spans="1:15" x14ac:dyDescent="0.35">
      <c r="A88" t="s">
        <v>107</v>
      </c>
      <c r="B88" s="1">
        <v>853</v>
      </c>
      <c r="C88">
        <v>10</v>
      </c>
      <c r="D88">
        <v>714</v>
      </c>
      <c r="E88">
        <v>129</v>
      </c>
      <c r="F88">
        <v>11</v>
      </c>
      <c r="G88">
        <v>0</v>
      </c>
      <c r="H88">
        <v>0</v>
      </c>
      <c r="I88">
        <v>1.17</v>
      </c>
      <c r="J88">
        <v>83.7</v>
      </c>
      <c r="K88">
        <v>1.4</v>
      </c>
      <c r="L88">
        <v>809</v>
      </c>
      <c r="M88">
        <v>44</v>
      </c>
      <c r="N88">
        <v>5.44</v>
      </c>
      <c r="O88" t="s">
        <v>24</v>
      </c>
    </row>
    <row r="89" spans="1:15" x14ac:dyDescent="0.35">
      <c r="A89" t="s">
        <v>108</v>
      </c>
      <c r="B89" s="1">
        <v>31142</v>
      </c>
      <c r="C89">
        <v>998</v>
      </c>
      <c r="D89">
        <v>21970</v>
      </c>
      <c r="E89">
        <v>8174</v>
      </c>
      <c r="F89">
        <v>594</v>
      </c>
      <c r="G89">
        <v>0</v>
      </c>
      <c r="H89">
        <v>364</v>
      </c>
      <c r="I89">
        <v>3.2</v>
      </c>
      <c r="J89">
        <v>70.55</v>
      </c>
      <c r="K89">
        <v>4.54</v>
      </c>
      <c r="L89">
        <v>25706</v>
      </c>
      <c r="M89">
        <v>5436</v>
      </c>
      <c r="N89">
        <v>21.15</v>
      </c>
      <c r="O89" t="s">
        <v>28</v>
      </c>
    </row>
    <row r="90" spans="1:15" x14ac:dyDescent="0.35">
      <c r="A90" t="s">
        <v>109</v>
      </c>
      <c r="B90" s="1">
        <v>1176</v>
      </c>
      <c r="C90">
        <v>11</v>
      </c>
      <c r="D90">
        <v>1041</v>
      </c>
      <c r="E90">
        <v>124</v>
      </c>
      <c r="F90">
        <v>8</v>
      </c>
      <c r="G90">
        <v>0</v>
      </c>
      <c r="H90">
        <v>0</v>
      </c>
      <c r="I90">
        <v>0.94</v>
      </c>
      <c r="J90">
        <v>88.52</v>
      </c>
      <c r="K90">
        <v>1.06</v>
      </c>
      <c r="L90">
        <v>1223</v>
      </c>
      <c r="M90">
        <v>-47</v>
      </c>
      <c r="N90">
        <v>-3.84</v>
      </c>
      <c r="O90" t="s">
        <v>16</v>
      </c>
    </row>
    <row r="91" spans="1:15" x14ac:dyDescent="0.35">
      <c r="A91" t="s">
        <v>110</v>
      </c>
      <c r="B91" s="1">
        <v>84648</v>
      </c>
      <c r="C91">
        <v>585</v>
      </c>
      <c r="D91">
        <v>54404</v>
      </c>
      <c r="E91">
        <v>29659</v>
      </c>
      <c r="F91">
        <v>1526</v>
      </c>
      <c r="G91">
        <v>0</v>
      </c>
      <c r="H91">
        <v>1833</v>
      </c>
      <c r="I91">
        <v>0.69</v>
      </c>
      <c r="J91">
        <v>64.27</v>
      </c>
      <c r="K91">
        <v>1.08</v>
      </c>
      <c r="L91">
        <v>73468</v>
      </c>
      <c r="M91">
        <v>11180</v>
      </c>
      <c r="N91">
        <v>15.22</v>
      </c>
      <c r="O91" t="s">
        <v>18</v>
      </c>
    </row>
    <row r="92" spans="1:15" x14ac:dyDescent="0.35">
      <c r="A92" t="s">
        <v>111</v>
      </c>
      <c r="B92" s="1">
        <v>17975</v>
      </c>
      <c r="C92">
        <v>285</v>
      </c>
      <c r="D92">
        <v>7833</v>
      </c>
      <c r="E92">
        <v>9857</v>
      </c>
      <c r="F92">
        <v>372</v>
      </c>
      <c r="G92">
        <v>5</v>
      </c>
      <c r="H92">
        <v>90</v>
      </c>
      <c r="I92">
        <v>1.59</v>
      </c>
      <c r="J92">
        <v>43.58</v>
      </c>
      <c r="K92">
        <v>3.64</v>
      </c>
      <c r="L92">
        <v>13771</v>
      </c>
      <c r="M92">
        <v>4204</v>
      </c>
      <c r="N92">
        <v>30.53</v>
      </c>
      <c r="O92" t="s">
        <v>20</v>
      </c>
    </row>
    <row r="93" spans="1:15" x14ac:dyDescent="0.35">
      <c r="A93" t="s">
        <v>112</v>
      </c>
      <c r="B93" s="1">
        <v>7413</v>
      </c>
      <c r="C93">
        <v>185</v>
      </c>
      <c r="D93">
        <v>4027</v>
      </c>
      <c r="E93">
        <v>3201</v>
      </c>
      <c r="F93">
        <v>496</v>
      </c>
      <c r="G93">
        <v>16</v>
      </c>
      <c r="H93">
        <v>274</v>
      </c>
      <c r="I93">
        <v>2.5</v>
      </c>
      <c r="J93">
        <v>54.32</v>
      </c>
      <c r="K93">
        <v>4.59</v>
      </c>
      <c r="L93">
        <v>5877</v>
      </c>
      <c r="M93">
        <v>1536</v>
      </c>
      <c r="N93">
        <v>26.14</v>
      </c>
      <c r="O93" t="s">
        <v>18</v>
      </c>
    </row>
    <row r="94" spans="1:15" x14ac:dyDescent="0.35">
      <c r="A94" t="s">
        <v>113</v>
      </c>
      <c r="B94" s="1">
        <v>64379</v>
      </c>
      <c r="C94">
        <v>438</v>
      </c>
      <c r="D94">
        <v>55057</v>
      </c>
      <c r="E94">
        <v>8884</v>
      </c>
      <c r="F94">
        <v>606</v>
      </c>
      <c r="G94">
        <v>5</v>
      </c>
      <c r="H94">
        <v>684</v>
      </c>
      <c r="I94">
        <v>0.68</v>
      </c>
      <c r="J94">
        <v>85.52</v>
      </c>
      <c r="K94">
        <v>0.8</v>
      </c>
      <c r="L94">
        <v>59763</v>
      </c>
      <c r="M94">
        <v>4616</v>
      </c>
      <c r="N94">
        <v>7.72</v>
      </c>
      <c r="O94" t="s">
        <v>16</v>
      </c>
    </row>
    <row r="95" spans="1:15" x14ac:dyDescent="0.35">
      <c r="A95" t="s">
        <v>114</v>
      </c>
      <c r="B95" s="1">
        <v>33296</v>
      </c>
      <c r="C95">
        <v>1301</v>
      </c>
      <c r="D95">
        <v>21205</v>
      </c>
      <c r="E95">
        <v>10790</v>
      </c>
      <c r="F95">
        <v>483</v>
      </c>
      <c r="G95">
        <v>24</v>
      </c>
      <c r="H95">
        <v>817</v>
      </c>
      <c r="I95">
        <v>3.91</v>
      </c>
      <c r="J95">
        <v>63.69</v>
      </c>
      <c r="K95">
        <v>6.14</v>
      </c>
      <c r="L95">
        <v>27143</v>
      </c>
      <c r="M95">
        <v>6153</v>
      </c>
      <c r="N95">
        <v>22.67</v>
      </c>
      <c r="O95" t="s">
        <v>18</v>
      </c>
    </row>
    <row r="96" spans="1:15" x14ac:dyDescent="0.35">
      <c r="A96" t="s">
        <v>115</v>
      </c>
      <c r="B96" s="1">
        <v>20</v>
      </c>
      <c r="C96">
        <v>0</v>
      </c>
      <c r="D96">
        <v>19</v>
      </c>
      <c r="E96">
        <v>1</v>
      </c>
      <c r="F96">
        <v>0</v>
      </c>
      <c r="G96">
        <v>0</v>
      </c>
      <c r="H96">
        <v>0</v>
      </c>
      <c r="I96">
        <v>0</v>
      </c>
      <c r="J96">
        <v>95</v>
      </c>
      <c r="K96">
        <v>0</v>
      </c>
      <c r="L96">
        <v>19</v>
      </c>
      <c r="M96">
        <v>1</v>
      </c>
      <c r="N96">
        <v>5.26</v>
      </c>
      <c r="O96" t="s">
        <v>28</v>
      </c>
    </row>
    <row r="97" spans="1:15" x14ac:dyDescent="0.35">
      <c r="A97" t="s">
        <v>116</v>
      </c>
      <c r="B97" s="1">
        <v>1219</v>
      </c>
      <c r="C97">
        <v>31</v>
      </c>
      <c r="D97">
        <v>1045</v>
      </c>
      <c r="E97">
        <v>143</v>
      </c>
      <c r="F97">
        <v>0</v>
      </c>
      <c r="G97">
        <v>0</v>
      </c>
      <c r="H97">
        <v>0</v>
      </c>
      <c r="I97">
        <v>2.54</v>
      </c>
      <c r="J97">
        <v>85.73</v>
      </c>
      <c r="K97">
        <v>2.97</v>
      </c>
      <c r="L97">
        <v>1192</v>
      </c>
      <c r="M97">
        <v>27</v>
      </c>
      <c r="N97">
        <v>2.27</v>
      </c>
      <c r="O97" t="s">
        <v>18</v>
      </c>
    </row>
    <row r="98" spans="1:15" x14ac:dyDescent="0.35">
      <c r="A98" t="s">
        <v>117</v>
      </c>
      <c r="B98" s="1">
        <v>3882</v>
      </c>
      <c r="C98">
        <v>51</v>
      </c>
      <c r="D98">
        <v>1709</v>
      </c>
      <c r="E98">
        <v>2122</v>
      </c>
      <c r="F98">
        <v>132</v>
      </c>
      <c r="G98">
        <v>0</v>
      </c>
      <c r="H98">
        <v>17</v>
      </c>
      <c r="I98">
        <v>1.31</v>
      </c>
      <c r="J98">
        <v>44.02</v>
      </c>
      <c r="K98">
        <v>2.98</v>
      </c>
      <c r="L98">
        <v>2905</v>
      </c>
      <c r="M98">
        <v>977</v>
      </c>
      <c r="N98">
        <v>33.630000000000003</v>
      </c>
      <c r="O98" t="s">
        <v>16</v>
      </c>
    </row>
    <row r="99" spans="1:15" x14ac:dyDescent="0.35">
      <c r="A99" t="s">
        <v>118</v>
      </c>
      <c r="B99" s="1">
        <v>505</v>
      </c>
      <c r="C99">
        <v>12</v>
      </c>
      <c r="D99">
        <v>128</v>
      </c>
      <c r="E99">
        <v>365</v>
      </c>
      <c r="F99">
        <v>0</v>
      </c>
      <c r="G99">
        <v>0</v>
      </c>
      <c r="H99">
        <v>0</v>
      </c>
      <c r="I99">
        <v>2.38</v>
      </c>
      <c r="J99">
        <v>25.35</v>
      </c>
      <c r="K99">
        <v>9.3800000000000008</v>
      </c>
      <c r="L99">
        <v>359</v>
      </c>
      <c r="M99">
        <v>146</v>
      </c>
      <c r="N99">
        <v>40.67</v>
      </c>
      <c r="O99" t="s">
        <v>20</v>
      </c>
    </row>
    <row r="100" spans="1:15" x14ac:dyDescent="0.35">
      <c r="A100" t="s">
        <v>119</v>
      </c>
      <c r="B100" s="1">
        <v>1167</v>
      </c>
      <c r="C100">
        <v>72</v>
      </c>
      <c r="D100">
        <v>646</v>
      </c>
      <c r="E100">
        <v>449</v>
      </c>
      <c r="F100">
        <v>5</v>
      </c>
      <c r="G100">
        <v>0</v>
      </c>
      <c r="H100">
        <v>5</v>
      </c>
      <c r="I100">
        <v>6.17</v>
      </c>
      <c r="J100">
        <v>55.36</v>
      </c>
      <c r="K100">
        <v>11.15</v>
      </c>
      <c r="L100">
        <v>1107</v>
      </c>
      <c r="M100">
        <v>60</v>
      </c>
      <c r="N100">
        <v>5.42</v>
      </c>
      <c r="O100" t="s">
        <v>20</v>
      </c>
    </row>
    <row r="101" spans="1:15" x14ac:dyDescent="0.35">
      <c r="A101" t="s">
        <v>120</v>
      </c>
      <c r="B101" s="1">
        <v>2827</v>
      </c>
      <c r="C101">
        <v>64</v>
      </c>
      <c r="D101">
        <v>577</v>
      </c>
      <c r="E101">
        <v>2186</v>
      </c>
      <c r="F101">
        <v>158</v>
      </c>
      <c r="G101">
        <v>4</v>
      </c>
      <c r="H101">
        <v>24</v>
      </c>
      <c r="I101">
        <v>2.2599999999999998</v>
      </c>
      <c r="J101">
        <v>20.41</v>
      </c>
      <c r="K101">
        <v>11.09</v>
      </c>
      <c r="L101">
        <v>1980</v>
      </c>
      <c r="M101">
        <v>847</v>
      </c>
      <c r="N101">
        <v>42.78</v>
      </c>
      <c r="O101" t="s">
        <v>16</v>
      </c>
    </row>
    <row r="102" spans="1:15" x14ac:dyDescent="0.35">
      <c r="A102" t="s">
        <v>121</v>
      </c>
      <c r="B102" s="1">
        <v>86</v>
      </c>
      <c r="C102">
        <v>1</v>
      </c>
      <c r="D102">
        <v>81</v>
      </c>
      <c r="E102">
        <v>4</v>
      </c>
      <c r="F102">
        <v>0</v>
      </c>
      <c r="G102">
        <v>0</v>
      </c>
      <c r="H102">
        <v>0</v>
      </c>
      <c r="I102">
        <v>1.1599999999999999</v>
      </c>
      <c r="J102">
        <v>94.19</v>
      </c>
      <c r="K102">
        <v>1.23</v>
      </c>
      <c r="L102">
        <v>86</v>
      </c>
      <c r="M102">
        <v>0</v>
      </c>
      <c r="N102">
        <v>0</v>
      </c>
      <c r="O102" t="s">
        <v>18</v>
      </c>
    </row>
    <row r="103" spans="1:15" x14ac:dyDescent="0.35">
      <c r="A103" t="s">
        <v>122</v>
      </c>
      <c r="B103" s="1">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5">
      <c r="A104" t="s">
        <v>123</v>
      </c>
      <c r="B104" s="1">
        <v>6321</v>
      </c>
      <c r="C104">
        <v>112</v>
      </c>
      <c r="D104">
        <v>4825</v>
      </c>
      <c r="E104">
        <v>1384</v>
      </c>
      <c r="F104">
        <v>49</v>
      </c>
      <c r="G104">
        <v>0</v>
      </c>
      <c r="H104">
        <v>178</v>
      </c>
      <c r="I104">
        <v>1.77</v>
      </c>
      <c r="J104">
        <v>76.33</v>
      </c>
      <c r="K104">
        <v>2.3199999999999998</v>
      </c>
      <c r="L104">
        <v>5639</v>
      </c>
      <c r="M104">
        <v>682</v>
      </c>
      <c r="N104">
        <v>12.09</v>
      </c>
      <c r="O104" t="s">
        <v>18</v>
      </c>
    </row>
    <row r="105" spans="1:15" x14ac:dyDescent="0.35">
      <c r="A105" t="s">
        <v>124</v>
      </c>
      <c r="B105" s="1">
        <v>9690</v>
      </c>
      <c r="C105">
        <v>91</v>
      </c>
      <c r="D105">
        <v>6260</v>
      </c>
      <c r="E105">
        <v>3339</v>
      </c>
      <c r="F105">
        <v>395</v>
      </c>
      <c r="G105">
        <v>6</v>
      </c>
      <c r="H105">
        <v>681</v>
      </c>
      <c r="I105">
        <v>0.94</v>
      </c>
      <c r="J105">
        <v>64.599999999999994</v>
      </c>
      <c r="K105">
        <v>1.45</v>
      </c>
      <c r="L105">
        <v>7153</v>
      </c>
      <c r="M105">
        <v>2537</v>
      </c>
      <c r="N105">
        <v>35.47</v>
      </c>
      <c r="O105" t="s">
        <v>20</v>
      </c>
    </row>
    <row r="106" spans="1:15" x14ac:dyDescent="0.35">
      <c r="A106" t="s">
        <v>125</v>
      </c>
      <c r="B106" s="1">
        <v>3664</v>
      </c>
      <c r="C106">
        <v>99</v>
      </c>
      <c r="D106">
        <v>1645</v>
      </c>
      <c r="E106">
        <v>1920</v>
      </c>
      <c r="F106">
        <v>24</v>
      </c>
      <c r="G106">
        <v>0</v>
      </c>
      <c r="H106">
        <v>6</v>
      </c>
      <c r="I106">
        <v>2.7</v>
      </c>
      <c r="J106">
        <v>44.9</v>
      </c>
      <c r="K106">
        <v>6.02</v>
      </c>
      <c r="L106">
        <v>2992</v>
      </c>
      <c r="M106">
        <v>672</v>
      </c>
      <c r="N106">
        <v>22.46</v>
      </c>
      <c r="O106" t="s">
        <v>20</v>
      </c>
    </row>
    <row r="107" spans="1:15" x14ac:dyDescent="0.35">
      <c r="A107" t="s">
        <v>126</v>
      </c>
      <c r="B107" s="1">
        <v>8904</v>
      </c>
      <c r="C107">
        <v>124</v>
      </c>
      <c r="D107">
        <v>8601</v>
      </c>
      <c r="E107">
        <v>179</v>
      </c>
      <c r="F107">
        <v>7</v>
      </c>
      <c r="G107">
        <v>0</v>
      </c>
      <c r="H107">
        <v>1</v>
      </c>
      <c r="I107">
        <v>1.39</v>
      </c>
      <c r="J107">
        <v>96.6</v>
      </c>
      <c r="K107">
        <v>1.44</v>
      </c>
      <c r="L107">
        <v>8800</v>
      </c>
      <c r="M107">
        <v>104</v>
      </c>
      <c r="N107">
        <v>1.18</v>
      </c>
      <c r="O107" t="s">
        <v>28</v>
      </c>
    </row>
    <row r="108" spans="1:15" x14ac:dyDescent="0.35">
      <c r="A108" t="s">
        <v>127</v>
      </c>
      <c r="B108" s="1">
        <v>3369</v>
      </c>
      <c r="C108">
        <v>15</v>
      </c>
      <c r="D108">
        <v>2547</v>
      </c>
      <c r="E108">
        <v>807</v>
      </c>
      <c r="F108">
        <v>67</v>
      </c>
      <c r="G108">
        <v>0</v>
      </c>
      <c r="H108">
        <v>19</v>
      </c>
      <c r="I108">
        <v>0.45</v>
      </c>
      <c r="J108">
        <v>75.599999999999994</v>
      </c>
      <c r="K108">
        <v>0.59</v>
      </c>
      <c r="L108">
        <v>2999</v>
      </c>
      <c r="M108">
        <v>370</v>
      </c>
      <c r="N108">
        <v>12.34</v>
      </c>
      <c r="O108" t="s">
        <v>34</v>
      </c>
    </row>
    <row r="109" spans="1:15" x14ac:dyDescent="0.35">
      <c r="A109" t="s">
        <v>128</v>
      </c>
      <c r="B109" s="1">
        <v>2513</v>
      </c>
      <c r="C109">
        <v>124</v>
      </c>
      <c r="D109">
        <v>1913</v>
      </c>
      <c r="E109">
        <v>476</v>
      </c>
      <c r="F109">
        <v>3</v>
      </c>
      <c r="G109">
        <v>1</v>
      </c>
      <c r="H109">
        <v>2</v>
      </c>
      <c r="I109">
        <v>4.93</v>
      </c>
      <c r="J109">
        <v>76.12</v>
      </c>
      <c r="K109">
        <v>6.48</v>
      </c>
      <c r="L109">
        <v>2475</v>
      </c>
      <c r="M109">
        <v>38</v>
      </c>
      <c r="N109">
        <v>1.54</v>
      </c>
      <c r="O109" t="s">
        <v>20</v>
      </c>
    </row>
    <row r="110" spans="1:15" x14ac:dyDescent="0.35">
      <c r="A110" t="s">
        <v>129</v>
      </c>
      <c r="B110" s="1">
        <v>701</v>
      </c>
      <c r="C110">
        <v>9</v>
      </c>
      <c r="D110">
        <v>665</v>
      </c>
      <c r="E110">
        <v>27</v>
      </c>
      <c r="F110">
        <v>1</v>
      </c>
      <c r="G110">
        <v>0</v>
      </c>
      <c r="H110">
        <v>0</v>
      </c>
      <c r="I110">
        <v>1.28</v>
      </c>
      <c r="J110">
        <v>94.86</v>
      </c>
      <c r="K110">
        <v>1.35</v>
      </c>
      <c r="L110">
        <v>677</v>
      </c>
      <c r="M110">
        <v>24</v>
      </c>
      <c r="N110">
        <v>3.55</v>
      </c>
      <c r="O110" t="s">
        <v>18</v>
      </c>
    </row>
    <row r="111" spans="1:15" x14ac:dyDescent="0.35">
      <c r="A111" t="s">
        <v>130</v>
      </c>
      <c r="B111" s="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5">
      <c r="A112" t="s">
        <v>131</v>
      </c>
      <c r="B112" s="1">
        <v>344</v>
      </c>
      <c r="C112">
        <v>10</v>
      </c>
      <c r="D112">
        <v>332</v>
      </c>
      <c r="E112">
        <v>2</v>
      </c>
      <c r="F112">
        <v>0</v>
      </c>
      <c r="G112">
        <v>0</v>
      </c>
      <c r="H112">
        <v>0</v>
      </c>
      <c r="I112">
        <v>2.91</v>
      </c>
      <c r="J112">
        <v>96.51</v>
      </c>
      <c r="K112">
        <v>3.01</v>
      </c>
      <c r="L112">
        <v>343</v>
      </c>
      <c r="M112">
        <v>1</v>
      </c>
      <c r="N112">
        <v>0.28999999999999998</v>
      </c>
      <c r="O112" t="s">
        <v>20</v>
      </c>
    </row>
    <row r="113" spans="1:15" x14ac:dyDescent="0.35">
      <c r="A113" t="s">
        <v>132</v>
      </c>
      <c r="B113" s="1">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5">
      <c r="A114" t="s">
        <v>133</v>
      </c>
      <c r="B114" s="1">
        <v>23154</v>
      </c>
      <c r="C114">
        <v>748</v>
      </c>
      <c r="D114">
        <v>16154</v>
      </c>
      <c r="E114">
        <v>6252</v>
      </c>
      <c r="F114">
        <v>120</v>
      </c>
      <c r="G114">
        <v>13</v>
      </c>
      <c r="H114">
        <v>245</v>
      </c>
      <c r="I114">
        <v>3.23</v>
      </c>
      <c r="J114">
        <v>69.77</v>
      </c>
      <c r="K114">
        <v>4.63</v>
      </c>
      <c r="L114">
        <v>21115</v>
      </c>
      <c r="M114">
        <v>2039</v>
      </c>
      <c r="N114">
        <v>9.66</v>
      </c>
      <c r="O114" t="s">
        <v>18</v>
      </c>
    </row>
    <row r="115" spans="1:15" x14ac:dyDescent="0.35">
      <c r="A115" t="s">
        <v>134</v>
      </c>
      <c r="B115" s="1">
        <v>116</v>
      </c>
      <c r="C115">
        <v>4</v>
      </c>
      <c r="D115">
        <v>104</v>
      </c>
      <c r="E115">
        <v>8</v>
      </c>
      <c r="F115">
        <v>0</v>
      </c>
      <c r="G115">
        <v>0</v>
      </c>
      <c r="H115">
        <v>0</v>
      </c>
      <c r="I115">
        <v>3.45</v>
      </c>
      <c r="J115">
        <v>89.66</v>
      </c>
      <c r="K115">
        <v>3.85</v>
      </c>
      <c r="L115">
        <v>109</v>
      </c>
      <c r="M115">
        <v>7</v>
      </c>
      <c r="N115">
        <v>6.42</v>
      </c>
      <c r="O115" t="s">
        <v>18</v>
      </c>
    </row>
    <row r="116" spans="1:15" x14ac:dyDescent="0.35">
      <c r="A116" t="s">
        <v>135</v>
      </c>
      <c r="B116" s="1">
        <v>289</v>
      </c>
      <c r="C116">
        <v>0</v>
      </c>
      <c r="D116">
        <v>222</v>
      </c>
      <c r="E116">
        <v>67</v>
      </c>
      <c r="F116">
        <v>1</v>
      </c>
      <c r="G116">
        <v>0</v>
      </c>
      <c r="H116">
        <v>4</v>
      </c>
      <c r="I116">
        <v>0</v>
      </c>
      <c r="J116">
        <v>76.819999999999993</v>
      </c>
      <c r="K116">
        <v>0</v>
      </c>
      <c r="L116">
        <v>287</v>
      </c>
      <c r="M116">
        <v>2</v>
      </c>
      <c r="N116">
        <v>0.7</v>
      </c>
      <c r="O116" t="s">
        <v>28</v>
      </c>
    </row>
    <row r="117" spans="1:15" x14ac:dyDescent="0.35">
      <c r="A117" t="s">
        <v>136</v>
      </c>
      <c r="B117" s="1">
        <v>2893</v>
      </c>
      <c r="C117">
        <v>45</v>
      </c>
      <c r="D117">
        <v>809</v>
      </c>
      <c r="E117">
        <v>2039</v>
      </c>
      <c r="F117">
        <v>94</v>
      </c>
      <c r="G117">
        <v>2</v>
      </c>
      <c r="H117">
        <v>70</v>
      </c>
      <c r="I117">
        <v>1.56</v>
      </c>
      <c r="J117">
        <v>27.96</v>
      </c>
      <c r="K117">
        <v>5.56</v>
      </c>
      <c r="L117">
        <v>2188</v>
      </c>
      <c r="M117">
        <v>705</v>
      </c>
      <c r="N117">
        <v>32.22</v>
      </c>
      <c r="O117" t="s">
        <v>18</v>
      </c>
    </row>
    <row r="118" spans="1:15" x14ac:dyDescent="0.35">
      <c r="A118" t="s">
        <v>137</v>
      </c>
      <c r="B118" s="1">
        <v>20887</v>
      </c>
      <c r="C118">
        <v>316</v>
      </c>
      <c r="D118">
        <v>16553</v>
      </c>
      <c r="E118">
        <v>4018</v>
      </c>
      <c r="F118">
        <v>609</v>
      </c>
      <c r="G118">
        <v>3</v>
      </c>
      <c r="H118">
        <v>115</v>
      </c>
      <c r="I118">
        <v>1.51</v>
      </c>
      <c r="J118">
        <v>79.25</v>
      </c>
      <c r="K118">
        <v>1.91</v>
      </c>
      <c r="L118">
        <v>17562</v>
      </c>
      <c r="M118">
        <v>3325</v>
      </c>
      <c r="N118">
        <v>18.93</v>
      </c>
      <c r="O118" t="s">
        <v>16</v>
      </c>
    </row>
    <row r="119" spans="1:15" x14ac:dyDescent="0.35">
      <c r="A119" t="s">
        <v>138</v>
      </c>
      <c r="B119" s="1">
        <v>1701</v>
      </c>
      <c r="C119">
        <v>11</v>
      </c>
      <c r="D119">
        <v>0</v>
      </c>
      <c r="E119">
        <v>1690</v>
      </c>
      <c r="F119">
        <v>32</v>
      </c>
      <c r="G119">
        <v>0</v>
      </c>
      <c r="H119">
        <v>0</v>
      </c>
      <c r="I119">
        <v>0.65</v>
      </c>
      <c r="J119">
        <v>0</v>
      </c>
      <c r="K119">
        <v>0</v>
      </c>
      <c r="L119">
        <v>1507</v>
      </c>
      <c r="M119">
        <v>194</v>
      </c>
      <c r="N119">
        <v>12.87</v>
      </c>
      <c r="O119" t="s">
        <v>20</v>
      </c>
    </row>
    <row r="120" spans="1:15" x14ac:dyDescent="0.35">
      <c r="A120" t="s">
        <v>139</v>
      </c>
      <c r="B120" s="1">
        <v>1843</v>
      </c>
      <c r="C120">
        <v>8</v>
      </c>
      <c r="D120">
        <v>101</v>
      </c>
      <c r="E120">
        <v>1734</v>
      </c>
      <c r="F120">
        <v>68</v>
      </c>
      <c r="G120">
        <v>0</v>
      </c>
      <c r="H120">
        <v>26</v>
      </c>
      <c r="I120">
        <v>0.43</v>
      </c>
      <c r="J120">
        <v>5.48</v>
      </c>
      <c r="K120">
        <v>7.92</v>
      </c>
      <c r="L120">
        <v>1344</v>
      </c>
      <c r="M120">
        <v>499</v>
      </c>
      <c r="N120">
        <v>37.130000000000003</v>
      </c>
      <c r="O120" t="s">
        <v>20</v>
      </c>
    </row>
    <row r="121" spans="1:15" x14ac:dyDescent="0.35">
      <c r="A121" t="s">
        <v>140</v>
      </c>
      <c r="B121" s="1">
        <v>18752</v>
      </c>
      <c r="C121">
        <v>48</v>
      </c>
      <c r="D121">
        <v>13754</v>
      </c>
      <c r="E121">
        <v>4950</v>
      </c>
      <c r="F121">
        <v>139</v>
      </c>
      <c r="G121">
        <v>3</v>
      </c>
      <c r="H121">
        <v>626</v>
      </c>
      <c r="I121">
        <v>0.26</v>
      </c>
      <c r="J121">
        <v>73.349999999999994</v>
      </c>
      <c r="K121">
        <v>0.35</v>
      </c>
      <c r="L121">
        <v>17844</v>
      </c>
      <c r="M121">
        <v>908</v>
      </c>
      <c r="N121">
        <v>5.09</v>
      </c>
      <c r="O121" t="s">
        <v>34</v>
      </c>
    </row>
    <row r="122" spans="1:15" x14ac:dyDescent="0.35">
      <c r="A122" t="s">
        <v>141</v>
      </c>
      <c r="B122" s="1">
        <v>53413</v>
      </c>
      <c r="C122">
        <v>6160</v>
      </c>
      <c r="D122">
        <v>189</v>
      </c>
      <c r="E122">
        <v>47064</v>
      </c>
      <c r="F122">
        <v>419</v>
      </c>
      <c r="G122">
        <v>1</v>
      </c>
      <c r="H122">
        <v>0</v>
      </c>
      <c r="I122">
        <v>11.53</v>
      </c>
      <c r="J122">
        <v>0.35</v>
      </c>
      <c r="K122">
        <v>3259.26</v>
      </c>
      <c r="L122">
        <v>52132</v>
      </c>
      <c r="M122">
        <v>1281</v>
      </c>
      <c r="N122">
        <v>2.46</v>
      </c>
      <c r="O122" t="s">
        <v>18</v>
      </c>
    </row>
    <row r="123" spans="1:15" x14ac:dyDescent="0.35">
      <c r="A123" t="s">
        <v>142</v>
      </c>
      <c r="B123" s="1">
        <v>1557</v>
      </c>
      <c r="C123">
        <v>22</v>
      </c>
      <c r="D123">
        <v>1514</v>
      </c>
      <c r="E123">
        <v>21</v>
      </c>
      <c r="F123">
        <v>1</v>
      </c>
      <c r="G123">
        <v>0</v>
      </c>
      <c r="H123">
        <v>1</v>
      </c>
      <c r="I123">
        <v>1.41</v>
      </c>
      <c r="J123">
        <v>97.24</v>
      </c>
      <c r="K123">
        <v>1.45</v>
      </c>
      <c r="L123">
        <v>1555</v>
      </c>
      <c r="M123">
        <v>2</v>
      </c>
      <c r="N123">
        <v>0.13</v>
      </c>
      <c r="O123" t="s">
        <v>28</v>
      </c>
    </row>
    <row r="124" spans="1:15" x14ac:dyDescent="0.35">
      <c r="A124" t="s">
        <v>143</v>
      </c>
      <c r="B124" s="1">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5">
      <c r="A125" t="s">
        <v>144</v>
      </c>
      <c r="B125" s="1">
        <v>1132</v>
      </c>
      <c r="C125">
        <v>69</v>
      </c>
      <c r="D125">
        <v>1027</v>
      </c>
      <c r="E125">
        <v>36</v>
      </c>
      <c r="F125">
        <v>0</v>
      </c>
      <c r="G125">
        <v>0</v>
      </c>
      <c r="H125">
        <v>0</v>
      </c>
      <c r="I125">
        <v>6.1</v>
      </c>
      <c r="J125">
        <v>90.72</v>
      </c>
      <c r="K125">
        <v>6.72</v>
      </c>
      <c r="L125">
        <v>1105</v>
      </c>
      <c r="M125">
        <v>27</v>
      </c>
      <c r="N125">
        <v>2.44</v>
      </c>
      <c r="O125" t="s">
        <v>20</v>
      </c>
    </row>
    <row r="126" spans="1:15" x14ac:dyDescent="0.35">
      <c r="A126" t="s">
        <v>145</v>
      </c>
      <c r="B126" s="1">
        <v>41180</v>
      </c>
      <c r="C126">
        <v>860</v>
      </c>
      <c r="D126">
        <v>18203</v>
      </c>
      <c r="E126">
        <v>22117</v>
      </c>
      <c r="F126">
        <v>648</v>
      </c>
      <c r="G126">
        <v>2</v>
      </c>
      <c r="H126">
        <v>829</v>
      </c>
      <c r="I126">
        <v>2.09</v>
      </c>
      <c r="J126">
        <v>44.2</v>
      </c>
      <c r="K126">
        <v>4.72</v>
      </c>
      <c r="L126">
        <v>37225</v>
      </c>
      <c r="M126">
        <v>3955</v>
      </c>
      <c r="N126">
        <v>10.62</v>
      </c>
      <c r="O126" t="s">
        <v>20</v>
      </c>
    </row>
    <row r="127" spans="1:15" x14ac:dyDescent="0.35">
      <c r="A127" t="s">
        <v>146</v>
      </c>
      <c r="B127" s="1">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5">
      <c r="A128" t="s">
        <v>147</v>
      </c>
      <c r="B128" s="1">
        <v>9132</v>
      </c>
      <c r="C128">
        <v>255</v>
      </c>
      <c r="D128">
        <v>8752</v>
      </c>
      <c r="E128">
        <v>125</v>
      </c>
      <c r="F128">
        <v>15</v>
      </c>
      <c r="G128">
        <v>0</v>
      </c>
      <c r="H128">
        <v>0</v>
      </c>
      <c r="I128">
        <v>2.79</v>
      </c>
      <c r="J128">
        <v>95.84</v>
      </c>
      <c r="K128">
        <v>2.91</v>
      </c>
      <c r="L128">
        <v>9034</v>
      </c>
      <c r="M128">
        <v>98</v>
      </c>
      <c r="N128">
        <v>1.08</v>
      </c>
      <c r="O128" t="s">
        <v>18</v>
      </c>
    </row>
    <row r="129" spans="1:15" x14ac:dyDescent="0.35">
      <c r="A129" t="s">
        <v>148</v>
      </c>
      <c r="B129" s="1">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5">
      <c r="A130" t="s">
        <v>149</v>
      </c>
      <c r="B130" s="1">
        <v>274289</v>
      </c>
      <c r="C130">
        <v>5842</v>
      </c>
      <c r="D130">
        <v>241026</v>
      </c>
      <c r="E130">
        <v>27421</v>
      </c>
      <c r="F130">
        <v>1176</v>
      </c>
      <c r="G130">
        <v>20</v>
      </c>
      <c r="H130">
        <v>3592</v>
      </c>
      <c r="I130">
        <v>2.13</v>
      </c>
      <c r="J130">
        <v>87.87</v>
      </c>
      <c r="K130">
        <v>2.42</v>
      </c>
      <c r="L130">
        <v>266096</v>
      </c>
      <c r="M130">
        <v>8193</v>
      </c>
      <c r="N130">
        <v>3.08</v>
      </c>
      <c r="O130" t="s">
        <v>16</v>
      </c>
    </row>
    <row r="131" spans="1:15" x14ac:dyDescent="0.35">
      <c r="A131" t="s">
        <v>150</v>
      </c>
      <c r="B131" s="1">
        <v>61442</v>
      </c>
      <c r="C131">
        <v>1322</v>
      </c>
      <c r="D131">
        <v>35086</v>
      </c>
      <c r="E131">
        <v>25034</v>
      </c>
      <c r="F131">
        <v>1146</v>
      </c>
      <c r="G131">
        <v>28</v>
      </c>
      <c r="H131">
        <v>955</v>
      </c>
      <c r="I131">
        <v>2.15</v>
      </c>
      <c r="J131">
        <v>57.1</v>
      </c>
      <c r="K131">
        <v>3.77</v>
      </c>
      <c r="L131">
        <v>54426</v>
      </c>
      <c r="M131">
        <v>7016</v>
      </c>
      <c r="N131">
        <v>12.89</v>
      </c>
      <c r="O131" t="s">
        <v>24</v>
      </c>
    </row>
    <row r="132" spans="1:15" x14ac:dyDescent="0.35">
      <c r="A132" t="s">
        <v>151</v>
      </c>
      <c r="B132" s="1">
        <v>62</v>
      </c>
      <c r="C132">
        <v>0</v>
      </c>
      <c r="D132">
        <v>11</v>
      </c>
      <c r="E132">
        <v>51</v>
      </c>
      <c r="F132">
        <v>0</v>
      </c>
      <c r="G132">
        <v>0</v>
      </c>
      <c r="H132">
        <v>0</v>
      </c>
      <c r="I132">
        <v>0</v>
      </c>
      <c r="J132">
        <v>17.739999999999998</v>
      </c>
      <c r="K132">
        <v>0</v>
      </c>
      <c r="L132">
        <v>19</v>
      </c>
      <c r="M132">
        <v>43</v>
      </c>
      <c r="N132">
        <v>226.32</v>
      </c>
      <c r="O132" t="s">
        <v>28</v>
      </c>
    </row>
    <row r="133" spans="1:15" x14ac:dyDescent="0.35">
      <c r="A133" t="s">
        <v>152</v>
      </c>
      <c r="B133" s="1">
        <v>4548</v>
      </c>
      <c r="C133">
        <v>43</v>
      </c>
      <c r="D133">
        <v>2905</v>
      </c>
      <c r="E133">
        <v>1600</v>
      </c>
      <c r="F133">
        <v>104</v>
      </c>
      <c r="G133">
        <v>2</v>
      </c>
      <c r="H133">
        <v>111</v>
      </c>
      <c r="I133">
        <v>0.95</v>
      </c>
      <c r="J133">
        <v>63.87</v>
      </c>
      <c r="K133">
        <v>1.48</v>
      </c>
      <c r="L133">
        <v>3748</v>
      </c>
      <c r="M133">
        <v>800</v>
      </c>
      <c r="N133">
        <v>21.34</v>
      </c>
      <c r="O133" t="s">
        <v>24</v>
      </c>
    </row>
    <row r="134" spans="1:15" x14ac:dyDescent="0.35">
      <c r="A134" t="s">
        <v>153</v>
      </c>
      <c r="B134" s="1">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5">
      <c r="A135" t="s">
        <v>154</v>
      </c>
      <c r="B135" s="1">
        <v>82040</v>
      </c>
      <c r="C135">
        <v>1945</v>
      </c>
      <c r="D135">
        <v>26446</v>
      </c>
      <c r="E135">
        <v>53649</v>
      </c>
      <c r="F135">
        <v>1592</v>
      </c>
      <c r="G135">
        <v>13</v>
      </c>
      <c r="H135">
        <v>336</v>
      </c>
      <c r="I135">
        <v>2.37</v>
      </c>
      <c r="J135">
        <v>32.24</v>
      </c>
      <c r="K135">
        <v>7.35</v>
      </c>
      <c r="L135">
        <v>68898</v>
      </c>
      <c r="M135">
        <v>13142</v>
      </c>
      <c r="N135">
        <v>19.07</v>
      </c>
      <c r="O135" t="s">
        <v>28</v>
      </c>
    </row>
    <row r="136" spans="1:15" x14ac:dyDescent="0.35">
      <c r="A136" t="s">
        <v>155</v>
      </c>
      <c r="B136" s="1">
        <v>43402</v>
      </c>
      <c r="C136">
        <v>1676</v>
      </c>
      <c r="D136">
        <v>32856</v>
      </c>
      <c r="E136">
        <v>8870</v>
      </c>
      <c r="F136">
        <v>337</v>
      </c>
      <c r="G136">
        <v>5</v>
      </c>
      <c r="H136">
        <v>103</v>
      </c>
      <c r="I136">
        <v>3.86</v>
      </c>
      <c r="J136">
        <v>75.7</v>
      </c>
      <c r="K136">
        <v>5.0999999999999996</v>
      </c>
      <c r="L136">
        <v>40383</v>
      </c>
      <c r="M136">
        <v>3019</v>
      </c>
      <c r="N136">
        <v>7.48</v>
      </c>
      <c r="O136" t="s">
        <v>18</v>
      </c>
    </row>
    <row r="137" spans="1:15" x14ac:dyDescent="0.35">
      <c r="A137" t="s">
        <v>156</v>
      </c>
      <c r="B137" s="1">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5">
      <c r="A138" t="s">
        <v>157</v>
      </c>
      <c r="B138" s="1">
        <v>109597</v>
      </c>
      <c r="C138">
        <v>165</v>
      </c>
      <c r="D138">
        <v>106328</v>
      </c>
      <c r="E138">
        <v>3104</v>
      </c>
      <c r="F138">
        <v>292</v>
      </c>
      <c r="G138">
        <v>0</v>
      </c>
      <c r="H138">
        <v>304</v>
      </c>
      <c r="I138">
        <v>0.15</v>
      </c>
      <c r="J138">
        <v>97.02</v>
      </c>
      <c r="K138">
        <v>0.16</v>
      </c>
      <c r="L138">
        <v>107037</v>
      </c>
      <c r="M138">
        <v>2560</v>
      </c>
      <c r="N138">
        <v>2.39</v>
      </c>
      <c r="O138" t="s">
        <v>16</v>
      </c>
    </row>
    <row r="139" spans="1:15" x14ac:dyDescent="0.35">
      <c r="A139" t="s">
        <v>158</v>
      </c>
      <c r="B139" s="1">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5">
      <c r="A140" t="s">
        <v>159</v>
      </c>
      <c r="B140" s="1">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5">
      <c r="A141" t="s">
        <v>160</v>
      </c>
      <c r="B141" s="1">
        <v>1879</v>
      </c>
      <c r="C141">
        <v>5</v>
      </c>
      <c r="D141">
        <v>975</v>
      </c>
      <c r="E141">
        <v>899</v>
      </c>
      <c r="F141">
        <v>58</v>
      </c>
      <c r="G141">
        <v>0</v>
      </c>
      <c r="H141">
        <v>57</v>
      </c>
      <c r="I141">
        <v>0.27</v>
      </c>
      <c r="J141">
        <v>51.89</v>
      </c>
      <c r="K141">
        <v>0.51</v>
      </c>
      <c r="L141">
        <v>1629</v>
      </c>
      <c r="M141">
        <v>250</v>
      </c>
      <c r="N141">
        <v>15.35</v>
      </c>
      <c r="O141" t="s">
        <v>20</v>
      </c>
    </row>
    <row r="142" spans="1:15" x14ac:dyDescent="0.35">
      <c r="A142" t="s">
        <v>161</v>
      </c>
      <c r="B142" s="1">
        <v>17</v>
      </c>
      <c r="C142">
        <v>0</v>
      </c>
      <c r="D142">
        <v>15</v>
      </c>
      <c r="E142">
        <v>2</v>
      </c>
      <c r="F142">
        <v>0</v>
      </c>
      <c r="G142">
        <v>0</v>
      </c>
      <c r="H142">
        <v>0</v>
      </c>
      <c r="I142">
        <v>0</v>
      </c>
      <c r="J142">
        <v>88.24</v>
      </c>
      <c r="K142">
        <v>0</v>
      </c>
      <c r="L142">
        <v>17</v>
      </c>
      <c r="M142">
        <v>0</v>
      </c>
      <c r="N142">
        <v>0</v>
      </c>
      <c r="O142" t="s">
        <v>24</v>
      </c>
    </row>
    <row r="143" spans="1:15" x14ac:dyDescent="0.35">
      <c r="A143" t="s">
        <v>162</v>
      </c>
      <c r="B143" s="1">
        <v>24</v>
      </c>
      <c r="C143">
        <v>0</v>
      </c>
      <c r="D143">
        <v>22</v>
      </c>
      <c r="E143">
        <v>2</v>
      </c>
      <c r="F143">
        <v>0</v>
      </c>
      <c r="G143">
        <v>0</v>
      </c>
      <c r="H143">
        <v>0</v>
      </c>
      <c r="I143">
        <v>0</v>
      </c>
      <c r="J143">
        <v>91.67</v>
      </c>
      <c r="K143">
        <v>0</v>
      </c>
      <c r="L143">
        <v>23</v>
      </c>
      <c r="M143">
        <v>1</v>
      </c>
      <c r="N143">
        <v>4.3499999999999996</v>
      </c>
      <c r="O143" t="s">
        <v>24</v>
      </c>
    </row>
    <row r="144" spans="1:15" x14ac:dyDescent="0.35">
      <c r="A144" t="s">
        <v>163</v>
      </c>
      <c r="B144" s="1">
        <v>52</v>
      </c>
      <c r="C144">
        <v>0</v>
      </c>
      <c r="D144">
        <v>39</v>
      </c>
      <c r="E144">
        <v>13</v>
      </c>
      <c r="F144">
        <v>0</v>
      </c>
      <c r="G144">
        <v>0</v>
      </c>
      <c r="H144">
        <v>0</v>
      </c>
      <c r="I144">
        <v>0</v>
      </c>
      <c r="J144">
        <v>75</v>
      </c>
      <c r="K144">
        <v>0</v>
      </c>
      <c r="L144">
        <v>50</v>
      </c>
      <c r="M144">
        <v>2</v>
      </c>
      <c r="N144">
        <v>4</v>
      </c>
      <c r="O144" t="s">
        <v>24</v>
      </c>
    </row>
    <row r="145" spans="1:15" x14ac:dyDescent="0.35">
      <c r="A145" t="s">
        <v>164</v>
      </c>
      <c r="B145" s="1">
        <v>699</v>
      </c>
      <c r="C145">
        <v>42</v>
      </c>
      <c r="D145">
        <v>657</v>
      </c>
      <c r="E145">
        <v>0</v>
      </c>
      <c r="F145">
        <v>0</v>
      </c>
      <c r="G145">
        <v>0</v>
      </c>
      <c r="H145">
        <v>0</v>
      </c>
      <c r="I145">
        <v>6.01</v>
      </c>
      <c r="J145">
        <v>93.99</v>
      </c>
      <c r="K145">
        <v>6.39</v>
      </c>
      <c r="L145">
        <v>699</v>
      </c>
      <c r="M145">
        <v>0</v>
      </c>
      <c r="N145">
        <v>0</v>
      </c>
      <c r="O145" t="s">
        <v>18</v>
      </c>
    </row>
    <row r="146" spans="1:15" x14ac:dyDescent="0.35">
      <c r="A146" t="s">
        <v>165</v>
      </c>
      <c r="B146" s="1">
        <v>865</v>
      </c>
      <c r="C146">
        <v>14</v>
      </c>
      <c r="D146">
        <v>734</v>
      </c>
      <c r="E146">
        <v>117</v>
      </c>
      <c r="F146">
        <v>2</v>
      </c>
      <c r="G146">
        <v>0</v>
      </c>
      <c r="H146">
        <v>38</v>
      </c>
      <c r="I146">
        <v>1.62</v>
      </c>
      <c r="J146">
        <v>84.86</v>
      </c>
      <c r="K146">
        <v>1.91</v>
      </c>
      <c r="L146">
        <v>746</v>
      </c>
      <c r="M146">
        <v>119</v>
      </c>
      <c r="N146">
        <v>15.95</v>
      </c>
      <c r="O146" t="s">
        <v>20</v>
      </c>
    </row>
    <row r="147" spans="1:15" x14ac:dyDescent="0.35">
      <c r="A147" t="s">
        <v>166</v>
      </c>
      <c r="B147" s="1">
        <v>268934</v>
      </c>
      <c r="C147">
        <v>2760</v>
      </c>
      <c r="D147">
        <v>222936</v>
      </c>
      <c r="E147">
        <v>43238</v>
      </c>
      <c r="F147">
        <v>1993</v>
      </c>
      <c r="G147">
        <v>27</v>
      </c>
      <c r="H147">
        <v>2613</v>
      </c>
      <c r="I147">
        <v>1.03</v>
      </c>
      <c r="J147">
        <v>82.9</v>
      </c>
      <c r="K147">
        <v>1.24</v>
      </c>
      <c r="L147">
        <v>253349</v>
      </c>
      <c r="M147">
        <v>15585</v>
      </c>
      <c r="N147">
        <v>6.15</v>
      </c>
      <c r="O147" t="s">
        <v>16</v>
      </c>
    </row>
    <row r="148" spans="1:15" x14ac:dyDescent="0.35">
      <c r="A148" t="s">
        <v>167</v>
      </c>
      <c r="B148" s="1">
        <v>9764</v>
      </c>
      <c r="C148">
        <v>194</v>
      </c>
      <c r="D148">
        <v>6477</v>
      </c>
      <c r="E148">
        <v>3093</v>
      </c>
      <c r="F148">
        <v>83</v>
      </c>
      <c r="G148">
        <v>3</v>
      </c>
      <c r="H148">
        <v>68</v>
      </c>
      <c r="I148">
        <v>1.99</v>
      </c>
      <c r="J148">
        <v>66.34</v>
      </c>
      <c r="K148">
        <v>3</v>
      </c>
      <c r="L148">
        <v>8948</v>
      </c>
      <c r="M148">
        <v>816</v>
      </c>
      <c r="N148">
        <v>9.1199999999999992</v>
      </c>
      <c r="O148" t="s">
        <v>20</v>
      </c>
    </row>
    <row r="149" spans="1:15" x14ac:dyDescent="0.35">
      <c r="A149" t="s">
        <v>168</v>
      </c>
      <c r="B149" s="1">
        <v>24141</v>
      </c>
      <c r="C149">
        <v>543</v>
      </c>
      <c r="D149">
        <v>0</v>
      </c>
      <c r="E149">
        <v>23598</v>
      </c>
      <c r="F149">
        <v>411</v>
      </c>
      <c r="G149">
        <v>9</v>
      </c>
      <c r="H149">
        <v>0</v>
      </c>
      <c r="I149">
        <v>2.25</v>
      </c>
      <c r="J149">
        <v>0</v>
      </c>
      <c r="K149">
        <v>0</v>
      </c>
      <c r="L149">
        <v>21253</v>
      </c>
      <c r="M149">
        <v>2888</v>
      </c>
      <c r="N149">
        <v>13.59</v>
      </c>
      <c r="O149" t="s">
        <v>18</v>
      </c>
    </row>
    <row r="150" spans="1:15" x14ac:dyDescent="0.35">
      <c r="A150" t="s">
        <v>169</v>
      </c>
      <c r="B150" s="1">
        <v>114</v>
      </c>
      <c r="C150">
        <v>0</v>
      </c>
      <c r="D150">
        <v>39</v>
      </c>
      <c r="E150">
        <v>75</v>
      </c>
      <c r="F150">
        <v>0</v>
      </c>
      <c r="G150">
        <v>0</v>
      </c>
      <c r="H150">
        <v>0</v>
      </c>
      <c r="I150">
        <v>0</v>
      </c>
      <c r="J150">
        <v>34.21</v>
      </c>
      <c r="K150">
        <v>0</v>
      </c>
      <c r="L150">
        <v>108</v>
      </c>
      <c r="M150">
        <v>6</v>
      </c>
      <c r="N150">
        <v>5.56</v>
      </c>
      <c r="O150" t="s">
        <v>20</v>
      </c>
    </row>
    <row r="151" spans="1:15" x14ac:dyDescent="0.35">
      <c r="A151" t="s">
        <v>170</v>
      </c>
      <c r="B151" s="1">
        <v>1783</v>
      </c>
      <c r="C151">
        <v>66</v>
      </c>
      <c r="D151">
        <v>1317</v>
      </c>
      <c r="E151">
        <v>400</v>
      </c>
      <c r="F151">
        <v>0</v>
      </c>
      <c r="G151">
        <v>0</v>
      </c>
      <c r="H151">
        <v>4</v>
      </c>
      <c r="I151">
        <v>3.7</v>
      </c>
      <c r="J151">
        <v>73.86</v>
      </c>
      <c r="K151">
        <v>5.01</v>
      </c>
      <c r="L151">
        <v>1711</v>
      </c>
      <c r="M151">
        <v>72</v>
      </c>
      <c r="N151">
        <v>4.21</v>
      </c>
      <c r="O151" t="s">
        <v>20</v>
      </c>
    </row>
    <row r="152" spans="1:15" x14ac:dyDescent="0.35">
      <c r="A152" t="s">
        <v>171</v>
      </c>
      <c r="B152" s="1">
        <v>50838</v>
      </c>
      <c r="C152">
        <v>27</v>
      </c>
      <c r="D152">
        <v>45692</v>
      </c>
      <c r="E152">
        <v>5119</v>
      </c>
      <c r="F152">
        <v>469</v>
      </c>
      <c r="G152">
        <v>0</v>
      </c>
      <c r="H152">
        <v>171</v>
      </c>
      <c r="I152">
        <v>0.05</v>
      </c>
      <c r="J152">
        <v>89.88</v>
      </c>
      <c r="K152">
        <v>0.06</v>
      </c>
      <c r="L152">
        <v>48035</v>
      </c>
      <c r="M152">
        <v>2803</v>
      </c>
      <c r="N152">
        <v>5.84</v>
      </c>
      <c r="O152" t="s">
        <v>28</v>
      </c>
    </row>
    <row r="153" spans="1:15" x14ac:dyDescent="0.35">
      <c r="A153" t="s">
        <v>172</v>
      </c>
      <c r="B153" s="1">
        <v>2181</v>
      </c>
      <c r="C153">
        <v>28</v>
      </c>
      <c r="D153">
        <v>1616</v>
      </c>
      <c r="E153">
        <v>537</v>
      </c>
      <c r="F153">
        <v>2</v>
      </c>
      <c r="G153">
        <v>0</v>
      </c>
      <c r="H153">
        <v>39</v>
      </c>
      <c r="I153">
        <v>1.28</v>
      </c>
      <c r="J153">
        <v>74.09</v>
      </c>
      <c r="K153">
        <v>1.73</v>
      </c>
      <c r="L153">
        <v>1980</v>
      </c>
      <c r="M153">
        <v>201</v>
      </c>
      <c r="N153">
        <v>10.15</v>
      </c>
      <c r="O153" t="s">
        <v>18</v>
      </c>
    </row>
    <row r="154" spans="1:15" x14ac:dyDescent="0.35">
      <c r="A154" t="s">
        <v>173</v>
      </c>
      <c r="B154" s="1">
        <v>2087</v>
      </c>
      <c r="C154">
        <v>116</v>
      </c>
      <c r="D154">
        <v>1733</v>
      </c>
      <c r="E154">
        <v>238</v>
      </c>
      <c r="F154">
        <v>5</v>
      </c>
      <c r="G154">
        <v>0</v>
      </c>
      <c r="H154">
        <v>55</v>
      </c>
      <c r="I154">
        <v>5.56</v>
      </c>
      <c r="J154">
        <v>83.04</v>
      </c>
      <c r="K154">
        <v>6.69</v>
      </c>
      <c r="L154">
        <v>1953</v>
      </c>
      <c r="M154">
        <v>134</v>
      </c>
      <c r="N154">
        <v>6.86</v>
      </c>
      <c r="O154" t="s">
        <v>18</v>
      </c>
    </row>
    <row r="155" spans="1:15" x14ac:dyDescent="0.35">
      <c r="A155" t="s">
        <v>174</v>
      </c>
      <c r="B155" s="1">
        <v>3196</v>
      </c>
      <c r="C155">
        <v>93</v>
      </c>
      <c r="D155">
        <v>1543</v>
      </c>
      <c r="E155">
        <v>1560</v>
      </c>
      <c r="F155">
        <v>18</v>
      </c>
      <c r="G155">
        <v>0</v>
      </c>
      <c r="H155">
        <v>22</v>
      </c>
      <c r="I155">
        <v>2.91</v>
      </c>
      <c r="J155">
        <v>48.28</v>
      </c>
      <c r="K155">
        <v>6.03</v>
      </c>
      <c r="L155">
        <v>3130</v>
      </c>
      <c r="M155">
        <v>66</v>
      </c>
      <c r="N155">
        <v>2.11</v>
      </c>
      <c r="O155" t="s">
        <v>16</v>
      </c>
    </row>
    <row r="156" spans="1:15" x14ac:dyDescent="0.35">
      <c r="A156" t="s">
        <v>175</v>
      </c>
      <c r="B156" s="1">
        <v>452529</v>
      </c>
      <c r="C156">
        <v>7067</v>
      </c>
      <c r="D156">
        <v>274925</v>
      </c>
      <c r="E156">
        <v>170537</v>
      </c>
      <c r="F156">
        <v>7096</v>
      </c>
      <c r="G156">
        <v>298</v>
      </c>
      <c r="H156">
        <v>9848</v>
      </c>
      <c r="I156">
        <v>1.56</v>
      </c>
      <c r="J156">
        <v>60.75</v>
      </c>
      <c r="K156">
        <v>2.57</v>
      </c>
      <c r="L156">
        <v>373628</v>
      </c>
      <c r="M156">
        <v>78901</v>
      </c>
      <c r="N156">
        <v>21.12</v>
      </c>
      <c r="O156" t="s">
        <v>20</v>
      </c>
    </row>
    <row r="157" spans="1:15" x14ac:dyDescent="0.35">
      <c r="A157" t="s">
        <v>176</v>
      </c>
      <c r="B157" s="1">
        <v>14203</v>
      </c>
      <c r="C157">
        <v>300</v>
      </c>
      <c r="D157">
        <v>13007</v>
      </c>
      <c r="E157">
        <v>896</v>
      </c>
      <c r="F157">
        <v>28</v>
      </c>
      <c r="G157">
        <v>1</v>
      </c>
      <c r="H157">
        <v>102</v>
      </c>
      <c r="I157">
        <v>2.11</v>
      </c>
      <c r="J157">
        <v>91.58</v>
      </c>
      <c r="K157">
        <v>2.31</v>
      </c>
      <c r="L157">
        <v>13816</v>
      </c>
      <c r="M157">
        <v>387</v>
      </c>
      <c r="N157">
        <v>2.8</v>
      </c>
      <c r="O157" t="s">
        <v>28</v>
      </c>
    </row>
    <row r="158" spans="1:15" x14ac:dyDescent="0.35">
      <c r="A158" t="s">
        <v>177</v>
      </c>
      <c r="B158" s="1">
        <v>2305</v>
      </c>
      <c r="C158">
        <v>46</v>
      </c>
      <c r="D158">
        <v>1175</v>
      </c>
      <c r="E158">
        <v>1084</v>
      </c>
      <c r="F158">
        <v>43</v>
      </c>
      <c r="G158">
        <v>1</v>
      </c>
      <c r="H158">
        <v>0</v>
      </c>
      <c r="I158">
        <v>2</v>
      </c>
      <c r="J158">
        <v>50.98</v>
      </c>
      <c r="K158">
        <v>3.91</v>
      </c>
      <c r="L158">
        <v>2211</v>
      </c>
      <c r="M158">
        <v>94</v>
      </c>
      <c r="N158">
        <v>4.25</v>
      </c>
      <c r="O158" t="s">
        <v>20</v>
      </c>
    </row>
    <row r="159" spans="1:15" x14ac:dyDescent="0.35">
      <c r="A159" t="s">
        <v>178</v>
      </c>
      <c r="B159" s="1">
        <v>272421</v>
      </c>
      <c r="C159">
        <v>28432</v>
      </c>
      <c r="D159">
        <v>150376</v>
      </c>
      <c r="E159">
        <v>93613</v>
      </c>
      <c r="F159">
        <v>0</v>
      </c>
      <c r="G159">
        <v>0</v>
      </c>
      <c r="H159">
        <v>0</v>
      </c>
      <c r="I159">
        <v>10.44</v>
      </c>
      <c r="J159">
        <v>55.2</v>
      </c>
      <c r="K159">
        <v>18.91</v>
      </c>
      <c r="L159">
        <v>264836</v>
      </c>
      <c r="M159">
        <v>7585</v>
      </c>
      <c r="N159">
        <v>2.86</v>
      </c>
      <c r="O159" t="s">
        <v>18</v>
      </c>
    </row>
    <row r="160" spans="1:15" x14ac:dyDescent="0.35">
      <c r="A160" t="s">
        <v>179</v>
      </c>
      <c r="B160" s="1">
        <v>2805</v>
      </c>
      <c r="C160">
        <v>11</v>
      </c>
      <c r="D160">
        <v>2121</v>
      </c>
      <c r="E160">
        <v>673</v>
      </c>
      <c r="F160">
        <v>23</v>
      </c>
      <c r="G160">
        <v>0</v>
      </c>
      <c r="H160">
        <v>15</v>
      </c>
      <c r="I160">
        <v>0.39</v>
      </c>
      <c r="J160">
        <v>75.61</v>
      </c>
      <c r="K160">
        <v>0.52</v>
      </c>
      <c r="L160">
        <v>2730</v>
      </c>
      <c r="M160">
        <v>75</v>
      </c>
      <c r="N160">
        <v>2.75</v>
      </c>
      <c r="O160" t="s">
        <v>34</v>
      </c>
    </row>
    <row r="161" spans="1:15" x14ac:dyDescent="0.35">
      <c r="A161" t="s">
        <v>180</v>
      </c>
      <c r="B161" s="1">
        <v>11424</v>
      </c>
      <c r="C161">
        <v>720</v>
      </c>
      <c r="D161">
        <v>5939</v>
      </c>
      <c r="E161">
        <v>4765</v>
      </c>
      <c r="F161">
        <v>39</v>
      </c>
      <c r="G161">
        <v>3</v>
      </c>
      <c r="H161">
        <v>49</v>
      </c>
      <c r="I161">
        <v>6.3</v>
      </c>
      <c r="J161">
        <v>51.99</v>
      </c>
      <c r="K161">
        <v>12.12</v>
      </c>
      <c r="L161">
        <v>10992</v>
      </c>
      <c r="M161">
        <v>432</v>
      </c>
      <c r="N161">
        <v>3.93</v>
      </c>
      <c r="O161" t="s">
        <v>16</v>
      </c>
    </row>
    <row r="162" spans="1:15" x14ac:dyDescent="0.35">
      <c r="A162" t="s">
        <v>181</v>
      </c>
      <c r="B162" s="1">
        <v>1483</v>
      </c>
      <c r="C162">
        <v>24</v>
      </c>
      <c r="D162">
        <v>925</v>
      </c>
      <c r="E162">
        <v>534</v>
      </c>
      <c r="F162">
        <v>44</v>
      </c>
      <c r="G162">
        <v>1</v>
      </c>
      <c r="H162">
        <v>35</v>
      </c>
      <c r="I162">
        <v>1.62</v>
      </c>
      <c r="J162">
        <v>62.37</v>
      </c>
      <c r="K162">
        <v>2.59</v>
      </c>
      <c r="L162">
        <v>1079</v>
      </c>
      <c r="M162">
        <v>404</v>
      </c>
      <c r="N162">
        <v>37.44</v>
      </c>
      <c r="O162" t="s">
        <v>24</v>
      </c>
    </row>
    <row r="163" spans="1:15" x14ac:dyDescent="0.35">
      <c r="A163" t="s">
        <v>182</v>
      </c>
      <c r="B163" s="1">
        <v>79395</v>
      </c>
      <c r="C163">
        <v>5700</v>
      </c>
      <c r="D163">
        <v>0</v>
      </c>
      <c r="E163">
        <v>73695</v>
      </c>
      <c r="F163">
        <v>398</v>
      </c>
      <c r="G163">
        <v>3</v>
      </c>
      <c r="H163">
        <v>0</v>
      </c>
      <c r="I163">
        <v>7.18</v>
      </c>
      <c r="J163">
        <v>0</v>
      </c>
      <c r="K163">
        <v>0</v>
      </c>
      <c r="L163">
        <v>78048</v>
      </c>
      <c r="M163">
        <v>1347</v>
      </c>
      <c r="N163">
        <v>1.73</v>
      </c>
      <c r="O163" t="s">
        <v>18</v>
      </c>
    </row>
    <row r="164" spans="1:15" x14ac:dyDescent="0.35">
      <c r="A164" t="s">
        <v>183</v>
      </c>
      <c r="B164" s="1">
        <v>34477</v>
      </c>
      <c r="C164">
        <v>1978</v>
      </c>
      <c r="D164">
        <v>30900</v>
      </c>
      <c r="E164">
        <v>1599</v>
      </c>
      <c r="F164">
        <v>65</v>
      </c>
      <c r="G164">
        <v>1</v>
      </c>
      <c r="H164">
        <v>200</v>
      </c>
      <c r="I164">
        <v>5.74</v>
      </c>
      <c r="J164">
        <v>89.62</v>
      </c>
      <c r="K164">
        <v>6.4</v>
      </c>
      <c r="L164">
        <v>33634</v>
      </c>
      <c r="M164">
        <v>843</v>
      </c>
      <c r="N164">
        <v>2.5099999999999998</v>
      </c>
      <c r="O164" t="s">
        <v>18</v>
      </c>
    </row>
    <row r="165" spans="1:15" x14ac:dyDescent="0.35">
      <c r="A165" t="s">
        <v>184</v>
      </c>
      <c r="B165" s="1">
        <v>674</v>
      </c>
      <c r="C165">
        <v>40</v>
      </c>
      <c r="D165">
        <v>0</v>
      </c>
      <c r="E165">
        <v>634</v>
      </c>
      <c r="F165">
        <v>24</v>
      </c>
      <c r="G165">
        <v>2</v>
      </c>
      <c r="H165">
        <v>0</v>
      </c>
      <c r="I165">
        <v>5.93</v>
      </c>
      <c r="J165">
        <v>0</v>
      </c>
      <c r="K165">
        <v>0</v>
      </c>
      <c r="L165">
        <v>522</v>
      </c>
      <c r="M165">
        <v>152</v>
      </c>
      <c r="N165">
        <v>29.12</v>
      </c>
      <c r="O165" t="s">
        <v>16</v>
      </c>
    </row>
    <row r="166" spans="1:15" x14ac:dyDescent="0.35">
      <c r="A166" t="s">
        <v>185</v>
      </c>
      <c r="B166" s="1">
        <v>462</v>
      </c>
      <c r="C166">
        <v>7</v>
      </c>
      <c r="D166">
        <v>440</v>
      </c>
      <c r="E166">
        <v>15</v>
      </c>
      <c r="F166">
        <v>4</v>
      </c>
      <c r="G166">
        <v>0</v>
      </c>
      <c r="H166">
        <v>0</v>
      </c>
      <c r="I166">
        <v>1.52</v>
      </c>
      <c r="J166">
        <v>95.24</v>
      </c>
      <c r="K166">
        <v>1.59</v>
      </c>
      <c r="L166">
        <v>451</v>
      </c>
      <c r="M166">
        <v>11</v>
      </c>
      <c r="N166">
        <v>2.44</v>
      </c>
      <c r="O166" t="s">
        <v>28</v>
      </c>
    </row>
    <row r="167" spans="1:15" x14ac:dyDescent="0.35">
      <c r="A167" t="s">
        <v>186</v>
      </c>
      <c r="B167" s="1">
        <v>7235</v>
      </c>
      <c r="C167">
        <v>60</v>
      </c>
      <c r="D167">
        <v>6028</v>
      </c>
      <c r="E167">
        <v>1147</v>
      </c>
      <c r="F167">
        <v>43</v>
      </c>
      <c r="G167">
        <v>1</v>
      </c>
      <c r="H167">
        <v>58</v>
      </c>
      <c r="I167">
        <v>0.83</v>
      </c>
      <c r="J167">
        <v>83.32</v>
      </c>
      <c r="K167">
        <v>1</v>
      </c>
      <c r="L167">
        <v>6921</v>
      </c>
      <c r="M167">
        <v>314</v>
      </c>
      <c r="N167">
        <v>4.54</v>
      </c>
      <c r="O167" t="s">
        <v>18</v>
      </c>
    </row>
    <row r="168" spans="1:15" x14ac:dyDescent="0.35">
      <c r="A168" t="s">
        <v>187</v>
      </c>
      <c r="B168" s="1">
        <v>509</v>
      </c>
      <c r="C168">
        <v>21</v>
      </c>
      <c r="D168">
        <v>183</v>
      </c>
      <c r="E168">
        <v>305</v>
      </c>
      <c r="F168">
        <v>0</v>
      </c>
      <c r="G168">
        <v>0</v>
      </c>
      <c r="H168">
        <v>0</v>
      </c>
      <c r="I168">
        <v>4.13</v>
      </c>
      <c r="J168">
        <v>35.950000000000003</v>
      </c>
      <c r="K168">
        <v>11.48</v>
      </c>
      <c r="L168">
        <v>509</v>
      </c>
      <c r="M168">
        <v>0</v>
      </c>
      <c r="N168">
        <v>0</v>
      </c>
      <c r="O168" t="s">
        <v>20</v>
      </c>
    </row>
    <row r="169" spans="1:15" x14ac:dyDescent="0.35">
      <c r="A169" t="s">
        <v>188</v>
      </c>
      <c r="B169" s="1">
        <v>3297</v>
      </c>
      <c r="C169">
        <v>58</v>
      </c>
      <c r="D169">
        <v>3111</v>
      </c>
      <c r="E169">
        <v>128</v>
      </c>
      <c r="F169">
        <v>6</v>
      </c>
      <c r="G169">
        <v>0</v>
      </c>
      <c r="H169">
        <v>2</v>
      </c>
      <c r="I169">
        <v>1.76</v>
      </c>
      <c r="J169">
        <v>94.36</v>
      </c>
      <c r="K169">
        <v>1.86</v>
      </c>
      <c r="L169">
        <v>3250</v>
      </c>
      <c r="M169">
        <v>47</v>
      </c>
      <c r="N169">
        <v>1.45</v>
      </c>
      <c r="O169" t="s">
        <v>34</v>
      </c>
    </row>
    <row r="170" spans="1:15" x14ac:dyDescent="0.35">
      <c r="A170" t="s">
        <v>189</v>
      </c>
      <c r="B170" s="1">
        <v>24</v>
      </c>
      <c r="C170">
        <v>0</v>
      </c>
      <c r="D170">
        <v>0</v>
      </c>
      <c r="E170">
        <v>24</v>
      </c>
      <c r="F170">
        <v>0</v>
      </c>
      <c r="G170">
        <v>0</v>
      </c>
      <c r="H170">
        <v>0</v>
      </c>
      <c r="I170">
        <v>0</v>
      </c>
      <c r="J170">
        <v>0</v>
      </c>
      <c r="K170">
        <v>0</v>
      </c>
      <c r="L170">
        <v>24</v>
      </c>
      <c r="M170">
        <v>0</v>
      </c>
      <c r="N170">
        <v>0</v>
      </c>
      <c r="O170" t="s">
        <v>34</v>
      </c>
    </row>
    <row r="171" spans="1:15" x14ac:dyDescent="0.35">
      <c r="A171" t="s">
        <v>190</v>
      </c>
      <c r="B171" s="1">
        <v>874</v>
      </c>
      <c r="C171">
        <v>18</v>
      </c>
      <c r="D171">
        <v>607</v>
      </c>
      <c r="E171">
        <v>249</v>
      </c>
      <c r="F171">
        <v>6</v>
      </c>
      <c r="G171">
        <v>0</v>
      </c>
      <c r="H171">
        <v>8</v>
      </c>
      <c r="I171">
        <v>2.06</v>
      </c>
      <c r="J171">
        <v>69.45</v>
      </c>
      <c r="K171">
        <v>2.97</v>
      </c>
      <c r="L171">
        <v>783</v>
      </c>
      <c r="M171">
        <v>91</v>
      </c>
      <c r="N171">
        <v>11.62</v>
      </c>
      <c r="O171" t="s">
        <v>20</v>
      </c>
    </row>
    <row r="172" spans="1:15" x14ac:dyDescent="0.35">
      <c r="A172" t="s">
        <v>191</v>
      </c>
      <c r="B172" s="1">
        <v>148</v>
      </c>
      <c r="C172">
        <v>8</v>
      </c>
      <c r="D172">
        <v>128</v>
      </c>
      <c r="E172">
        <v>12</v>
      </c>
      <c r="F172">
        <v>1</v>
      </c>
      <c r="G172">
        <v>0</v>
      </c>
      <c r="H172">
        <v>0</v>
      </c>
      <c r="I172">
        <v>5.41</v>
      </c>
      <c r="J172">
        <v>86.49</v>
      </c>
      <c r="K172">
        <v>6.25</v>
      </c>
      <c r="L172">
        <v>137</v>
      </c>
      <c r="M172">
        <v>11</v>
      </c>
      <c r="N172">
        <v>8.0299999999999994</v>
      </c>
      <c r="O172" t="s">
        <v>24</v>
      </c>
    </row>
    <row r="173" spans="1:15" x14ac:dyDescent="0.35">
      <c r="A173" t="s">
        <v>192</v>
      </c>
      <c r="B173" s="1">
        <v>1455</v>
      </c>
      <c r="C173">
        <v>50</v>
      </c>
      <c r="D173">
        <v>1157</v>
      </c>
      <c r="E173">
        <v>248</v>
      </c>
      <c r="F173">
        <v>3</v>
      </c>
      <c r="G173">
        <v>0</v>
      </c>
      <c r="H173">
        <v>15</v>
      </c>
      <c r="I173">
        <v>3.44</v>
      </c>
      <c r="J173">
        <v>79.52</v>
      </c>
      <c r="K173">
        <v>4.32</v>
      </c>
      <c r="L173">
        <v>1381</v>
      </c>
      <c r="M173">
        <v>74</v>
      </c>
      <c r="N173">
        <v>5.36</v>
      </c>
      <c r="O173" t="s">
        <v>16</v>
      </c>
    </row>
    <row r="174" spans="1:15" x14ac:dyDescent="0.35">
      <c r="A174" t="s">
        <v>193</v>
      </c>
      <c r="B174" s="1">
        <v>227019</v>
      </c>
      <c r="C174">
        <v>5630</v>
      </c>
      <c r="D174">
        <v>210469</v>
      </c>
      <c r="E174">
        <v>10920</v>
      </c>
      <c r="F174">
        <v>919</v>
      </c>
      <c r="G174">
        <v>17</v>
      </c>
      <c r="H174">
        <v>982</v>
      </c>
      <c r="I174">
        <v>2.48</v>
      </c>
      <c r="J174">
        <v>92.71</v>
      </c>
      <c r="K174">
        <v>2.67</v>
      </c>
      <c r="L174">
        <v>220572</v>
      </c>
      <c r="M174">
        <v>6447</v>
      </c>
      <c r="N174">
        <v>2.92</v>
      </c>
      <c r="O174" t="s">
        <v>18</v>
      </c>
    </row>
    <row r="175" spans="1:15" x14ac:dyDescent="0.35">
      <c r="A175" t="s">
        <v>194</v>
      </c>
      <c r="B175" s="1">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5">
      <c r="A176" t="s">
        <v>195</v>
      </c>
      <c r="B176" s="1">
        <v>1128</v>
      </c>
      <c r="C176">
        <v>2</v>
      </c>
      <c r="D176">
        <v>986</v>
      </c>
      <c r="E176">
        <v>140</v>
      </c>
      <c r="F176">
        <v>13</v>
      </c>
      <c r="G176">
        <v>0</v>
      </c>
      <c r="H176">
        <v>4</v>
      </c>
      <c r="I176">
        <v>0.18</v>
      </c>
      <c r="J176">
        <v>87.41</v>
      </c>
      <c r="K176">
        <v>0.2</v>
      </c>
      <c r="L176">
        <v>1069</v>
      </c>
      <c r="M176">
        <v>59</v>
      </c>
      <c r="N176">
        <v>5.52</v>
      </c>
      <c r="O176" t="s">
        <v>20</v>
      </c>
    </row>
    <row r="177" spans="1:15" x14ac:dyDescent="0.35">
      <c r="A177" t="s">
        <v>196</v>
      </c>
      <c r="B177" s="1">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5">
      <c r="A178" t="s">
        <v>197</v>
      </c>
      <c r="B178" s="1">
        <v>59177</v>
      </c>
      <c r="C178">
        <v>345</v>
      </c>
      <c r="D178">
        <v>52510</v>
      </c>
      <c r="E178">
        <v>6322</v>
      </c>
      <c r="F178">
        <v>264</v>
      </c>
      <c r="G178">
        <v>1</v>
      </c>
      <c r="H178">
        <v>328</v>
      </c>
      <c r="I178">
        <v>0.57999999999999996</v>
      </c>
      <c r="J178">
        <v>88.73</v>
      </c>
      <c r="K178">
        <v>0.66</v>
      </c>
      <c r="L178">
        <v>57193</v>
      </c>
      <c r="M178">
        <v>1984</v>
      </c>
      <c r="N178">
        <v>3.47</v>
      </c>
      <c r="O178" t="s">
        <v>16</v>
      </c>
    </row>
    <row r="179" spans="1:15" x14ac:dyDescent="0.35">
      <c r="A179" t="s">
        <v>198</v>
      </c>
      <c r="B179" s="1">
        <v>301708</v>
      </c>
      <c r="C179">
        <v>45844</v>
      </c>
      <c r="D179">
        <v>1437</v>
      </c>
      <c r="E179">
        <v>254427</v>
      </c>
      <c r="F179">
        <v>688</v>
      </c>
      <c r="G179">
        <v>7</v>
      </c>
      <c r="H179">
        <v>3</v>
      </c>
      <c r="I179">
        <v>15.19</v>
      </c>
      <c r="J179">
        <v>0.48</v>
      </c>
      <c r="K179">
        <v>3190.26</v>
      </c>
      <c r="L179">
        <v>296944</v>
      </c>
      <c r="M179">
        <v>4764</v>
      </c>
      <c r="N179">
        <v>1.6</v>
      </c>
      <c r="O179" t="s">
        <v>18</v>
      </c>
    </row>
    <row r="180" spans="1:15" x14ac:dyDescent="0.35">
      <c r="A180" t="s">
        <v>199</v>
      </c>
      <c r="B180" s="1">
        <v>1202</v>
      </c>
      <c r="C180">
        <v>35</v>
      </c>
      <c r="D180">
        <v>951</v>
      </c>
      <c r="E180">
        <v>216</v>
      </c>
      <c r="F180">
        <v>10</v>
      </c>
      <c r="G180">
        <v>1</v>
      </c>
      <c r="H180">
        <v>3</v>
      </c>
      <c r="I180">
        <v>2.91</v>
      </c>
      <c r="J180">
        <v>79.12</v>
      </c>
      <c r="K180">
        <v>3.68</v>
      </c>
      <c r="L180">
        <v>1064</v>
      </c>
      <c r="M180">
        <v>138</v>
      </c>
      <c r="N180">
        <v>12.97</v>
      </c>
      <c r="O180" t="s">
        <v>24</v>
      </c>
    </row>
    <row r="181" spans="1:15" x14ac:dyDescent="0.35">
      <c r="A181" t="s">
        <v>200</v>
      </c>
      <c r="B181" s="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5">
      <c r="A182" t="s">
        <v>201</v>
      </c>
      <c r="B182" s="1">
        <v>15988</v>
      </c>
      <c r="C182">
        <v>146</v>
      </c>
      <c r="D182">
        <v>9959</v>
      </c>
      <c r="E182">
        <v>5883</v>
      </c>
      <c r="F182">
        <v>525</v>
      </c>
      <c r="G182">
        <v>4</v>
      </c>
      <c r="H182">
        <v>213</v>
      </c>
      <c r="I182">
        <v>0.91</v>
      </c>
      <c r="J182">
        <v>62.29</v>
      </c>
      <c r="K182">
        <v>1.47</v>
      </c>
      <c r="L182">
        <v>12334</v>
      </c>
      <c r="M182">
        <v>3654</v>
      </c>
      <c r="N182">
        <v>29.63</v>
      </c>
      <c r="O182" t="s">
        <v>24</v>
      </c>
    </row>
    <row r="183" spans="1:15" x14ac:dyDescent="0.35">
      <c r="A183" t="s">
        <v>202</v>
      </c>
      <c r="B183" s="1">
        <v>431</v>
      </c>
      <c r="C183">
        <v>0</v>
      </c>
      <c r="D183">
        <v>365</v>
      </c>
      <c r="E183">
        <v>66</v>
      </c>
      <c r="F183">
        <v>11</v>
      </c>
      <c r="G183">
        <v>0</v>
      </c>
      <c r="H183">
        <v>0</v>
      </c>
      <c r="I183">
        <v>0</v>
      </c>
      <c r="J183">
        <v>84.69</v>
      </c>
      <c r="K183">
        <v>0</v>
      </c>
      <c r="L183">
        <v>384</v>
      </c>
      <c r="M183">
        <v>47</v>
      </c>
      <c r="N183">
        <v>12.24</v>
      </c>
      <c r="O183" t="s">
        <v>28</v>
      </c>
    </row>
    <row r="184" spans="1:15" x14ac:dyDescent="0.35">
      <c r="A184" t="s">
        <v>203</v>
      </c>
      <c r="B184" s="1">
        <v>10621</v>
      </c>
      <c r="C184">
        <v>78</v>
      </c>
      <c r="D184">
        <v>3752</v>
      </c>
      <c r="E184">
        <v>6791</v>
      </c>
      <c r="F184">
        <v>152</v>
      </c>
      <c r="G184">
        <v>2</v>
      </c>
      <c r="H184">
        <v>0</v>
      </c>
      <c r="I184">
        <v>0.73</v>
      </c>
      <c r="J184">
        <v>35.33</v>
      </c>
      <c r="K184">
        <v>2.08</v>
      </c>
      <c r="L184">
        <v>8916</v>
      </c>
      <c r="M184">
        <v>1705</v>
      </c>
      <c r="N184">
        <v>19.12</v>
      </c>
      <c r="O184" t="s">
        <v>16</v>
      </c>
    </row>
    <row r="185" spans="1:15" x14ac:dyDescent="0.35">
      <c r="A185" t="s">
        <v>204</v>
      </c>
      <c r="B185" s="1">
        <v>10</v>
      </c>
      <c r="C185">
        <v>1</v>
      </c>
      <c r="D185">
        <v>8</v>
      </c>
      <c r="E185">
        <v>1</v>
      </c>
      <c r="F185">
        <v>0</v>
      </c>
      <c r="G185">
        <v>0</v>
      </c>
      <c r="H185">
        <v>0</v>
      </c>
      <c r="I185">
        <v>10</v>
      </c>
      <c r="J185">
        <v>80</v>
      </c>
      <c r="K185">
        <v>12.5</v>
      </c>
      <c r="L185">
        <v>10</v>
      </c>
      <c r="M185">
        <v>0</v>
      </c>
      <c r="N185">
        <v>0</v>
      </c>
      <c r="O185" t="s">
        <v>20</v>
      </c>
    </row>
    <row r="186" spans="1:15" x14ac:dyDescent="0.35">
      <c r="A186" t="s">
        <v>205</v>
      </c>
      <c r="B186" s="1">
        <v>1691</v>
      </c>
      <c r="C186">
        <v>483</v>
      </c>
      <c r="D186">
        <v>833</v>
      </c>
      <c r="E186">
        <v>375</v>
      </c>
      <c r="F186">
        <v>10</v>
      </c>
      <c r="G186">
        <v>4</v>
      </c>
      <c r="H186">
        <v>36</v>
      </c>
      <c r="I186">
        <v>28.56</v>
      </c>
      <c r="J186">
        <v>49.26</v>
      </c>
      <c r="K186">
        <v>57.98</v>
      </c>
      <c r="L186">
        <v>1619</v>
      </c>
      <c r="M186">
        <v>72</v>
      </c>
      <c r="N186">
        <v>4.45</v>
      </c>
      <c r="O186" t="s">
        <v>16</v>
      </c>
    </row>
    <row r="187" spans="1:15" x14ac:dyDescent="0.35">
      <c r="A187" t="s">
        <v>206</v>
      </c>
      <c r="B187" s="1">
        <v>4552</v>
      </c>
      <c r="C187">
        <v>140</v>
      </c>
      <c r="D187">
        <v>2815</v>
      </c>
      <c r="E187">
        <v>1597</v>
      </c>
      <c r="F187">
        <v>71</v>
      </c>
      <c r="G187">
        <v>1</v>
      </c>
      <c r="H187">
        <v>465</v>
      </c>
      <c r="I187">
        <v>3.08</v>
      </c>
      <c r="J187">
        <v>61.84</v>
      </c>
      <c r="K187">
        <v>4.97</v>
      </c>
      <c r="L187">
        <v>3326</v>
      </c>
      <c r="M187">
        <v>1226</v>
      </c>
      <c r="N187">
        <v>36.86</v>
      </c>
      <c r="O187" t="s">
        <v>20</v>
      </c>
    </row>
    <row r="188" spans="1:15" x14ac:dyDescent="0.35">
      <c r="A188" t="s">
        <v>207</v>
      </c>
      <c r="B188" s="1">
        <v>2704</v>
      </c>
      <c r="C188">
        <v>36</v>
      </c>
      <c r="D188">
        <v>542</v>
      </c>
      <c r="E188">
        <v>2126</v>
      </c>
      <c r="F188">
        <v>192</v>
      </c>
      <c r="G188">
        <v>2</v>
      </c>
      <c r="H188">
        <v>24</v>
      </c>
      <c r="I188">
        <v>1.33</v>
      </c>
      <c r="J188">
        <v>20.04</v>
      </c>
      <c r="K188">
        <v>6.64</v>
      </c>
      <c r="L188">
        <v>1713</v>
      </c>
      <c r="M188">
        <v>991</v>
      </c>
      <c r="N188">
        <v>57.85</v>
      </c>
      <c r="O188" t="s">
        <v>20</v>
      </c>
    </row>
    <row r="192" spans="1:15" x14ac:dyDescent="0.35">
      <c r="G192">
        <f>SUM(C2:C188)/SUM(B2:B188)*100</f>
        <v>3.9685482557097078</v>
      </c>
    </row>
    <row r="193" spans="1:6" x14ac:dyDescent="0.35">
      <c r="A193">
        <f>9468087/1648087*100</f>
        <v>574.48951420647086</v>
      </c>
    </row>
    <row r="198" spans="1:6" x14ac:dyDescent="0.35">
      <c r="F198">
        <f>SUM(D2:D188)/SUM(B1:B188)*100</f>
        <v>57.450293483474546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8374-5B20-4085-936A-822D11EFF890}">
  <sheetPr>
    <tabColor rgb="FF7030A0"/>
  </sheetPr>
  <dimension ref="A1:R67"/>
  <sheetViews>
    <sheetView showGridLines="0" tabSelected="1" workbookViewId="0">
      <selection activeCell="S71" sqref="S71"/>
    </sheetView>
  </sheetViews>
  <sheetFormatPr defaultRowHeight="14.5" x14ac:dyDescent="0.35"/>
  <sheetData>
    <row r="1" spans="1:18" x14ac:dyDescent="0.35">
      <c r="A1" s="9"/>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row r="5" spans="1:18" x14ac:dyDescent="0.35">
      <c r="A5" s="9"/>
      <c r="B5" s="9"/>
      <c r="C5" s="9"/>
      <c r="D5" s="9"/>
      <c r="E5" s="9"/>
      <c r="F5" s="9"/>
      <c r="G5" s="9"/>
      <c r="H5" s="9"/>
      <c r="I5" s="9"/>
      <c r="J5" s="9"/>
      <c r="K5" s="9"/>
      <c r="L5" s="9"/>
      <c r="M5" s="9"/>
      <c r="N5" s="9"/>
      <c r="O5" s="9"/>
      <c r="P5" s="9"/>
      <c r="Q5" s="9"/>
      <c r="R5" s="9"/>
    </row>
    <row r="6" spans="1:18" x14ac:dyDescent="0.35">
      <c r="A6" s="9"/>
      <c r="B6" s="9"/>
      <c r="C6" s="9"/>
      <c r="D6" s="9"/>
      <c r="E6" s="9"/>
      <c r="F6" s="9"/>
      <c r="G6" s="9"/>
      <c r="H6" s="9"/>
      <c r="I6" s="9"/>
      <c r="J6" s="9"/>
      <c r="K6" s="9"/>
      <c r="L6" s="9"/>
      <c r="M6" s="9"/>
      <c r="N6" s="9"/>
      <c r="O6" s="9"/>
      <c r="P6" s="9"/>
      <c r="Q6" s="9"/>
      <c r="R6" s="9"/>
    </row>
    <row r="7" spans="1:18" x14ac:dyDescent="0.35">
      <c r="A7" s="9"/>
      <c r="B7" s="9"/>
      <c r="C7" s="9"/>
      <c r="D7" s="9"/>
      <c r="E7" s="9"/>
      <c r="F7" s="9"/>
      <c r="G7" s="9"/>
      <c r="H7" s="9"/>
      <c r="I7" s="9"/>
      <c r="J7" s="9"/>
      <c r="K7" s="9"/>
      <c r="L7" s="9"/>
      <c r="M7" s="9"/>
      <c r="N7" s="9"/>
      <c r="O7" s="9"/>
      <c r="P7" s="9"/>
      <c r="Q7" s="9"/>
      <c r="R7" s="9"/>
    </row>
    <row r="8" spans="1:18" x14ac:dyDescent="0.35">
      <c r="A8" s="9"/>
      <c r="B8" s="9"/>
      <c r="C8" s="9"/>
      <c r="D8" s="9"/>
      <c r="E8" s="9"/>
      <c r="F8" s="9"/>
      <c r="G8" s="9"/>
      <c r="H8" s="9"/>
      <c r="I8" s="9"/>
      <c r="J8" s="9"/>
      <c r="K8" s="9"/>
      <c r="L8" s="9"/>
      <c r="M8" s="9"/>
      <c r="N8" s="9"/>
      <c r="O8" s="9"/>
      <c r="P8" s="9"/>
      <c r="Q8" s="9"/>
      <c r="R8" s="9"/>
    </row>
    <row r="9" spans="1:18" x14ac:dyDescent="0.35">
      <c r="A9" s="9"/>
      <c r="B9" s="9"/>
      <c r="C9" s="9"/>
      <c r="D9" s="9"/>
      <c r="E9" s="9"/>
      <c r="F9" s="9"/>
      <c r="G9" s="9"/>
      <c r="H9" s="9"/>
      <c r="I9" s="9"/>
      <c r="J9" s="9"/>
      <c r="K9" s="9"/>
      <c r="L9" s="9"/>
      <c r="M9" s="9"/>
      <c r="N9" s="9"/>
      <c r="O9" s="9"/>
      <c r="P9" s="9"/>
      <c r="Q9" s="9"/>
      <c r="R9" s="9"/>
    </row>
    <row r="10" spans="1:18" x14ac:dyDescent="0.35">
      <c r="A10" s="9"/>
      <c r="B10" s="9"/>
      <c r="C10" s="9"/>
      <c r="D10" s="9"/>
      <c r="E10" s="9"/>
      <c r="F10" s="9"/>
      <c r="G10" s="9"/>
      <c r="H10" s="9"/>
      <c r="I10" s="9"/>
      <c r="J10" s="9"/>
      <c r="K10" s="9"/>
      <c r="L10" s="9"/>
      <c r="M10" s="9"/>
      <c r="N10" s="9"/>
      <c r="O10" s="9"/>
      <c r="P10" s="9"/>
      <c r="Q10" s="9"/>
      <c r="R10" s="9"/>
    </row>
    <row r="11" spans="1:18" x14ac:dyDescent="0.35">
      <c r="A11" s="9"/>
      <c r="B11" s="9"/>
      <c r="C11" s="9"/>
      <c r="D11" s="9"/>
      <c r="E11" s="9"/>
      <c r="F11" s="9"/>
      <c r="G11" s="9"/>
      <c r="H11" s="9"/>
      <c r="I11" s="9"/>
      <c r="J11" s="9"/>
      <c r="K11" s="9"/>
      <c r="L11" s="9"/>
      <c r="M11" s="9"/>
      <c r="N11" s="9"/>
      <c r="O11" s="9"/>
      <c r="P11" s="9"/>
      <c r="Q11" s="9"/>
      <c r="R11" s="9"/>
    </row>
    <row r="12" spans="1:18" x14ac:dyDescent="0.35">
      <c r="A12" s="9"/>
      <c r="B12" s="9"/>
      <c r="C12" s="9"/>
      <c r="D12" s="9"/>
      <c r="E12" s="9"/>
      <c r="F12" s="9"/>
      <c r="G12" s="9"/>
      <c r="H12" s="9"/>
      <c r="I12" s="9"/>
      <c r="J12" s="9"/>
      <c r="K12" s="9"/>
      <c r="L12" s="9"/>
      <c r="M12" s="9"/>
      <c r="N12" s="9"/>
      <c r="O12" s="9"/>
      <c r="P12" s="9"/>
      <c r="Q12" s="9"/>
      <c r="R12" s="9"/>
    </row>
    <row r="13" spans="1:18" x14ac:dyDescent="0.35">
      <c r="A13" s="9"/>
      <c r="B13" s="9"/>
      <c r="C13" s="9"/>
      <c r="D13" s="9"/>
      <c r="E13" s="9"/>
      <c r="F13" s="9"/>
      <c r="G13" s="9"/>
      <c r="H13" s="9"/>
      <c r="I13" s="9"/>
      <c r="J13" s="9"/>
      <c r="K13" s="9"/>
      <c r="L13" s="9"/>
      <c r="M13" s="9"/>
      <c r="N13" s="9"/>
      <c r="O13" s="9"/>
      <c r="P13" s="9"/>
      <c r="Q13" s="9"/>
      <c r="R13" s="9"/>
    </row>
    <row r="14" spans="1:18" x14ac:dyDescent="0.35">
      <c r="A14" s="9"/>
      <c r="B14" s="9"/>
      <c r="C14" s="9"/>
      <c r="D14" s="9"/>
      <c r="E14" s="9"/>
      <c r="F14" s="9"/>
      <c r="G14" s="9"/>
      <c r="H14" s="9"/>
      <c r="I14" s="9"/>
      <c r="J14" s="9"/>
      <c r="K14" s="9"/>
      <c r="L14" s="9"/>
      <c r="M14" s="9"/>
      <c r="N14" s="9"/>
      <c r="O14" s="9"/>
      <c r="P14" s="9"/>
      <c r="Q14" s="9"/>
      <c r="R14" s="9"/>
    </row>
    <row r="15" spans="1:18" x14ac:dyDescent="0.35">
      <c r="A15" s="9"/>
      <c r="B15" s="9"/>
      <c r="C15" s="9"/>
      <c r="D15" s="9"/>
      <c r="E15" s="9"/>
      <c r="F15" s="9"/>
      <c r="G15" s="9"/>
      <c r="H15" s="9"/>
      <c r="I15" s="9"/>
      <c r="J15" s="9"/>
      <c r="K15" s="9"/>
      <c r="L15" s="9"/>
      <c r="M15" s="9"/>
      <c r="N15" s="9"/>
      <c r="O15" s="9"/>
      <c r="P15" s="9"/>
      <c r="Q15" s="9"/>
      <c r="R15" s="9"/>
    </row>
    <row r="16" spans="1:18" x14ac:dyDescent="0.35">
      <c r="A16" s="9"/>
      <c r="B16" s="9"/>
      <c r="C16" s="9"/>
      <c r="D16" s="9"/>
      <c r="E16" s="9"/>
      <c r="F16" s="9"/>
      <c r="G16" s="9"/>
      <c r="H16" s="9"/>
      <c r="I16" s="9"/>
      <c r="J16" s="9"/>
      <c r="K16" s="9"/>
      <c r="L16" s="9"/>
      <c r="M16" s="9"/>
      <c r="N16" s="9"/>
      <c r="O16" s="9"/>
      <c r="P16" s="9"/>
      <c r="Q16" s="9"/>
      <c r="R16" s="9"/>
    </row>
    <row r="17" spans="1:18" x14ac:dyDescent="0.35">
      <c r="A17" s="9"/>
      <c r="B17" s="9"/>
      <c r="C17" s="9"/>
      <c r="D17" s="9"/>
      <c r="E17" s="9"/>
      <c r="F17" s="9"/>
      <c r="G17" s="9"/>
      <c r="H17" s="9"/>
      <c r="I17" s="9"/>
      <c r="J17" s="9"/>
      <c r="K17" s="9"/>
      <c r="L17" s="9"/>
      <c r="M17" s="9"/>
      <c r="N17" s="9"/>
      <c r="O17" s="9"/>
      <c r="P17" s="9"/>
      <c r="Q17" s="9"/>
      <c r="R17" s="9"/>
    </row>
    <row r="18" spans="1:18" x14ac:dyDescent="0.35">
      <c r="A18" s="9"/>
      <c r="B18" s="9"/>
      <c r="C18" s="9"/>
      <c r="D18" s="9"/>
      <c r="E18" s="9"/>
      <c r="F18" s="9"/>
      <c r="G18" s="9"/>
      <c r="H18" s="9"/>
      <c r="I18" s="9"/>
      <c r="J18" s="9"/>
      <c r="K18" s="9"/>
      <c r="L18" s="9"/>
      <c r="M18" s="9"/>
      <c r="N18" s="9"/>
      <c r="O18" s="9"/>
      <c r="P18" s="9"/>
      <c r="Q18" s="9"/>
      <c r="R18" s="9"/>
    </row>
    <row r="19" spans="1:18" x14ac:dyDescent="0.35">
      <c r="A19" s="9"/>
      <c r="B19" s="9"/>
      <c r="C19" s="9"/>
      <c r="D19" s="9"/>
      <c r="E19" s="9"/>
      <c r="F19" s="9"/>
      <c r="G19" s="9"/>
      <c r="H19" s="9"/>
      <c r="I19" s="9"/>
      <c r="J19" s="9"/>
      <c r="K19" s="9"/>
      <c r="L19" s="9"/>
      <c r="M19" s="9"/>
      <c r="N19" s="9"/>
      <c r="O19" s="9"/>
      <c r="P19" s="9"/>
      <c r="Q19" s="9"/>
      <c r="R19" s="9"/>
    </row>
    <row r="20" spans="1:18" x14ac:dyDescent="0.35">
      <c r="A20" s="9"/>
      <c r="B20" s="9"/>
      <c r="C20" s="9"/>
      <c r="D20" s="9"/>
      <c r="E20" s="9"/>
      <c r="F20" s="9"/>
      <c r="G20" s="9"/>
      <c r="H20" s="9"/>
      <c r="I20" s="9"/>
      <c r="J20" s="9"/>
      <c r="K20" s="9"/>
      <c r="L20" s="9"/>
      <c r="M20" s="9"/>
      <c r="N20" s="9"/>
      <c r="O20" s="9"/>
      <c r="P20" s="9"/>
      <c r="Q20" s="9"/>
      <c r="R20" s="9"/>
    </row>
    <row r="21" spans="1:18" x14ac:dyDescent="0.35">
      <c r="A21" s="9"/>
      <c r="B21" s="9"/>
      <c r="C21" s="9"/>
      <c r="D21" s="9"/>
      <c r="E21" s="9"/>
      <c r="F21" s="9"/>
      <c r="G21" s="9"/>
      <c r="H21" s="9"/>
      <c r="I21" s="9"/>
      <c r="J21" s="9"/>
      <c r="K21" s="9"/>
      <c r="L21" s="9"/>
      <c r="M21" s="9"/>
      <c r="N21" s="9"/>
      <c r="O21" s="9"/>
      <c r="P21" s="9"/>
      <c r="Q21" s="9"/>
      <c r="R21" s="9"/>
    </row>
    <row r="22" spans="1:18" x14ac:dyDescent="0.35">
      <c r="A22" s="9"/>
      <c r="B22" s="9"/>
      <c r="C22" s="9"/>
      <c r="D22" s="9"/>
      <c r="E22" s="9"/>
      <c r="F22" s="9"/>
      <c r="G22" s="9"/>
      <c r="H22" s="9"/>
      <c r="I22" s="9"/>
      <c r="J22" s="9"/>
      <c r="K22" s="9"/>
      <c r="L22" s="9"/>
      <c r="M22" s="9"/>
      <c r="N22" s="9"/>
      <c r="O22" s="9"/>
      <c r="P22" s="9"/>
      <c r="Q22" s="9"/>
      <c r="R22" s="9"/>
    </row>
    <row r="23" spans="1:18" x14ac:dyDescent="0.35">
      <c r="A23" s="9"/>
      <c r="B23" s="9"/>
      <c r="C23" s="9"/>
      <c r="D23" s="9"/>
      <c r="E23" s="9"/>
      <c r="F23" s="9"/>
      <c r="G23" s="9"/>
      <c r="H23" s="9"/>
      <c r="I23" s="9"/>
      <c r="J23" s="9"/>
      <c r="K23" s="9"/>
      <c r="L23" s="9"/>
      <c r="M23" s="9"/>
      <c r="N23" s="9"/>
      <c r="O23" s="9"/>
      <c r="P23" s="9"/>
      <c r="Q23" s="9"/>
      <c r="R23" s="9"/>
    </row>
    <row r="24" spans="1:18" x14ac:dyDescent="0.35">
      <c r="A24" s="9"/>
      <c r="B24" s="9"/>
      <c r="C24" s="9"/>
      <c r="D24" s="9"/>
      <c r="E24" s="9"/>
      <c r="F24" s="9"/>
      <c r="G24" s="9"/>
      <c r="H24" s="9"/>
      <c r="I24" s="9"/>
      <c r="J24" s="9"/>
      <c r="K24" s="9"/>
      <c r="L24" s="9"/>
      <c r="M24" s="9"/>
      <c r="N24" s="9"/>
      <c r="O24" s="9"/>
      <c r="P24" s="9"/>
      <c r="Q24" s="9"/>
      <c r="R24" s="9"/>
    </row>
    <row r="25" spans="1:18" x14ac:dyDescent="0.35">
      <c r="A25" s="9"/>
      <c r="B25" s="9"/>
      <c r="C25" s="9"/>
      <c r="D25" s="9"/>
      <c r="E25" s="9"/>
      <c r="F25" s="9"/>
      <c r="G25" s="9"/>
      <c r="H25" s="9"/>
      <c r="I25" s="9"/>
      <c r="J25" s="9"/>
      <c r="K25" s="9"/>
      <c r="L25" s="9"/>
      <c r="M25" s="9"/>
      <c r="N25" s="9"/>
      <c r="O25" s="9"/>
      <c r="P25" s="9"/>
      <c r="Q25" s="9"/>
      <c r="R25" s="9"/>
    </row>
    <row r="26" spans="1:18" x14ac:dyDescent="0.35">
      <c r="A26" s="9"/>
      <c r="B26" s="9"/>
      <c r="C26" s="9"/>
      <c r="D26" s="9"/>
      <c r="E26" s="9"/>
      <c r="F26" s="9"/>
      <c r="G26" s="9"/>
      <c r="H26" s="9"/>
      <c r="I26" s="9"/>
      <c r="J26" s="9"/>
      <c r="K26" s="9"/>
      <c r="L26" s="9"/>
      <c r="M26" s="9"/>
      <c r="N26" s="9"/>
      <c r="O26" s="9"/>
      <c r="P26" s="9"/>
      <c r="Q26" s="9"/>
      <c r="R26" s="9"/>
    </row>
    <row r="27" spans="1:18" x14ac:dyDescent="0.35">
      <c r="A27" s="9"/>
      <c r="B27" s="9"/>
      <c r="C27" s="9"/>
      <c r="D27" s="9"/>
      <c r="E27" s="9"/>
      <c r="F27" s="9"/>
      <c r="G27" s="9"/>
      <c r="H27" s="9"/>
      <c r="I27" s="9"/>
      <c r="J27" s="9"/>
      <c r="K27" s="9"/>
      <c r="L27" s="9"/>
      <c r="M27" s="9"/>
      <c r="N27" s="9"/>
      <c r="O27" s="9"/>
      <c r="P27" s="9"/>
      <c r="Q27" s="9"/>
      <c r="R27" s="9"/>
    </row>
    <row r="28" spans="1:18" x14ac:dyDescent="0.35">
      <c r="A28" s="9"/>
      <c r="B28" s="9"/>
      <c r="C28" s="9"/>
      <c r="D28" s="9"/>
      <c r="E28" s="9"/>
      <c r="F28" s="9"/>
      <c r="G28" s="9"/>
      <c r="H28" s="9"/>
      <c r="I28" s="9"/>
      <c r="J28" s="9"/>
      <c r="K28" s="9"/>
      <c r="L28" s="9"/>
      <c r="M28" s="9"/>
      <c r="N28" s="9"/>
      <c r="O28" s="9"/>
      <c r="P28" s="9"/>
      <c r="Q28" s="9"/>
      <c r="R28" s="9"/>
    </row>
    <row r="29" spans="1:18" x14ac:dyDescent="0.35">
      <c r="A29" s="9"/>
      <c r="B29" s="9"/>
      <c r="C29" s="9"/>
      <c r="D29" s="9"/>
      <c r="E29" s="9"/>
      <c r="F29" s="9"/>
      <c r="G29" s="9"/>
      <c r="H29" s="9"/>
      <c r="I29" s="9"/>
      <c r="J29" s="9"/>
      <c r="K29" s="9"/>
      <c r="L29" s="9"/>
      <c r="M29" s="9"/>
      <c r="N29" s="9"/>
      <c r="O29" s="9"/>
      <c r="P29" s="9"/>
      <c r="Q29" s="9"/>
      <c r="R29" s="9"/>
    </row>
    <row r="30" spans="1:18" x14ac:dyDescent="0.35">
      <c r="A30" s="9"/>
      <c r="B30" s="9"/>
      <c r="C30" s="9"/>
      <c r="D30" s="9"/>
      <c r="E30" s="9"/>
      <c r="F30" s="9"/>
      <c r="G30" s="9"/>
      <c r="H30" s="9"/>
      <c r="I30" s="9"/>
      <c r="J30" s="9"/>
      <c r="K30" s="9"/>
      <c r="L30" s="9"/>
      <c r="M30" s="9"/>
      <c r="N30" s="9"/>
      <c r="O30" s="9"/>
      <c r="P30" s="9"/>
      <c r="Q30" s="9"/>
      <c r="R30" s="9"/>
    </row>
    <row r="31" spans="1:18" x14ac:dyDescent="0.35">
      <c r="A31" s="9"/>
      <c r="B31" s="9"/>
      <c r="C31" s="9"/>
      <c r="D31" s="9"/>
      <c r="E31" s="9"/>
      <c r="F31" s="9"/>
      <c r="G31" s="9"/>
      <c r="H31" s="9"/>
      <c r="I31" s="9"/>
      <c r="J31" s="9"/>
      <c r="K31" s="9"/>
      <c r="L31" s="9"/>
      <c r="M31" s="9"/>
      <c r="N31" s="9"/>
      <c r="O31" s="9"/>
      <c r="P31" s="9"/>
      <c r="Q31" s="9"/>
      <c r="R31" s="9"/>
    </row>
    <row r="32" spans="1:18" x14ac:dyDescent="0.35">
      <c r="A32" s="9"/>
      <c r="B32" s="9"/>
      <c r="C32" s="9"/>
      <c r="D32" s="9"/>
      <c r="E32" s="9"/>
      <c r="F32" s="9"/>
      <c r="G32" s="9"/>
      <c r="H32" s="9"/>
      <c r="I32" s="9"/>
      <c r="J32" s="9"/>
      <c r="K32" s="9"/>
      <c r="L32" s="9"/>
      <c r="M32" s="9"/>
      <c r="N32" s="9"/>
      <c r="O32" s="9"/>
      <c r="P32" s="9"/>
      <c r="Q32" s="9"/>
      <c r="R32" s="9"/>
    </row>
    <row r="33" spans="1:18" x14ac:dyDescent="0.35">
      <c r="A33" s="9"/>
      <c r="B33" s="9"/>
      <c r="C33" s="9"/>
      <c r="D33" s="9"/>
      <c r="E33" s="9"/>
      <c r="F33" s="9"/>
      <c r="G33" s="9"/>
      <c r="H33" s="9"/>
      <c r="I33" s="9"/>
      <c r="J33" s="9"/>
      <c r="K33" s="9"/>
      <c r="L33" s="9"/>
      <c r="M33" s="9"/>
      <c r="N33" s="9"/>
      <c r="O33" s="9"/>
      <c r="P33" s="9"/>
      <c r="Q33" s="9"/>
      <c r="R33" s="9"/>
    </row>
    <row r="34" spans="1:18" x14ac:dyDescent="0.35">
      <c r="A34" s="9"/>
      <c r="B34" s="9"/>
      <c r="C34" s="9"/>
      <c r="D34" s="9"/>
      <c r="E34" s="9"/>
      <c r="F34" s="9"/>
      <c r="G34" s="9"/>
      <c r="H34" s="9"/>
      <c r="I34" s="9"/>
      <c r="J34" s="9"/>
      <c r="K34" s="9"/>
      <c r="L34" s="9"/>
      <c r="M34" s="9"/>
      <c r="N34" s="9"/>
      <c r="O34" s="9"/>
      <c r="P34" s="9"/>
      <c r="Q34" s="9"/>
      <c r="R34" s="9"/>
    </row>
    <row r="35" spans="1:18" x14ac:dyDescent="0.35">
      <c r="A35" s="9"/>
      <c r="B35" s="9"/>
      <c r="C35" s="9"/>
      <c r="D35" s="9"/>
      <c r="E35" s="9"/>
      <c r="F35" s="9"/>
      <c r="G35" s="9"/>
      <c r="H35" s="9"/>
      <c r="I35" s="9"/>
      <c r="J35" s="9"/>
      <c r="K35" s="9"/>
      <c r="L35" s="9"/>
      <c r="M35" s="9"/>
      <c r="N35" s="9"/>
      <c r="O35" s="9"/>
      <c r="P35" s="9"/>
      <c r="Q35" s="9"/>
      <c r="R35" s="9"/>
    </row>
    <row r="36" spans="1:18" x14ac:dyDescent="0.35">
      <c r="A36" s="9"/>
      <c r="B36" s="9"/>
      <c r="C36" s="9"/>
      <c r="D36" s="9"/>
      <c r="E36" s="9"/>
      <c r="F36" s="9"/>
      <c r="G36" s="9"/>
      <c r="H36" s="9"/>
      <c r="I36" s="9"/>
      <c r="J36" s="9"/>
      <c r="K36" s="9"/>
      <c r="L36" s="9"/>
      <c r="M36" s="9"/>
      <c r="N36" s="9"/>
      <c r="O36" s="9"/>
      <c r="P36" s="9"/>
      <c r="Q36" s="9"/>
      <c r="R36" s="9"/>
    </row>
    <row r="37" spans="1:18" x14ac:dyDescent="0.35">
      <c r="A37" s="9"/>
      <c r="B37" s="9"/>
      <c r="C37" s="9"/>
      <c r="D37" s="9"/>
      <c r="E37" s="9"/>
      <c r="F37" s="9"/>
      <c r="G37" s="9"/>
      <c r="H37" s="9"/>
      <c r="I37" s="9"/>
      <c r="J37" s="9"/>
      <c r="K37" s="9"/>
      <c r="L37" s="9"/>
      <c r="M37" s="9"/>
      <c r="N37" s="9"/>
      <c r="O37" s="9"/>
      <c r="P37" s="9"/>
      <c r="Q37" s="9"/>
      <c r="R37" s="9"/>
    </row>
    <row r="38" spans="1:18" x14ac:dyDescent="0.35">
      <c r="A38" s="9"/>
      <c r="B38" s="9"/>
      <c r="C38" s="9"/>
      <c r="D38" s="9"/>
      <c r="E38" s="9"/>
      <c r="F38" s="9"/>
      <c r="G38" s="9"/>
      <c r="H38" s="9"/>
      <c r="I38" s="9"/>
      <c r="J38" s="9"/>
      <c r="K38" s="9"/>
      <c r="L38" s="9"/>
      <c r="M38" s="9"/>
      <c r="N38" s="9"/>
      <c r="O38" s="9"/>
      <c r="P38" s="9"/>
      <c r="Q38" s="9"/>
      <c r="R38" s="9"/>
    </row>
    <row r="39" spans="1:18" x14ac:dyDescent="0.35">
      <c r="A39" s="9"/>
      <c r="B39" s="9"/>
      <c r="C39" s="9"/>
      <c r="D39" s="9"/>
      <c r="E39" s="9"/>
      <c r="F39" s="9"/>
      <c r="G39" s="9"/>
      <c r="H39" s="9"/>
      <c r="I39" s="9"/>
      <c r="J39" s="9"/>
      <c r="K39" s="9"/>
      <c r="L39" s="9"/>
      <c r="M39" s="9"/>
      <c r="N39" s="9"/>
      <c r="O39" s="9"/>
      <c r="P39" s="9"/>
      <c r="Q39" s="9"/>
      <c r="R39" s="9"/>
    </row>
    <row r="40" spans="1:18" x14ac:dyDescent="0.35">
      <c r="A40" s="9"/>
      <c r="B40" s="9"/>
      <c r="C40" s="9"/>
      <c r="D40" s="9"/>
      <c r="E40" s="9"/>
      <c r="F40" s="9"/>
      <c r="G40" s="9"/>
      <c r="H40" s="9"/>
      <c r="I40" s="9"/>
      <c r="J40" s="9"/>
      <c r="K40" s="9"/>
      <c r="L40" s="9"/>
      <c r="M40" s="9"/>
      <c r="N40" s="9"/>
      <c r="O40" s="9"/>
      <c r="P40" s="9"/>
      <c r="Q40" s="9"/>
      <c r="R40" s="9"/>
    </row>
    <row r="41" spans="1:18" x14ac:dyDescent="0.35">
      <c r="A41" s="9"/>
      <c r="B41" s="9"/>
      <c r="C41" s="9"/>
      <c r="D41" s="9"/>
      <c r="E41" s="9"/>
      <c r="F41" s="9"/>
      <c r="G41" s="9"/>
      <c r="H41" s="9"/>
      <c r="I41" s="9"/>
      <c r="J41" s="9"/>
      <c r="K41" s="9"/>
      <c r="L41" s="9"/>
      <c r="M41" s="9"/>
      <c r="N41" s="9"/>
      <c r="O41" s="9"/>
      <c r="P41" s="9"/>
      <c r="Q41" s="9"/>
      <c r="R41" s="9"/>
    </row>
    <row r="42" spans="1:18" x14ac:dyDescent="0.35">
      <c r="A42" s="9"/>
      <c r="B42" s="9"/>
      <c r="C42" s="9"/>
      <c r="D42" s="9"/>
      <c r="E42" s="9"/>
      <c r="F42" s="9"/>
      <c r="G42" s="9"/>
      <c r="H42" s="9"/>
      <c r="I42" s="9"/>
      <c r="J42" s="9"/>
      <c r="K42" s="9"/>
      <c r="L42" s="9"/>
      <c r="M42" s="9"/>
      <c r="N42" s="9"/>
      <c r="O42" s="9"/>
      <c r="P42" s="9"/>
      <c r="Q42" s="9"/>
      <c r="R42" s="9"/>
    </row>
    <row r="43" spans="1:18" x14ac:dyDescent="0.35">
      <c r="A43" s="9"/>
      <c r="B43" s="9"/>
      <c r="C43" s="9"/>
      <c r="D43" s="9"/>
      <c r="E43" s="9"/>
      <c r="F43" s="9"/>
      <c r="G43" s="9"/>
      <c r="H43" s="9"/>
      <c r="I43" s="9"/>
      <c r="J43" s="9"/>
      <c r="K43" s="9"/>
      <c r="L43" s="9"/>
      <c r="M43" s="9"/>
      <c r="N43" s="9"/>
      <c r="O43" s="9"/>
      <c r="P43" s="9"/>
      <c r="Q43" s="9"/>
      <c r="R43" s="9"/>
    </row>
    <row r="44" spans="1:18" x14ac:dyDescent="0.35">
      <c r="A44" s="9"/>
      <c r="B44" s="9"/>
      <c r="C44" s="9"/>
      <c r="D44" s="9"/>
      <c r="E44" s="9"/>
      <c r="F44" s="9"/>
      <c r="G44" s="9"/>
      <c r="H44" s="9"/>
      <c r="I44" s="9"/>
      <c r="J44" s="9"/>
      <c r="K44" s="9"/>
      <c r="L44" s="9"/>
      <c r="M44" s="9"/>
      <c r="N44" s="9"/>
      <c r="O44" s="9"/>
      <c r="P44" s="9"/>
      <c r="Q44" s="9"/>
      <c r="R44" s="9"/>
    </row>
    <row r="45" spans="1:18" x14ac:dyDescent="0.35">
      <c r="A45" s="9"/>
      <c r="B45" s="9"/>
      <c r="C45" s="9"/>
      <c r="D45" s="9"/>
      <c r="E45" s="9"/>
      <c r="F45" s="9"/>
      <c r="G45" s="9"/>
      <c r="H45" s="9"/>
      <c r="I45" s="9"/>
      <c r="J45" s="9"/>
      <c r="K45" s="9"/>
      <c r="L45" s="9"/>
      <c r="M45" s="9"/>
      <c r="N45" s="9"/>
      <c r="O45" s="9"/>
      <c r="P45" s="9"/>
      <c r="Q45" s="9"/>
      <c r="R45" s="9"/>
    </row>
    <row r="46" spans="1:18" x14ac:dyDescent="0.35">
      <c r="A46" s="9"/>
      <c r="B46" s="9"/>
      <c r="C46" s="9"/>
      <c r="D46" s="9"/>
      <c r="E46" s="9"/>
      <c r="F46" s="9"/>
      <c r="G46" s="9"/>
      <c r="H46" s="9"/>
      <c r="I46" s="9"/>
      <c r="J46" s="9"/>
      <c r="K46" s="9"/>
      <c r="L46" s="9"/>
      <c r="M46" s="9"/>
      <c r="N46" s="9"/>
      <c r="O46" s="9"/>
      <c r="P46" s="9"/>
      <c r="Q46" s="9"/>
      <c r="R46" s="9"/>
    </row>
    <row r="47" spans="1:18" x14ac:dyDescent="0.35">
      <c r="A47" s="9"/>
      <c r="B47" s="9"/>
      <c r="C47" s="9"/>
      <c r="D47" s="9"/>
      <c r="E47" s="9"/>
      <c r="F47" s="9"/>
      <c r="G47" s="9"/>
      <c r="H47" s="9"/>
      <c r="I47" s="9"/>
      <c r="J47" s="9"/>
      <c r="K47" s="9"/>
      <c r="L47" s="9"/>
      <c r="M47" s="9"/>
      <c r="N47" s="9"/>
      <c r="O47" s="9"/>
      <c r="P47" s="9"/>
      <c r="Q47" s="9"/>
      <c r="R47" s="9"/>
    </row>
    <row r="48" spans="1:18" x14ac:dyDescent="0.35">
      <c r="A48" s="9"/>
      <c r="B48" s="9"/>
      <c r="C48" s="9"/>
      <c r="D48" s="9"/>
      <c r="E48" s="9"/>
      <c r="F48" s="9"/>
      <c r="G48" s="9"/>
      <c r="H48" s="9"/>
      <c r="I48" s="9"/>
      <c r="J48" s="9"/>
      <c r="K48" s="9"/>
      <c r="L48" s="9"/>
      <c r="M48" s="9"/>
      <c r="N48" s="9"/>
      <c r="O48" s="9"/>
      <c r="P48" s="9"/>
      <c r="Q48" s="9"/>
      <c r="R48" s="9"/>
    </row>
    <row r="49" spans="1:18" x14ac:dyDescent="0.35">
      <c r="A49" s="9"/>
      <c r="B49" s="9"/>
      <c r="C49" s="9"/>
      <c r="D49" s="9"/>
      <c r="E49" s="9"/>
      <c r="F49" s="9"/>
      <c r="G49" s="9"/>
      <c r="H49" s="9"/>
      <c r="I49" s="9"/>
      <c r="J49" s="9"/>
      <c r="K49" s="9"/>
      <c r="L49" s="9"/>
      <c r="M49" s="9"/>
      <c r="N49" s="9"/>
      <c r="O49" s="9"/>
      <c r="P49" s="9"/>
      <c r="Q49" s="9"/>
      <c r="R49" s="9"/>
    </row>
    <row r="50" spans="1:18" x14ac:dyDescent="0.35">
      <c r="A50" s="9"/>
      <c r="B50" s="9"/>
      <c r="C50" s="9"/>
      <c r="D50" s="9"/>
      <c r="E50" s="9"/>
      <c r="F50" s="9"/>
      <c r="G50" s="9"/>
      <c r="H50" s="9"/>
      <c r="I50" s="9"/>
      <c r="J50" s="9"/>
      <c r="K50" s="9"/>
      <c r="L50" s="9"/>
      <c r="M50" s="9"/>
      <c r="N50" s="9"/>
      <c r="O50" s="9"/>
      <c r="P50" s="9"/>
      <c r="Q50" s="9"/>
      <c r="R50" s="9"/>
    </row>
    <row r="51" spans="1:18" x14ac:dyDescent="0.35">
      <c r="A51" s="9"/>
      <c r="B51" s="9"/>
      <c r="C51" s="9"/>
      <c r="D51" s="9"/>
      <c r="E51" s="9"/>
      <c r="F51" s="9"/>
      <c r="G51" s="9"/>
      <c r="H51" s="9"/>
      <c r="I51" s="9"/>
      <c r="J51" s="9"/>
      <c r="K51" s="9"/>
      <c r="L51" s="9"/>
      <c r="M51" s="9"/>
      <c r="N51" s="9"/>
      <c r="O51" s="9"/>
      <c r="P51" s="9"/>
      <c r="Q51" s="9"/>
      <c r="R51" s="9"/>
    </row>
    <row r="52" spans="1:18" x14ac:dyDescent="0.35">
      <c r="A52" s="9"/>
      <c r="B52" s="9"/>
      <c r="C52" s="9"/>
      <c r="D52" s="9"/>
      <c r="E52" s="9"/>
      <c r="F52" s="9"/>
      <c r="G52" s="9"/>
      <c r="H52" s="9"/>
      <c r="I52" s="9"/>
      <c r="J52" s="9"/>
      <c r="K52" s="9"/>
      <c r="L52" s="9"/>
      <c r="M52" s="9"/>
      <c r="N52" s="9"/>
      <c r="O52" s="9"/>
      <c r="P52" s="9"/>
      <c r="Q52" s="9"/>
      <c r="R52" s="9"/>
    </row>
    <row r="53" spans="1:18" x14ac:dyDescent="0.35">
      <c r="A53" s="9"/>
      <c r="B53" s="9"/>
      <c r="C53" s="9"/>
      <c r="D53" s="9"/>
      <c r="E53" s="9"/>
      <c r="F53" s="9"/>
      <c r="G53" s="9"/>
      <c r="H53" s="9"/>
      <c r="I53" s="9"/>
      <c r="J53" s="9"/>
      <c r="K53" s="9"/>
      <c r="L53" s="9"/>
      <c r="M53" s="9"/>
      <c r="N53" s="9"/>
      <c r="O53" s="9"/>
      <c r="P53" s="9"/>
      <c r="Q53" s="9"/>
      <c r="R53" s="9"/>
    </row>
    <row r="54" spans="1:18" x14ac:dyDescent="0.35">
      <c r="A54" s="9"/>
      <c r="B54" s="9"/>
      <c r="C54" s="9"/>
      <c r="D54" s="9"/>
      <c r="E54" s="9"/>
      <c r="F54" s="9"/>
      <c r="G54" s="9"/>
      <c r="H54" s="9"/>
      <c r="I54" s="9"/>
      <c r="J54" s="9"/>
      <c r="K54" s="9"/>
      <c r="L54" s="9"/>
      <c r="M54" s="9"/>
      <c r="N54" s="9"/>
      <c r="O54" s="9"/>
      <c r="P54" s="9"/>
      <c r="Q54" s="9"/>
      <c r="R54" s="9"/>
    </row>
    <row r="55" spans="1:18" x14ac:dyDescent="0.35">
      <c r="A55" s="9"/>
      <c r="B55" s="9"/>
      <c r="C55" s="9"/>
      <c r="D55" s="9"/>
      <c r="E55" s="9"/>
      <c r="F55" s="9"/>
      <c r="G55" s="9"/>
      <c r="H55" s="9"/>
      <c r="I55" s="9"/>
      <c r="J55" s="9"/>
      <c r="K55" s="9"/>
      <c r="L55" s="9"/>
      <c r="M55" s="9"/>
      <c r="N55" s="9"/>
      <c r="O55" s="9"/>
      <c r="P55" s="9"/>
      <c r="Q55" s="9"/>
      <c r="R55" s="9"/>
    </row>
    <row r="56" spans="1:18" x14ac:dyDescent="0.35">
      <c r="A56" s="9"/>
      <c r="B56" s="9"/>
      <c r="C56" s="9"/>
      <c r="D56" s="9"/>
      <c r="E56" s="9"/>
      <c r="F56" s="9"/>
      <c r="G56" s="9"/>
      <c r="H56" s="9"/>
      <c r="I56" s="9"/>
      <c r="J56" s="9"/>
      <c r="K56" s="9"/>
      <c r="L56" s="9"/>
      <c r="M56" s="9"/>
      <c r="N56" s="9"/>
      <c r="O56" s="9"/>
      <c r="P56" s="9"/>
      <c r="Q56" s="9"/>
      <c r="R56" s="9"/>
    </row>
    <row r="57" spans="1:18" x14ac:dyDescent="0.35">
      <c r="A57" s="9"/>
      <c r="B57" s="9"/>
      <c r="C57" s="9"/>
      <c r="D57" s="9"/>
      <c r="E57" s="9"/>
      <c r="F57" s="9"/>
      <c r="G57" s="9"/>
      <c r="H57" s="9"/>
      <c r="I57" s="9"/>
      <c r="J57" s="9"/>
      <c r="K57" s="9"/>
      <c r="L57" s="9"/>
      <c r="M57" s="9"/>
      <c r="N57" s="9"/>
      <c r="O57" s="9"/>
      <c r="P57" s="9"/>
      <c r="Q57" s="9"/>
      <c r="R57" s="9"/>
    </row>
    <row r="58" spans="1:18" x14ac:dyDescent="0.35">
      <c r="A58" s="9"/>
      <c r="B58" s="9"/>
      <c r="C58" s="9"/>
      <c r="D58" s="9"/>
      <c r="E58" s="9"/>
      <c r="F58" s="9"/>
      <c r="G58" s="9"/>
      <c r="H58" s="9"/>
      <c r="I58" s="9"/>
      <c r="J58" s="9"/>
      <c r="K58" s="9"/>
      <c r="L58" s="9"/>
      <c r="M58" s="9"/>
      <c r="N58" s="9"/>
      <c r="O58" s="9"/>
      <c r="P58" s="9"/>
      <c r="Q58" s="9"/>
      <c r="R58" s="9"/>
    </row>
    <row r="59" spans="1:18" x14ac:dyDescent="0.35">
      <c r="A59" s="9"/>
      <c r="B59" s="9"/>
      <c r="C59" s="9"/>
      <c r="D59" s="9"/>
      <c r="E59" s="9"/>
      <c r="F59" s="9"/>
      <c r="G59" s="9"/>
      <c r="H59" s="9"/>
      <c r="I59" s="9"/>
      <c r="J59" s="9"/>
      <c r="K59" s="9"/>
      <c r="L59" s="9"/>
      <c r="M59" s="9"/>
      <c r="N59" s="9"/>
      <c r="O59" s="9"/>
      <c r="P59" s="9"/>
      <c r="Q59" s="9"/>
      <c r="R59" s="9"/>
    </row>
    <row r="60" spans="1:18" x14ac:dyDescent="0.35">
      <c r="A60" s="9"/>
      <c r="B60" s="9"/>
      <c r="C60" s="9"/>
      <c r="D60" s="9"/>
      <c r="E60" s="9"/>
      <c r="F60" s="9"/>
      <c r="G60" s="9"/>
      <c r="H60" s="9"/>
      <c r="I60" s="9"/>
      <c r="J60" s="9"/>
      <c r="K60" s="9"/>
      <c r="L60" s="9"/>
      <c r="M60" s="9"/>
      <c r="N60" s="9"/>
      <c r="O60" s="9"/>
      <c r="P60" s="9"/>
      <c r="Q60" s="9"/>
      <c r="R60" s="9"/>
    </row>
    <row r="61" spans="1:18" x14ac:dyDescent="0.35">
      <c r="A61" s="9"/>
      <c r="B61" s="9"/>
      <c r="C61" s="9"/>
      <c r="D61" s="9"/>
      <c r="E61" s="9"/>
      <c r="F61" s="9"/>
      <c r="G61" s="9"/>
      <c r="H61" s="9"/>
      <c r="I61" s="9"/>
      <c r="J61" s="9"/>
      <c r="K61" s="9"/>
      <c r="L61" s="9"/>
      <c r="M61" s="9"/>
      <c r="N61" s="9"/>
      <c r="O61" s="9"/>
      <c r="P61" s="9"/>
      <c r="Q61" s="9"/>
      <c r="R61" s="9"/>
    </row>
    <row r="62" spans="1:18" x14ac:dyDescent="0.35">
      <c r="A62" s="9"/>
      <c r="B62" s="9"/>
      <c r="C62" s="9"/>
      <c r="D62" s="9"/>
      <c r="E62" s="9"/>
      <c r="F62" s="9"/>
      <c r="G62" s="9"/>
      <c r="H62" s="9"/>
      <c r="I62" s="9"/>
      <c r="J62" s="9"/>
      <c r="K62" s="9"/>
      <c r="L62" s="9"/>
      <c r="M62" s="9"/>
      <c r="N62" s="9"/>
      <c r="O62" s="9"/>
      <c r="P62" s="9"/>
      <c r="Q62" s="9"/>
      <c r="R62" s="9"/>
    </row>
    <row r="63" spans="1:18" x14ac:dyDescent="0.35">
      <c r="A63" s="9"/>
      <c r="B63" s="9"/>
      <c r="C63" s="9"/>
      <c r="D63" s="9"/>
      <c r="E63" s="9"/>
      <c r="F63" s="9"/>
      <c r="G63" s="9"/>
      <c r="H63" s="9"/>
      <c r="I63" s="9"/>
      <c r="J63" s="9"/>
      <c r="K63" s="9"/>
      <c r="L63" s="9"/>
      <c r="M63" s="9"/>
      <c r="N63" s="9"/>
      <c r="O63" s="9"/>
      <c r="P63" s="9"/>
      <c r="Q63" s="9"/>
      <c r="R63" s="9"/>
    </row>
    <row r="64" spans="1:18" x14ac:dyDescent="0.35">
      <c r="A64" s="9"/>
      <c r="B64" s="9"/>
      <c r="C64" s="9"/>
      <c r="D64" s="9"/>
      <c r="E64" s="9"/>
      <c r="F64" s="9"/>
      <c r="G64" s="9"/>
      <c r="H64" s="9"/>
      <c r="I64" s="9"/>
      <c r="J64" s="9"/>
      <c r="K64" s="9"/>
      <c r="L64" s="9"/>
      <c r="M64" s="9"/>
      <c r="N64" s="9"/>
      <c r="O64" s="9"/>
      <c r="P64" s="9"/>
      <c r="Q64" s="9"/>
      <c r="R64" s="9"/>
    </row>
    <row r="65" spans="1:18" x14ac:dyDescent="0.35">
      <c r="A65" s="9"/>
      <c r="B65" s="9"/>
      <c r="C65" s="9"/>
      <c r="D65" s="9"/>
      <c r="E65" s="9"/>
      <c r="F65" s="9"/>
      <c r="G65" s="9"/>
      <c r="H65" s="9"/>
      <c r="I65" s="9"/>
      <c r="J65" s="9"/>
      <c r="K65" s="9"/>
      <c r="L65" s="9"/>
      <c r="M65" s="9"/>
      <c r="N65" s="9"/>
      <c r="O65" s="9"/>
      <c r="P65" s="9"/>
      <c r="Q65" s="9"/>
      <c r="R65" s="9"/>
    </row>
    <row r="66" spans="1:18" x14ac:dyDescent="0.35">
      <c r="A66" s="9"/>
      <c r="B66" s="9"/>
      <c r="C66" s="9"/>
      <c r="D66" s="9"/>
      <c r="E66" s="9"/>
      <c r="F66" s="9"/>
      <c r="G66" s="9"/>
      <c r="H66" s="9"/>
      <c r="I66" s="9"/>
      <c r="J66" s="9"/>
      <c r="K66" s="9"/>
      <c r="L66" s="9"/>
      <c r="M66" s="9"/>
      <c r="N66" s="9"/>
      <c r="O66" s="9"/>
      <c r="P66" s="9"/>
      <c r="Q66" s="9"/>
      <c r="R66" s="9"/>
    </row>
    <row r="67" spans="1:18" x14ac:dyDescent="0.35">
      <c r="A67" s="9"/>
      <c r="B67" s="9"/>
      <c r="C67" s="9"/>
      <c r="D67" s="9"/>
      <c r="E67" s="9"/>
      <c r="F67" s="9"/>
      <c r="G67" s="9"/>
      <c r="H67" s="9"/>
      <c r="I67" s="9"/>
      <c r="J67" s="9"/>
      <c r="K67" s="9"/>
      <c r="L67" s="9"/>
      <c r="M67" s="9"/>
      <c r="N67" s="9"/>
      <c r="O67" s="9"/>
      <c r="P67" s="9"/>
      <c r="Q67" s="9"/>
      <c r="R6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98B1-2F8C-4D69-875C-3F176AE3C012}">
  <sheetPr>
    <tabColor theme="4"/>
  </sheetPr>
  <dimension ref="A1:Q77"/>
  <sheetViews>
    <sheetView showGridLines="0" topLeftCell="A57" workbookViewId="0">
      <selection activeCell="S56" sqref="S56"/>
    </sheetView>
  </sheetViews>
  <sheetFormatPr defaultRowHeight="14.5" x14ac:dyDescent="0.35"/>
  <sheetData>
    <row r="1" spans="1:17" x14ac:dyDescent="0.35">
      <c r="A1" s="4"/>
      <c r="B1" s="4"/>
      <c r="C1" s="4"/>
      <c r="D1" s="4"/>
      <c r="E1" s="4"/>
      <c r="F1" s="4"/>
      <c r="G1" s="4"/>
      <c r="H1" s="4"/>
      <c r="I1" s="4"/>
      <c r="J1" s="4"/>
      <c r="K1" s="4"/>
      <c r="L1" s="4"/>
      <c r="M1" s="4"/>
      <c r="N1" s="4"/>
      <c r="O1" s="4"/>
      <c r="P1" s="4"/>
      <c r="Q1" s="4"/>
    </row>
    <row r="2" spans="1:17" x14ac:dyDescent="0.35">
      <c r="A2" s="4"/>
      <c r="B2" s="4"/>
      <c r="C2" s="4"/>
      <c r="D2" s="4"/>
      <c r="E2" s="4"/>
      <c r="F2" s="4"/>
      <c r="G2" s="4"/>
      <c r="H2" s="4"/>
      <c r="I2" s="4"/>
      <c r="J2" s="4"/>
      <c r="K2" s="4"/>
      <c r="L2" s="4"/>
      <c r="M2" s="4"/>
      <c r="N2" s="4"/>
      <c r="O2" s="4"/>
      <c r="P2" s="4"/>
      <c r="Q2" s="4"/>
    </row>
    <row r="3" spans="1:17" x14ac:dyDescent="0.35">
      <c r="A3" s="4"/>
      <c r="B3" s="4"/>
      <c r="C3" s="4"/>
      <c r="D3" s="4"/>
      <c r="E3" s="4"/>
      <c r="F3" s="4"/>
      <c r="G3" s="4"/>
      <c r="H3" s="4"/>
      <c r="I3" s="4"/>
      <c r="J3" s="4"/>
      <c r="K3" s="4"/>
      <c r="L3" s="4"/>
      <c r="M3" s="4"/>
      <c r="N3" s="4"/>
      <c r="O3" s="4"/>
      <c r="P3" s="4"/>
      <c r="Q3" s="4"/>
    </row>
    <row r="4" spans="1:17" x14ac:dyDescent="0.35">
      <c r="A4" s="4"/>
      <c r="B4" s="4"/>
      <c r="C4" s="4"/>
      <c r="D4" s="4"/>
      <c r="E4" s="4"/>
      <c r="F4" s="4"/>
      <c r="G4" s="4"/>
      <c r="H4" s="4"/>
      <c r="I4" s="4"/>
      <c r="J4" s="4"/>
      <c r="K4" s="4"/>
      <c r="L4" s="4"/>
      <c r="M4" s="4"/>
      <c r="N4" s="4"/>
      <c r="O4" s="4"/>
      <c r="P4" s="4"/>
      <c r="Q4" s="4"/>
    </row>
    <row r="5" spans="1:17" x14ac:dyDescent="0.35">
      <c r="A5" s="4"/>
      <c r="B5" s="4"/>
      <c r="C5" s="4"/>
      <c r="D5" s="4"/>
      <c r="E5" s="4"/>
      <c r="F5" s="4"/>
      <c r="G5" s="4"/>
      <c r="H5" s="4"/>
      <c r="I5" s="4"/>
      <c r="J5" s="4"/>
      <c r="K5" s="4"/>
      <c r="L5" s="4"/>
      <c r="M5" s="4"/>
      <c r="N5" s="4"/>
      <c r="O5" s="4"/>
      <c r="P5" s="4"/>
      <c r="Q5" s="4"/>
    </row>
    <row r="6" spans="1:17" x14ac:dyDescent="0.35">
      <c r="A6" s="4"/>
      <c r="B6" s="4"/>
      <c r="C6" s="4"/>
      <c r="D6" s="4"/>
      <c r="E6" s="4"/>
      <c r="F6" s="4"/>
      <c r="G6" s="4"/>
      <c r="H6" s="4"/>
      <c r="I6" s="4"/>
      <c r="J6" s="4"/>
      <c r="K6" s="4"/>
      <c r="L6" s="4"/>
      <c r="M6" s="4"/>
      <c r="N6" s="4"/>
      <c r="O6" s="4"/>
      <c r="P6" s="4"/>
      <c r="Q6" s="4"/>
    </row>
    <row r="7" spans="1:17" x14ac:dyDescent="0.35">
      <c r="A7" s="4"/>
      <c r="B7" s="4"/>
      <c r="C7" s="4"/>
      <c r="D7" s="4"/>
      <c r="E7" s="4"/>
      <c r="F7" s="4"/>
      <c r="G7" s="4"/>
      <c r="H7" s="4"/>
      <c r="I7" s="4"/>
      <c r="J7" s="4"/>
      <c r="K7" s="4"/>
      <c r="L7" s="4"/>
      <c r="M7" s="4"/>
      <c r="N7" s="4"/>
      <c r="O7" s="4"/>
      <c r="P7" s="4"/>
      <c r="Q7" s="4"/>
    </row>
    <row r="8" spans="1:17" x14ac:dyDescent="0.35">
      <c r="A8" s="4"/>
      <c r="B8" s="4"/>
      <c r="C8" s="4"/>
      <c r="D8" s="4"/>
      <c r="E8" s="4"/>
      <c r="F8" s="4"/>
      <c r="G8" s="4"/>
      <c r="H8" s="4"/>
      <c r="I8" s="4"/>
      <c r="J8" s="4"/>
      <c r="K8" s="4"/>
      <c r="L8" s="4"/>
      <c r="M8" s="4"/>
      <c r="N8" s="4"/>
      <c r="O8" s="4"/>
      <c r="P8" s="4"/>
      <c r="Q8" s="4"/>
    </row>
    <row r="9" spans="1:17" x14ac:dyDescent="0.35">
      <c r="A9" s="4"/>
      <c r="B9" s="4"/>
      <c r="C9" s="4"/>
      <c r="D9" s="4"/>
      <c r="E9" s="4"/>
      <c r="F9" s="4"/>
      <c r="G9" s="4"/>
      <c r="H9" s="4"/>
      <c r="I9" s="4"/>
      <c r="J9" s="4"/>
      <c r="K9" s="4"/>
      <c r="L9" s="4"/>
      <c r="M9" s="4"/>
      <c r="N9" s="4"/>
      <c r="O9" s="4"/>
      <c r="P9" s="4"/>
      <c r="Q9" s="4"/>
    </row>
    <row r="10" spans="1:17" x14ac:dyDescent="0.35">
      <c r="A10" s="4"/>
      <c r="B10" s="4"/>
      <c r="C10" s="4"/>
      <c r="D10" s="4"/>
      <c r="E10" s="4"/>
      <c r="F10" s="4"/>
      <c r="G10" s="4"/>
      <c r="H10" s="4"/>
      <c r="I10" s="4"/>
      <c r="J10" s="4"/>
      <c r="K10" s="4"/>
      <c r="L10" s="4"/>
      <c r="M10" s="4"/>
      <c r="N10" s="4"/>
      <c r="O10" s="4"/>
      <c r="P10" s="4"/>
      <c r="Q10" s="4"/>
    </row>
    <row r="11" spans="1:17" x14ac:dyDescent="0.35">
      <c r="A11" s="4"/>
      <c r="B11" s="4"/>
      <c r="C11" s="4"/>
      <c r="D11" s="4"/>
      <c r="E11" s="4"/>
      <c r="F11" s="4"/>
      <c r="G11" s="4"/>
      <c r="H11" s="4"/>
      <c r="I11" s="4"/>
      <c r="J11" s="4"/>
      <c r="K11" s="4"/>
      <c r="L11" s="4"/>
      <c r="M11" s="4"/>
      <c r="N11" s="4"/>
      <c r="O11" s="4"/>
      <c r="P11" s="4"/>
      <c r="Q11" s="4"/>
    </row>
    <row r="12" spans="1:17" x14ac:dyDescent="0.35">
      <c r="A12" s="4"/>
      <c r="B12" s="4"/>
      <c r="C12" s="4"/>
      <c r="D12" s="4"/>
      <c r="E12" s="4"/>
      <c r="F12" s="4"/>
      <c r="G12" s="4"/>
      <c r="H12" s="4"/>
      <c r="I12" s="4"/>
      <c r="J12" s="4"/>
      <c r="K12" s="4"/>
      <c r="L12" s="4"/>
      <c r="M12" s="4"/>
      <c r="N12" s="4"/>
      <c r="O12" s="4"/>
      <c r="P12" s="4"/>
      <c r="Q12" s="4"/>
    </row>
    <row r="13" spans="1:17" x14ac:dyDescent="0.35">
      <c r="A13" s="4"/>
      <c r="B13" s="4"/>
      <c r="C13" s="4"/>
      <c r="D13" s="4"/>
      <c r="E13" s="4"/>
      <c r="F13" s="4"/>
      <c r="G13" s="4"/>
      <c r="H13" s="4"/>
      <c r="I13" s="4"/>
      <c r="J13" s="4"/>
      <c r="K13" s="4"/>
      <c r="L13" s="4"/>
      <c r="M13" s="4"/>
      <c r="N13" s="4"/>
      <c r="O13" s="4"/>
      <c r="P13" s="4"/>
      <c r="Q13" s="4"/>
    </row>
    <row r="14" spans="1:17" x14ac:dyDescent="0.35">
      <c r="A14" s="4"/>
      <c r="B14" s="4"/>
      <c r="C14" s="4"/>
      <c r="D14" s="4"/>
      <c r="E14" s="4"/>
      <c r="F14" s="4"/>
      <c r="G14" s="4"/>
      <c r="H14" s="4"/>
      <c r="I14" s="4"/>
      <c r="J14" s="4"/>
      <c r="K14" s="4"/>
      <c r="L14" s="4"/>
      <c r="M14" s="4"/>
      <c r="N14" s="4"/>
      <c r="O14" s="4"/>
      <c r="P14" s="4"/>
      <c r="Q14" s="4"/>
    </row>
    <row r="15" spans="1:17" x14ac:dyDescent="0.35">
      <c r="A15" s="4"/>
      <c r="B15" s="4"/>
      <c r="C15" s="4"/>
      <c r="D15" s="4"/>
      <c r="E15" s="4"/>
      <c r="F15" s="4"/>
      <c r="G15" s="4"/>
      <c r="H15" s="4"/>
      <c r="I15" s="4"/>
      <c r="J15" s="4"/>
      <c r="K15" s="4"/>
      <c r="L15" s="4"/>
      <c r="M15" s="4"/>
      <c r="N15" s="4"/>
      <c r="O15" s="4"/>
      <c r="P15" s="4"/>
      <c r="Q15" s="4"/>
    </row>
    <row r="16" spans="1:17" x14ac:dyDescent="0.35">
      <c r="A16" s="4"/>
      <c r="B16" s="4"/>
      <c r="C16" s="4"/>
      <c r="D16" s="4"/>
      <c r="E16" s="4"/>
      <c r="F16" s="4"/>
      <c r="G16" s="4"/>
      <c r="H16" s="4"/>
      <c r="I16" s="4"/>
      <c r="J16" s="4"/>
      <c r="K16" s="4"/>
      <c r="L16" s="4"/>
      <c r="M16" s="4"/>
      <c r="N16" s="4"/>
      <c r="O16" s="4"/>
      <c r="P16" s="4"/>
      <c r="Q16" s="4"/>
    </row>
    <row r="17" spans="1:17" x14ac:dyDescent="0.35">
      <c r="A17" s="4"/>
      <c r="B17" s="4"/>
      <c r="C17" s="4"/>
      <c r="D17" s="4"/>
      <c r="E17" s="4"/>
      <c r="F17" s="4"/>
      <c r="G17" s="4"/>
      <c r="H17" s="4"/>
      <c r="I17" s="4"/>
      <c r="J17" s="4"/>
      <c r="K17" s="4"/>
      <c r="L17" s="4"/>
      <c r="M17" s="4"/>
      <c r="N17" s="4"/>
      <c r="O17" s="4"/>
      <c r="P17" s="4"/>
      <c r="Q17" s="4"/>
    </row>
    <row r="18" spans="1:17" x14ac:dyDescent="0.35">
      <c r="A18" s="4"/>
      <c r="B18" s="4"/>
      <c r="C18" s="4"/>
      <c r="D18" s="4"/>
      <c r="E18" s="4"/>
      <c r="F18" s="4"/>
      <c r="G18" s="4"/>
      <c r="H18" s="4"/>
      <c r="I18" s="4"/>
      <c r="J18" s="4"/>
      <c r="K18" s="4"/>
      <c r="L18" s="4"/>
      <c r="M18" s="4"/>
      <c r="N18" s="4"/>
      <c r="O18" s="4"/>
      <c r="P18" s="4"/>
      <c r="Q18" s="4"/>
    </row>
    <row r="19" spans="1:17" x14ac:dyDescent="0.35">
      <c r="A19" s="4"/>
      <c r="B19" s="4"/>
      <c r="C19" s="4"/>
      <c r="D19" s="4"/>
      <c r="E19" s="4"/>
      <c r="F19" s="4"/>
      <c r="G19" s="4"/>
      <c r="H19" s="4"/>
      <c r="I19" s="4"/>
      <c r="J19" s="4"/>
      <c r="K19" s="4"/>
      <c r="L19" s="4"/>
      <c r="M19" s="4"/>
      <c r="N19" s="4"/>
      <c r="O19" s="4"/>
      <c r="P19" s="4"/>
      <c r="Q19" s="4"/>
    </row>
    <row r="20" spans="1:17" x14ac:dyDescent="0.35">
      <c r="A20" s="4"/>
      <c r="B20" s="4"/>
      <c r="C20" s="4"/>
      <c r="D20" s="4"/>
      <c r="E20" s="4"/>
      <c r="F20" s="4"/>
      <c r="G20" s="4"/>
      <c r="H20" s="4"/>
      <c r="I20" s="4"/>
      <c r="J20" s="4"/>
      <c r="K20" s="4"/>
      <c r="L20" s="4"/>
      <c r="M20" s="4"/>
      <c r="N20" s="4"/>
      <c r="O20" s="4"/>
      <c r="P20" s="4"/>
      <c r="Q20" s="4"/>
    </row>
    <row r="21" spans="1:17" x14ac:dyDescent="0.35">
      <c r="A21" s="4"/>
      <c r="B21" s="4"/>
      <c r="C21" s="4"/>
      <c r="D21" s="4"/>
      <c r="E21" s="4"/>
      <c r="F21" s="4"/>
      <c r="G21" s="4"/>
      <c r="H21" s="4"/>
      <c r="I21" s="4"/>
      <c r="J21" s="4"/>
      <c r="K21" s="4"/>
      <c r="L21" s="4"/>
      <c r="M21" s="4"/>
      <c r="N21" s="4"/>
      <c r="O21" s="4"/>
      <c r="P21" s="4"/>
      <c r="Q21" s="4"/>
    </row>
    <row r="22" spans="1:17" x14ac:dyDescent="0.35">
      <c r="A22" s="4"/>
      <c r="B22" s="4"/>
      <c r="C22" s="4"/>
      <c r="D22" s="4"/>
      <c r="E22" s="4"/>
      <c r="F22" s="4"/>
      <c r="G22" s="4"/>
      <c r="H22" s="4"/>
      <c r="I22" s="4"/>
      <c r="J22" s="4"/>
      <c r="K22" s="4"/>
      <c r="L22" s="4"/>
      <c r="M22" s="4"/>
      <c r="N22" s="4"/>
      <c r="O22" s="4"/>
      <c r="P22" s="4"/>
      <c r="Q22" s="4"/>
    </row>
    <row r="23" spans="1:17" x14ac:dyDescent="0.35">
      <c r="A23" s="4"/>
      <c r="B23" s="4"/>
      <c r="C23" s="4"/>
      <c r="D23" s="4"/>
      <c r="E23" s="4"/>
      <c r="F23" s="4"/>
      <c r="G23" s="4"/>
      <c r="H23" s="4"/>
      <c r="I23" s="4"/>
      <c r="J23" s="4"/>
      <c r="K23" s="4"/>
      <c r="L23" s="4"/>
      <c r="M23" s="4"/>
      <c r="N23" s="4"/>
      <c r="O23" s="4"/>
      <c r="P23" s="4"/>
      <c r="Q23" s="4"/>
    </row>
    <row r="24" spans="1:17" x14ac:dyDescent="0.35">
      <c r="A24" s="4"/>
      <c r="B24" s="4"/>
      <c r="C24" s="4"/>
      <c r="D24" s="4"/>
      <c r="E24" s="4"/>
      <c r="F24" s="4"/>
      <c r="G24" s="4"/>
      <c r="H24" s="4"/>
      <c r="I24" s="4"/>
      <c r="J24" s="4"/>
      <c r="K24" s="4"/>
      <c r="L24" s="4"/>
      <c r="M24" s="4"/>
      <c r="N24" s="4"/>
      <c r="O24" s="4"/>
      <c r="P24" s="4"/>
      <c r="Q24" s="4"/>
    </row>
    <row r="25" spans="1:17" x14ac:dyDescent="0.35">
      <c r="A25" s="4"/>
      <c r="B25" s="4"/>
      <c r="C25" s="4"/>
      <c r="D25" s="4"/>
      <c r="E25" s="4"/>
      <c r="F25" s="4"/>
      <c r="G25" s="4"/>
      <c r="H25" s="4"/>
      <c r="I25" s="4"/>
      <c r="J25" s="4"/>
      <c r="K25" s="4"/>
      <c r="L25" s="4"/>
      <c r="M25" s="4"/>
      <c r="N25" s="4"/>
      <c r="O25" s="4"/>
      <c r="P25" s="4"/>
      <c r="Q25" s="4"/>
    </row>
    <row r="26" spans="1:17" x14ac:dyDescent="0.35">
      <c r="A26" s="4"/>
      <c r="B26" s="4"/>
      <c r="C26" s="4"/>
      <c r="D26" s="4"/>
      <c r="E26" s="4"/>
      <c r="F26" s="4"/>
      <c r="G26" s="4"/>
      <c r="H26" s="4"/>
      <c r="I26" s="4"/>
      <c r="J26" s="4"/>
      <c r="K26" s="4"/>
      <c r="L26" s="4"/>
      <c r="M26" s="4"/>
      <c r="N26" s="4"/>
      <c r="O26" s="4"/>
      <c r="P26" s="4"/>
      <c r="Q26" s="4"/>
    </row>
    <row r="27" spans="1:17" x14ac:dyDescent="0.35">
      <c r="A27" s="4"/>
      <c r="B27" s="4"/>
      <c r="C27" s="4"/>
      <c r="D27" s="4"/>
      <c r="E27" s="4"/>
      <c r="F27" s="4"/>
      <c r="G27" s="4"/>
      <c r="H27" s="4"/>
      <c r="I27" s="4"/>
      <c r="J27" s="4"/>
      <c r="K27" s="4"/>
      <c r="L27" s="4"/>
      <c r="M27" s="4"/>
      <c r="N27" s="4"/>
      <c r="O27" s="4"/>
      <c r="P27" s="4"/>
      <c r="Q27" s="4"/>
    </row>
    <row r="28" spans="1:17" x14ac:dyDescent="0.35">
      <c r="A28" s="4"/>
      <c r="B28" s="4"/>
      <c r="C28" s="4"/>
      <c r="D28" s="4"/>
      <c r="E28" s="4"/>
      <c r="F28" s="4"/>
      <c r="G28" s="4"/>
      <c r="H28" s="4"/>
      <c r="I28" s="4"/>
      <c r="J28" s="4"/>
      <c r="K28" s="4"/>
      <c r="L28" s="4"/>
      <c r="M28" s="4"/>
      <c r="N28" s="4"/>
      <c r="O28" s="4"/>
      <c r="P28" s="4"/>
      <c r="Q28" s="4"/>
    </row>
    <row r="29" spans="1:17" x14ac:dyDescent="0.35">
      <c r="A29" s="4"/>
      <c r="B29" s="4"/>
      <c r="C29" s="4"/>
      <c r="D29" s="4"/>
      <c r="E29" s="4"/>
      <c r="F29" s="4"/>
      <c r="G29" s="4"/>
      <c r="H29" s="4"/>
      <c r="I29" s="4"/>
      <c r="J29" s="4"/>
      <c r="K29" s="4"/>
      <c r="L29" s="4"/>
      <c r="M29" s="4"/>
      <c r="N29" s="4"/>
      <c r="O29" s="4"/>
      <c r="P29" s="4"/>
      <c r="Q29" s="4"/>
    </row>
    <row r="30" spans="1:17" x14ac:dyDescent="0.35">
      <c r="A30" s="4"/>
      <c r="B30" s="4"/>
      <c r="C30" s="4"/>
      <c r="D30" s="4"/>
      <c r="E30" s="4"/>
      <c r="F30" s="4"/>
      <c r="G30" s="4"/>
      <c r="H30" s="4"/>
      <c r="I30" s="4"/>
      <c r="J30" s="4"/>
      <c r="K30" s="4"/>
      <c r="L30" s="4"/>
      <c r="M30" s="4"/>
      <c r="N30" s="4"/>
      <c r="O30" s="4"/>
      <c r="P30" s="4"/>
      <c r="Q30" s="4"/>
    </row>
    <row r="31" spans="1:17" x14ac:dyDescent="0.35">
      <c r="A31" s="4"/>
      <c r="B31" s="4"/>
      <c r="C31" s="4"/>
      <c r="D31" s="4"/>
      <c r="E31" s="4"/>
      <c r="F31" s="4"/>
      <c r="G31" s="4"/>
      <c r="H31" s="4"/>
      <c r="I31" s="4"/>
      <c r="J31" s="4"/>
      <c r="K31" s="4"/>
      <c r="L31" s="4"/>
      <c r="M31" s="4"/>
      <c r="N31" s="4"/>
      <c r="O31" s="4"/>
      <c r="P31" s="4"/>
      <c r="Q31" s="4"/>
    </row>
    <row r="32" spans="1:17" x14ac:dyDescent="0.35">
      <c r="A32" s="4"/>
      <c r="B32" s="4"/>
      <c r="C32" s="4"/>
      <c r="D32" s="4"/>
      <c r="E32" s="4"/>
      <c r="F32" s="4"/>
      <c r="G32" s="4"/>
      <c r="H32" s="4"/>
      <c r="I32" s="4"/>
      <c r="J32" s="4"/>
      <c r="K32" s="4"/>
      <c r="L32" s="4"/>
      <c r="M32" s="4"/>
      <c r="N32" s="4"/>
      <c r="O32" s="4"/>
      <c r="P32" s="4"/>
      <c r="Q32" s="4"/>
    </row>
    <row r="33" spans="1:17" x14ac:dyDescent="0.35">
      <c r="A33" s="4"/>
      <c r="B33" s="4"/>
      <c r="C33" s="4"/>
      <c r="D33" s="4"/>
      <c r="E33" s="4"/>
      <c r="F33" s="4"/>
      <c r="G33" s="4"/>
      <c r="H33" s="4"/>
      <c r="I33" s="4"/>
      <c r="J33" s="4"/>
      <c r="K33" s="4"/>
      <c r="L33" s="4"/>
      <c r="M33" s="4"/>
      <c r="N33" s="4"/>
      <c r="O33" s="4"/>
      <c r="P33" s="4"/>
      <c r="Q33" s="4"/>
    </row>
    <row r="34" spans="1:17" x14ac:dyDescent="0.35">
      <c r="A34" s="4"/>
      <c r="B34" s="4"/>
      <c r="C34" s="4"/>
      <c r="D34" s="4"/>
      <c r="E34" s="4"/>
      <c r="F34" s="4"/>
      <c r="G34" s="4"/>
      <c r="H34" s="4"/>
      <c r="I34" s="4"/>
      <c r="J34" s="4"/>
      <c r="K34" s="4"/>
      <c r="L34" s="4"/>
      <c r="M34" s="4"/>
      <c r="N34" s="4"/>
      <c r="O34" s="4"/>
      <c r="P34" s="4"/>
      <c r="Q34" s="4"/>
    </row>
    <row r="35" spans="1:17" x14ac:dyDescent="0.35">
      <c r="A35" s="4"/>
      <c r="B35" s="4"/>
      <c r="C35" s="4"/>
      <c r="D35" s="4"/>
      <c r="E35" s="4"/>
      <c r="F35" s="4"/>
      <c r="G35" s="4"/>
      <c r="H35" s="4"/>
      <c r="I35" s="4"/>
      <c r="J35" s="4"/>
      <c r="K35" s="4"/>
      <c r="L35" s="4"/>
      <c r="M35" s="4"/>
      <c r="N35" s="4"/>
      <c r="O35" s="4"/>
      <c r="P35" s="4"/>
      <c r="Q35" s="4"/>
    </row>
    <row r="36" spans="1:17" x14ac:dyDescent="0.35">
      <c r="A36" s="4"/>
      <c r="B36" s="4"/>
      <c r="C36" s="4"/>
      <c r="D36" s="4"/>
      <c r="E36" s="4"/>
      <c r="F36" s="4"/>
      <c r="G36" s="4"/>
      <c r="H36" s="4"/>
      <c r="I36" s="4"/>
      <c r="J36" s="4"/>
      <c r="K36" s="4"/>
      <c r="L36" s="4"/>
      <c r="M36" s="4"/>
      <c r="N36" s="4"/>
      <c r="O36" s="4"/>
      <c r="P36" s="4"/>
      <c r="Q36" s="4"/>
    </row>
    <row r="37" spans="1:17" x14ac:dyDescent="0.35">
      <c r="A37" s="4"/>
      <c r="B37" s="4"/>
      <c r="C37" s="4"/>
      <c r="D37" s="4"/>
      <c r="E37" s="4"/>
      <c r="F37" s="4"/>
      <c r="G37" s="4"/>
      <c r="H37" s="4"/>
      <c r="I37" s="4"/>
      <c r="J37" s="4"/>
      <c r="K37" s="4"/>
      <c r="L37" s="4"/>
      <c r="M37" s="4"/>
      <c r="N37" s="4"/>
      <c r="O37" s="4"/>
      <c r="P37" s="4"/>
      <c r="Q37" s="4"/>
    </row>
    <row r="38" spans="1:17" x14ac:dyDescent="0.35">
      <c r="A38" s="4"/>
      <c r="B38" s="4"/>
      <c r="C38" s="4"/>
      <c r="D38" s="4"/>
      <c r="E38" s="4"/>
      <c r="F38" s="4"/>
      <c r="G38" s="4"/>
      <c r="H38" s="4"/>
      <c r="I38" s="4"/>
      <c r="J38" s="4"/>
      <c r="K38" s="4"/>
      <c r="L38" s="4"/>
      <c r="M38" s="4"/>
      <c r="N38" s="4"/>
      <c r="O38" s="4"/>
      <c r="P38" s="4"/>
      <c r="Q38" s="4"/>
    </row>
    <row r="39" spans="1:17" x14ac:dyDescent="0.35">
      <c r="A39" s="4"/>
      <c r="B39" s="4"/>
      <c r="C39" s="4"/>
      <c r="D39" s="4"/>
      <c r="E39" s="4"/>
      <c r="F39" s="4"/>
      <c r="G39" s="4"/>
      <c r="H39" s="4"/>
      <c r="I39" s="4"/>
      <c r="J39" s="4"/>
      <c r="K39" s="4"/>
      <c r="L39" s="4"/>
      <c r="M39" s="4"/>
      <c r="N39" s="4"/>
      <c r="O39" s="4"/>
      <c r="P39" s="4"/>
      <c r="Q39" s="4"/>
    </row>
    <row r="40" spans="1:17" x14ac:dyDescent="0.35">
      <c r="A40" s="4"/>
      <c r="B40" s="4"/>
      <c r="C40" s="4"/>
      <c r="D40" s="4"/>
      <c r="E40" s="4"/>
      <c r="F40" s="4"/>
      <c r="G40" s="4"/>
      <c r="H40" s="4"/>
      <c r="I40" s="4"/>
      <c r="J40" s="4"/>
      <c r="K40" s="4"/>
      <c r="L40" s="4"/>
      <c r="M40" s="4"/>
      <c r="N40" s="4"/>
      <c r="O40" s="4"/>
      <c r="P40" s="4"/>
      <c r="Q40" s="4"/>
    </row>
    <row r="41" spans="1:17" x14ac:dyDescent="0.35">
      <c r="A41" s="4"/>
      <c r="B41" s="4"/>
      <c r="C41" s="4"/>
      <c r="D41" s="4"/>
      <c r="E41" s="4"/>
      <c r="F41" s="4"/>
      <c r="G41" s="4"/>
      <c r="H41" s="4"/>
      <c r="I41" s="4"/>
      <c r="J41" s="4"/>
      <c r="K41" s="4"/>
      <c r="L41" s="4"/>
      <c r="M41" s="4"/>
      <c r="N41" s="4"/>
      <c r="O41" s="4"/>
      <c r="P41" s="4"/>
      <c r="Q41" s="4"/>
    </row>
    <row r="42" spans="1:17" x14ac:dyDescent="0.35">
      <c r="A42" s="4"/>
      <c r="B42" s="4"/>
      <c r="C42" s="4"/>
      <c r="D42" s="4"/>
      <c r="E42" s="4"/>
      <c r="F42" s="4"/>
      <c r="G42" s="4"/>
      <c r="H42" s="4"/>
      <c r="I42" s="4"/>
      <c r="J42" s="4"/>
      <c r="K42" s="4"/>
      <c r="L42" s="4"/>
      <c r="M42" s="4"/>
      <c r="N42" s="4"/>
      <c r="O42" s="4"/>
      <c r="P42" s="4"/>
      <c r="Q42" s="4"/>
    </row>
    <row r="43" spans="1:17" x14ac:dyDescent="0.35">
      <c r="A43" s="4"/>
      <c r="B43" s="4"/>
      <c r="C43" s="4"/>
      <c r="D43" s="4"/>
      <c r="E43" s="4"/>
      <c r="F43" s="4"/>
      <c r="G43" s="4"/>
      <c r="H43" s="4"/>
      <c r="I43" s="4"/>
      <c r="J43" s="4"/>
      <c r="K43" s="4"/>
      <c r="L43" s="4"/>
      <c r="M43" s="4"/>
      <c r="N43" s="4"/>
      <c r="O43" s="4"/>
      <c r="P43" s="4"/>
      <c r="Q43" s="4"/>
    </row>
    <row r="44" spans="1:17" x14ac:dyDescent="0.35">
      <c r="A44" s="4"/>
      <c r="B44" s="4"/>
      <c r="C44" s="4"/>
      <c r="D44" s="4"/>
      <c r="E44" s="4"/>
      <c r="F44" s="4"/>
      <c r="G44" s="4"/>
      <c r="H44" s="4"/>
      <c r="I44" s="4"/>
      <c r="J44" s="4"/>
      <c r="K44" s="4"/>
      <c r="L44" s="4"/>
      <c r="M44" s="4"/>
      <c r="N44" s="4"/>
      <c r="O44" s="4"/>
      <c r="P44" s="4"/>
      <c r="Q44" s="4"/>
    </row>
    <row r="45" spans="1:17" x14ac:dyDescent="0.35">
      <c r="A45" s="4"/>
      <c r="B45" s="4"/>
      <c r="C45" s="4"/>
      <c r="D45" s="4"/>
      <c r="E45" s="4"/>
      <c r="F45" s="4"/>
      <c r="G45" s="4"/>
      <c r="H45" s="4"/>
      <c r="I45" s="4"/>
      <c r="J45" s="4"/>
      <c r="K45" s="4"/>
      <c r="L45" s="4"/>
      <c r="M45" s="4"/>
      <c r="N45" s="4"/>
      <c r="O45" s="4"/>
      <c r="P45" s="4"/>
      <c r="Q45" s="4"/>
    </row>
    <row r="46" spans="1:17" x14ac:dyDescent="0.35">
      <c r="A46" s="4"/>
      <c r="B46" s="4"/>
      <c r="C46" s="4"/>
      <c r="D46" s="4"/>
      <c r="E46" s="4"/>
      <c r="F46" s="4"/>
      <c r="G46" s="4"/>
      <c r="H46" s="4"/>
      <c r="I46" s="4"/>
      <c r="J46" s="4"/>
      <c r="K46" s="4"/>
      <c r="L46" s="4"/>
      <c r="M46" s="4"/>
      <c r="N46" s="4"/>
      <c r="O46" s="4"/>
      <c r="P46" s="4"/>
      <c r="Q46" s="4"/>
    </row>
    <row r="47" spans="1:17" x14ac:dyDescent="0.35">
      <c r="A47" s="4"/>
      <c r="B47" s="4"/>
      <c r="C47" s="4"/>
      <c r="D47" s="4"/>
      <c r="E47" s="4"/>
      <c r="F47" s="4"/>
      <c r="G47" s="4"/>
      <c r="H47" s="4"/>
      <c r="I47" s="4"/>
      <c r="J47" s="4"/>
      <c r="K47" s="4"/>
      <c r="L47" s="4"/>
      <c r="M47" s="4"/>
      <c r="N47" s="4"/>
      <c r="O47" s="4"/>
      <c r="P47" s="4"/>
      <c r="Q47" s="4"/>
    </row>
    <row r="48" spans="1:17" x14ac:dyDescent="0.35">
      <c r="A48" s="4"/>
      <c r="B48" s="4"/>
      <c r="C48" s="4"/>
      <c r="D48" s="4"/>
      <c r="E48" s="4"/>
      <c r="F48" s="4"/>
      <c r="G48" s="4"/>
      <c r="H48" s="4"/>
      <c r="I48" s="4"/>
      <c r="J48" s="4"/>
      <c r="K48" s="4"/>
      <c r="L48" s="4"/>
      <c r="M48" s="4"/>
      <c r="N48" s="4"/>
      <c r="O48" s="4"/>
      <c r="P48" s="4"/>
      <c r="Q48" s="4"/>
    </row>
    <row r="49" spans="1:17" x14ac:dyDescent="0.35">
      <c r="A49" s="4"/>
      <c r="B49" s="4"/>
      <c r="C49" s="4"/>
      <c r="D49" s="4"/>
      <c r="E49" s="4"/>
      <c r="F49" s="4"/>
      <c r="G49" s="4"/>
      <c r="H49" s="4"/>
      <c r="I49" s="4"/>
      <c r="J49" s="4"/>
      <c r="K49" s="4"/>
      <c r="L49" s="4"/>
      <c r="M49" s="4"/>
      <c r="N49" s="4"/>
      <c r="O49" s="4"/>
      <c r="P49" s="4"/>
      <c r="Q49" s="4"/>
    </row>
    <row r="50" spans="1:17" x14ac:dyDescent="0.35">
      <c r="A50" s="4"/>
      <c r="B50" s="4"/>
      <c r="C50" s="4"/>
      <c r="D50" s="4"/>
      <c r="E50" s="4"/>
      <c r="F50" s="4"/>
      <c r="G50" s="4"/>
      <c r="H50" s="4"/>
      <c r="I50" s="4"/>
      <c r="J50" s="4"/>
      <c r="K50" s="4"/>
      <c r="L50" s="4"/>
      <c r="M50" s="4"/>
      <c r="N50" s="4"/>
      <c r="O50" s="4"/>
      <c r="P50" s="4"/>
      <c r="Q50" s="4"/>
    </row>
    <row r="51" spans="1:17" x14ac:dyDescent="0.35">
      <c r="A51" s="4"/>
      <c r="B51" s="4"/>
      <c r="C51" s="4"/>
      <c r="D51" s="4"/>
      <c r="E51" s="4"/>
      <c r="F51" s="4"/>
      <c r="G51" s="4"/>
      <c r="H51" s="4"/>
      <c r="I51" s="4"/>
      <c r="J51" s="4"/>
      <c r="K51" s="4"/>
      <c r="L51" s="4"/>
      <c r="M51" s="4"/>
      <c r="N51" s="4"/>
      <c r="O51" s="4"/>
      <c r="P51" s="4"/>
      <c r="Q51" s="4"/>
    </row>
    <row r="52" spans="1:17" x14ac:dyDescent="0.35">
      <c r="A52" s="4"/>
      <c r="B52" s="4"/>
      <c r="C52" s="4"/>
      <c r="D52" s="4"/>
      <c r="E52" s="4"/>
      <c r="F52" s="4"/>
      <c r="G52" s="4"/>
      <c r="H52" s="4"/>
      <c r="I52" s="4"/>
      <c r="J52" s="4"/>
      <c r="K52" s="4"/>
      <c r="L52" s="4"/>
      <c r="M52" s="4"/>
      <c r="N52" s="4"/>
      <c r="O52" s="4"/>
      <c r="P52" s="4"/>
      <c r="Q52" s="4"/>
    </row>
    <row r="53" spans="1:17" x14ac:dyDescent="0.35">
      <c r="A53" s="4"/>
      <c r="B53" s="4"/>
      <c r="C53" s="4"/>
      <c r="D53" s="4"/>
      <c r="E53" s="4"/>
      <c r="F53" s="4"/>
      <c r="G53" s="4"/>
      <c r="H53" s="4"/>
      <c r="I53" s="4"/>
      <c r="J53" s="4"/>
      <c r="K53" s="4"/>
      <c r="L53" s="4"/>
      <c r="M53" s="4"/>
      <c r="N53" s="4"/>
      <c r="O53" s="4"/>
      <c r="P53" s="4"/>
      <c r="Q53" s="4"/>
    </row>
    <row r="54" spans="1:17" x14ac:dyDescent="0.35">
      <c r="A54" s="4"/>
      <c r="B54" s="4"/>
      <c r="C54" s="4"/>
      <c r="D54" s="4"/>
      <c r="E54" s="4"/>
      <c r="F54" s="4"/>
      <c r="G54" s="4"/>
      <c r="H54" s="4"/>
      <c r="I54" s="4"/>
      <c r="J54" s="4"/>
      <c r="K54" s="4"/>
      <c r="L54" s="4"/>
      <c r="M54" s="4"/>
      <c r="N54" s="4"/>
      <c r="O54" s="4"/>
      <c r="P54" s="4"/>
      <c r="Q54" s="4"/>
    </row>
    <row r="55" spans="1:17" x14ac:dyDescent="0.35">
      <c r="A55" s="4"/>
      <c r="B55" s="4"/>
      <c r="C55" s="4"/>
      <c r="D55" s="4"/>
      <c r="E55" s="4"/>
      <c r="F55" s="4"/>
      <c r="G55" s="4"/>
      <c r="H55" s="4"/>
      <c r="I55" s="4"/>
      <c r="J55" s="4"/>
      <c r="K55" s="4"/>
      <c r="L55" s="4"/>
      <c r="M55" s="4"/>
      <c r="N55" s="4"/>
      <c r="O55" s="4"/>
      <c r="P55" s="4"/>
      <c r="Q55" s="4"/>
    </row>
    <row r="56" spans="1:17" x14ac:dyDescent="0.35">
      <c r="A56" s="4"/>
      <c r="B56" s="4"/>
      <c r="C56" s="4"/>
      <c r="D56" s="4"/>
      <c r="E56" s="4"/>
      <c r="F56" s="4"/>
      <c r="G56" s="4"/>
      <c r="H56" s="4"/>
      <c r="I56" s="4"/>
      <c r="J56" s="4"/>
      <c r="K56" s="4"/>
      <c r="L56" s="4"/>
      <c r="M56" s="4"/>
      <c r="N56" s="4"/>
      <c r="O56" s="4"/>
      <c r="P56" s="4"/>
      <c r="Q56" s="4"/>
    </row>
    <row r="57" spans="1:17" x14ac:dyDescent="0.35">
      <c r="A57" s="4"/>
      <c r="B57" s="4"/>
      <c r="C57" s="4"/>
      <c r="D57" s="4"/>
      <c r="E57" s="4"/>
      <c r="F57" s="4"/>
      <c r="G57" s="4"/>
      <c r="H57" s="4"/>
      <c r="I57" s="4"/>
      <c r="J57" s="4"/>
      <c r="K57" s="4"/>
      <c r="L57" s="4"/>
      <c r="M57" s="4"/>
      <c r="N57" s="4"/>
      <c r="O57" s="4"/>
      <c r="P57" s="4"/>
      <c r="Q57" s="4"/>
    </row>
    <row r="58" spans="1:17" x14ac:dyDescent="0.35">
      <c r="A58" s="4"/>
      <c r="B58" s="4"/>
      <c r="C58" s="4"/>
      <c r="D58" s="4"/>
      <c r="E58" s="4"/>
      <c r="F58" s="4"/>
      <c r="G58" s="4"/>
      <c r="H58" s="4"/>
      <c r="I58" s="4"/>
      <c r="J58" s="4"/>
      <c r="K58" s="4"/>
      <c r="L58" s="4"/>
      <c r="M58" s="4"/>
      <c r="N58" s="4"/>
      <c r="O58" s="4"/>
      <c r="P58" s="4"/>
      <c r="Q58" s="4"/>
    </row>
    <row r="59" spans="1:17" x14ac:dyDescent="0.35">
      <c r="A59" s="4"/>
      <c r="B59" s="4"/>
      <c r="C59" s="4"/>
      <c r="D59" s="4"/>
      <c r="E59" s="4"/>
      <c r="F59" s="4"/>
      <c r="G59" s="4"/>
      <c r="H59" s="4"/>
      <c r="I59" s="4"/>
      <c r="J59" s="4"/>
      <c r="K59" s="4"/>
      <c r="L59" s="4"/>
      <c r="M59" s="4"/>
      <c r="N59" s="4"/>
      <c r="O59" s="4"/>
      <c r="P59" s="4"/>
      <c r="Q59" s="4"/>
    </row>
    <row r="60" spans="1:17" x14ac:dyDescent="0.35">
      <c r="A60" s="4"/>
      <c r="B60" s="4"/>
      <c r="C60" s="4"/>
      <c r="D60" s="4"/>
      <c r="E60" s="4"/>
      <c r="F60" s="4"/>
      <c r="G60" s="4"/>
      <c r="H60" s="4"/>
      <c r="I60" s="4"/>
      <c r="J60" s="4"/>
      <c r="K60" s="4"/>
      <c r="L60" s="4"/>
      <c r="M60" s="4"/>
      <c r="N60" s="4"/>
      <c r="O60" s="4"/>
      <c r="P60" s="4"/>
      <c r="Q60" s="4"/>
    </row>
    <row r="61" spans="1:17" x14ac:dyDescent="0.35">
      <c r="A61" s="4"/>
      <c r="B61" s="4"/>
      <c r="C61" s="4"/>
      <c r="D61" s="4"/>
      <c r="E61" s="4"/>
      <c r="F61" s="4"/>
      <c r="G61" s="4"/>
      <c r="H61" s="4"/>
      <c r="I61" s="4"/>
      <c r="J61" s="4"/>
      <c r="K61" s="4"/>
      <c r="L61" s="4"/>
      <c r="M61" s="4"/>
      <c r="N61" s="4"/>
      <c r="O61" s="4"/>
      <c r="P61" s="4"/>
      <c r="Q61" s="4"/>
    </row>
    <row r="62" spans="1:17" x14ac:dyDescent="0.35">
      <c r="A62" s="4"/>
      <c r="B62" s="4"/>
      <c r="C62" s="4"/>
      <c r="D62" s="4"/>
      <c r="E62" s="4"/>
      <c r="F62" s="4"/>
      <c r="G62" s="4"/>
      <c r="H62" s="4"/>
      <c r="I62" s="4"/>
      <c r="J62" s="4"/>
      <c r="K62" s="4"/>
      <c r="L62" s="4"/>
      <c r="M62" s="4"/>
      <c r="N62" s="4"/>
      <c r="O62" s="4"/>
      <c r="P62" s="4"/>
      <c r="Q62" s="4"/>
    </row>
    <row r="63" spans="1:17" x14ac:dyDescent="0.35">
      <c r="A63" s="4"/>
      <c r="B63" s="4"/>
      <c r="C63" s="4"/>
      <c r="D63" s="4"/>
      <c r="E63" s="4"/>
      <c r="F63" s="4"/>
      <c r="G63" s="4"/>
      <c r="H63" s="4"/>
      <c r="I63" s="4"/>
      <c r="J63" s="4"/>
      <c r="K63" s="4"/>
      <c r="L63" s="4"/>
      <c r="M63" s="4"/>
      <c r="N63" s="4"/>
      <c r="O63" s="4"/>
      <c r="P63" s="4"/>
      <c r="Q63" s="4"/>
    </row>
    <row r="64" spans="1:17" x14ac:dyDescent="0.35">
      <c r="A64" s="4"/>
      <c r="B64" s="4"/>
      <c r="C64" s="4"/>
      <c r="D64" s="4"/>
      <c r="E64" s="4"/>
      <c r="F64" s="4"/>
      <c r="G64" s="4"/>
      <c r="H64" s="4"/>
      <c r="I64" s="4"/>
      <c r="J64" s="4"/>
      <c r="K64" s="4"/>
      <c r="L64" s="4"/>
      <c r="M64" s="4"/>
      <c r="N64" s="4"/>
      <c r="O64" s="4"/>
      <c r="P64" s="4"/>
      <c r="Q64" s="4"/>
    </row>
    <row r="65" spans="1:17" x14ac:dyDescent="0.35">
      <c r="A65" s="4"/>
      <c r="B65" s="4"/>
      <c r="C65" s="4"/>
      <c r="D65" s="4"/>
      <c r="E65" s="4"/>
      <c r="F65" s="4"/>
      <c r="G65" s="4"/>
      <c r="H65" s="4"/>
      <c r="I65" s="4"/>
      <c r="J65" s="4"/>
      <c r="K65" s="4"/>
      <c r="L65" s="4"/>
      <c r="M65" s="4"/>
      <c r="N65" s="4"/>
      <c r="O65" s="4"/>
      <c r="P65" s="4"/>
      <c r="Q65" s="4"/>
    </row>
    <row r="66" spans="1:17" x14ac:dyDescent="0.35">
      <c r="A66" s="4"/>
      <c r="B66" s="4"/>
      <c r="C66" s="4"/>
      <c r="D66" s="4"/>
      <c r="E66" s="4"/>
      <c r="F66" s="4"/>
      <c r="G66" s="4"/>
      <c r="H66" s="4"/>
      <c r="I66" s="4"/>
      <c r="J66" s="4"/>
      <c r="K66" s="4"/>
      <c r="L66" s="4"/>
      <c r="M66" s="4"/>
      <c r="N66" s="4"/>
      <c r="O66" s="4"/>
      <c r="P66" s="4"/>
      <c r="Q66" s="4"/>
    </row>
    <row r="67" spans="1:17" x14ac:dyDescent="0.35">
      <c r="A67" s="4"/>
      <c r="B67" s="4"/>
      <c r="C67" s="4"/>
      <c r="D67" s="4"/>
      <c r="E67" s="4"/>
      <c r="F67" s="4"/>
      <c r="G67" s="4"/>
      <c r="H67" s="4"/>
      <c r="I67" s="4"/>
      <c r="J67" s="4"/>
      <c r="K67" s="4"/>
      <c r="L67" s="4"/>
      <c r="M67" s="4"/>
      <c r="N67" s="4"/>
      <c r="O67" s="4"/>
      <c r="P67" s="4"/>
      <c r="Q67" s="4"/>
    </row>
    <row r="68" spans="1:17" x14ac:dyDescent="0.35">
      <c r="A68" s="4"/>
      <c r="B68" s="4"/>
      <c r="C68" s="4"/>
      <c r="D68" s="4"/>
      <c r="E68" s="4"/>
      <c r="F68" s="4"/>
      <c r="G68" s="4"/>
      <c r="H68" s="4"/>
      <c r="I68" s="4"/>
      <c r="J68" s="4"/>
      <c r="K68" s="4"/>
      <c r="L68" s="4"/>
      <c r="M68" s="4"/>
      <c r="N68" s="4"/>
      <c r="O68" s="4"/>
      <c r="P68" s="4"/>
      <c r="Q68" s="4"/>
    </row>
    <row r="69" spans="1:17" x14ac:dyDescent="0.35">
      <c r="A69" s="4"/>
      <c r="B69" s="4"/>
      <c r="C69" s="4"/>
      <c r="D69" s="4"/>
      <c r="E69" s="4"/>
      <c r="F69" s="4"/>
      <c r="G69" s="4"/>
      <c r="H69" s="4"/>
      <c r="I69" s="4"/>
      <c r="J69" s="4"/>
      <c r="K69" s="4"/>
      <c r="L69" s="4"/>
      <c r="M69" s="4"/>
      <c r="N69" s="4"/>
      <c r="O69" s="4"/>
      <c r="P69" s="4"/>
      <c r="Q69" s="4"/>
    </row>
    <row r="70" spans="1:17" x14ac:dyDescent="0.35">
      <c r="A70" s="4"/>
      <c r="B70" s="4"/>
      <c r="C70" s="4"/>
      <c r="D70" s="4"/>
      <c r="E70" s="4"/>
      <c r="F70" s="4"/>
      <c r="G70" s="4"/>
      <c r="H70" s="4"/>
      <c r="I70" s="4"/>
      <c r="J70" s="4"/>
      <c r="K70" s="4"/>
      <c r="L70" s="4"/>
      <c r="M70" s="4"/>
      <c r="N70" s="4"/>
      <c r="O70" s="4"/>
      <c r="P70" s="4"/>
      <c r="Q70" s="4"/>
    </row>
    <row r="71" spans="1:17" x14ac:dyDescent="0.35">
      <c r="A71" s="4"/>
      <c r="B71" s="4"/>
      <c r="C71" s="4"/>
      <c r="D71" s="4"/>
      <c r="E71" s="4"/>
      <c r="F71" s="4"/>
      <c r="G71" s="4"/>
      <c r="H71" s="4"/>
      <c r="I71" s="4"/>
      <c r="J71" s="4"/>
      <c r="K71" s="4"/>
      <c r="L71" s="4"/>
      <c r="M71" s="4"/>
      <c r="N71" s="4"/>
      <c r="O71" s="4"/>
      <c r="P71" s="4"/>
      <c r="Q71" s="4"/>
    </row>
    <row r="72" spans="1:17" x14ac:dyDescent="0.35">
      <c r="A72" s="4"/>
      <c r="B72" s="4"/>
      <c r="C72" s="4"/>
      <c r="D72" s="4"/>
      <c r="E72" s="4"/>
      <c r="F72" s="4"/>
      <c r="G72" s="4"/>
      <c r="H72" s="4"/>
      <c r="I72" s="4"/>
      <c r="J72" s="4"/>
      <c r="K72" s="4"/>
      <c r="L72" s="4"/>
      <c r="M72" s="4"/>
      <c r="N72" s="4"/>
      <c r="O72" s="4"/>
      <c r="P72" s="4"/>
      <c r="Q72" s="4"/>
    </row>
    <row r="73" spans="1:17" x14ac:dyDescent="0.35">
      <c r="A73" s="4"/>
      <c r="B73" s="4"/>
      <c r="C73" s="4"/>
      <c r="D73" s="4"/>
      <c r="E73" s="4"/>
      <c r="F73" s="4"/>
      <c r="G73" s="4"/>
      <c r="H73" s="4"/>
      <c r="I73" s="4"/>
      <c r="J73" s="4"/>
      <c r="K73" s="4"/>
      <c r="L73" s="4"/>
      <c r="M73" s="4"/>
      <c r="N73" s="4"/>
      <c r="O73" s="4"/>
      <c r="P73" s="4"/>
      <c r="Q73" s="4"/>
    </row>
    <row r="74" spans="1:17" x14ac:dyDescent="0.35">
      <c r="A74" s="4"/>
      <c r="B74" s="4"/>
      <c r="C74" s="4"/>
      <c r="D74" s="4"/>
      <c r="E74" s="4"/>
      <c r="F74" s="4"/>
      <c r="G74" s="4"/>
      <c r="H74" s="4"/>
      <c r="I74" s="4"/>
      <c r="J74" s="4"/>
      <c r="K74" s="4"/>
      <c r="L74" s="4"/>
      <c r="M74" s="4"/>
      <c r="N74" s="4"/>
      <c r="O74" s="4"/>
      <c r="P74" s="4"/>
      <c r="Q74" s="4"/>
    </row>
    <row r="75" spans="1:17" x14ac:dyDescent="0.35">
      <c r="A75" s="4"/>
      <c r="B75" s="4"/>
      <c r="C75" s="4"/>
      <c r="D75" s="4"/>
      <c r="E75" s="4"/>
      <c r="F75" s="4"/>
      <c r="G75" s="4"/>
      <c r="H75" s="4"/>
      <c r="I75" s="4"/>
      <c r="J75" s="4"/>
      <c r="K75" s="4"/>
      <c r="L75" s="4"/>
      <c r="M75" s="4"/>
      <c r="N75" s="4"/>
      <c r="O75" s="4"/>
      <c r="P75" s="4"/>
      <c r="Q75" s="4"/>
    </row>
    <row r="76" spans="1:17" x14ac:dyDescent="0.35">
      <c r="A76" s="4"/>
      <c r="B76" s="4"/>
      <c r="C76" s="4"/>
      <c r="D76" s="4"/>
      <c r="E76" s="4"/>
      <c r="F76" s="4"/>
      <c r="G76" s="4"/>
      <c r="H76" s="4"/>
      <c r="I76" s="4"/>
      <c r="J76" s="4"/>
      <c r="K76" s="4"/>
      <c r="L76" s="4"/>
      <c r="M76" s="4"/>
      <c r="N76" s="4"/>
      <c r="O76" s="4"/>
      <c r="P76" s="4"/>
      <c r="Q76" s="4"/>
    </row>
    <row r="77" spans="1:17" x14ac:dyDescent="0.35">
      <c r="A77" s="4"/>
      <c r="B77" s="4"/>
      <c r="C77" s="4"/>
      <c r="D77" s="4"/>
      <c r="E77" s="4"/>
      <c r="F77" s="4"/>
      <c r="G77" s="4"/>
      <c r="H77" s="4"/>
      <c r="I77" s="4"/>
      <c r="J77" s="4"/>
      <c r="K77" s="4"/>
      <c r="L77" s="4"/>
      <c r="M77" s="4"/>
      <c r="N77" s="4"/>
      <c r="O77" s="4"/>
      <c r="P77" s="4"/>
      <c r="Q77"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E708-313E-4F6A-BBFC-FB3AC5D8F376}">
  <sheetPr>
    <tabColor theme="5" tint="-0.249977111117893"/>
  </sheetPr>
  <dimension ref="A1:O114"/>
  <sheetViews>
    <sheetView topLeftCell="A16" zoomScale="115" workbookViewId="0">
      <selection activeCell="T11" sqref="T11"/>
    </sheetView>
  </sheetViews>
  <sheetFormatPr defaultRowHeight="14.5" x14ac:dyDescent="0.35"/>
  <cols>
    <col min="1" max="1" width="14.1796875" bestFit="1" customWidth="1"/>
    <col min="2" max="2" width="16" bestFit="1" customWidth="1"/>
    <col min="3" max="3" width="13.08984375" bestFit="1" customWidth="1"/>
    <col min="4" max="4" width="17.1796875" bestFit="1" customWidth="1"/>
    <col min="5" max="5" width="20.26953125" bestFit="1" customWidth="1"/>
    <col min="6" max="6" width="16" bestFit="1" customWidth="1"/>
    <col min="7" max="7" width="23.1796875" bestFit="1" customWidth="1"/>
    <col min="8" max="8" width="14.1796875" bestFit="1" customWidth="1"/>
    <col min="9" max="9" width="13.08984375" bestFit="1" customWidth="1"/>
    <col min="10" max="10" width="15.81640625" bestFit="1" customWidth="1"/>
    <col min="12" max="12" width="28.7265625" bestFit="1" customWidth="1"/>
    <col min="13" max="13" width="15.81640625" bestFit="1" customWidth="1"/>
    <col min="14" max="14" width="17.1796875" bestFit="1" customWidth="1"/>
    <col min="15" max="16" width="19.81640625" bestFit="1" customWidth="1"/>
  </cols>
  <sheetData>
    <row r="1" spans="1:15" x14ac:dyDescent="0.35">
      <c r="A1" s="2" t="s">
        <v>210</v>
      </c>
      <c r="B1" t="s">
        <v>212</v>
      </c>
      <c r="L1" s="11" t="s">
        <v>210</v>
      </c>
      <c r="M1" s="11" t="s">
        <v>217</v>
      </c>
      <c r="N1" s="11" t="s">
        <v>222</v>
      </c>
      <c r="O1" s="11" t="s">
        <v>229</v>
      </c>
    </row>
    <row r="2" spans="1:15" x14ac:dyDescent="0.35">
      <c r="A2" s="3" t="s">
        <v>70</v>
      </c>
      <c r="B2" s="1">
        <v>18</v>
      </c>
      <c r="L2" s="3" t="s">
        <v>189</v>
      </c>
      <c r="M2" s="1">
        <v>0</v>
      </c>
      <c r="N2" s="1">
        <v>0</v>
      </c>
      <c r="O2" s="1">
        <v>0</v>
      </c>
    </row>
    <row r="3" spans="1:15" x14ac:dyDescent="0.35">
      <c r="A3" s="3" t="s">
        <v>89</v>
      </c>
      <c r="B3" s="1">
        <v>14</v>
      </c>
      <c r="E3" s="10" t="s">
        <v>228</v>
      </c>
      <c r="G3" t="s">
        <v>225</v>
      </c>
      <c r="I3" t="s">
        <v>224</v>
      </c>
      <c r="L3" s="3" t="s">
        <v>161</v>
      </c>
      <c r="M3" s="1">
        <v>0</v>
      </c>
      <c r="N3" s="1">
        <v>0</v>
      </c>
      <c r="O3" s="1">
        <v>0</v>
      </c>
    </row>
    <row r="4" spans="1:15" x14ac:dyDescent="0.35">
      <c r="A4" s="3" t="s">
        <v>96</v>
      </c>
      <c r="B4" s="1">
        <v>12</v>
      </c>
      <c r="E4">
        <v>3.9685482560000001</v>
      </c>
      <c r="G4" s="1">
        <v>654036</v>
      </c>
      <c r="I4" s="1">
        <v>9468087</v>
      </c>
      <c r="L4" s="3" t="s">
        <v>134</v>
      </c>
      <c r="M4" s="1">
        <v>0</v>
      </c>
      <c r="N4" s="1">
        <v>0</v>
      </c>
      <c r="O4" s="1">
        <v>0</v>
      </c>
    </row>
    <row r="5" spans="1:15" x14ac:dyDescent="0.35">
      <c r="A5" s="3" t="s">
        <v>161</v>
      </c>
      <c r="B5" s="1">
        <v>17</v>
      </c>
      <c r="L5" s="3" t="s">
        <v>38</v>
      </c>
      <c r="M5" s="1">
        <v>0</v>
      </c>
      <c r="N5" s="1">
        <v>0</v>
      </c>
      <c r="O5" s="1">
        <v>0</v>
      </c>
    </row>
    <row r="6" spans="1:15" x14ac:dyDescent="0.35">
      <c r="A6" s="3" t="s">
        <v>204</v>
      </c>
      <c r="B6" s="1">
        <v>10</v>
      </c>
      <c r="G6" t="s">
        <v>227</v>
      </c>
      <c r="L6" s="3" t="s">
        <v>169</v>
      </c>
      <c r="M6" s="1">
        <v>0</v>
      </c>
      <c r="N6" s="1">
        <v>0</v>
      </c>
      <c r="O6" s="1">
        <v>0</v>
      </c>
    </row>
    <row r="7" spans="1:15" x14ac:dyDescent="0.35">
      <c r="A7" s="3" t="s">
        <v>211</v>
      </c>
      <c r="B7" s="1">
        <v>10</v>
      </c>
      <c r="G7" s="1">
        <v>6358362</v>
      </c>
      <c r="I7" t="s">
        <v>226</v>
      </c>
      <c r="L7" s="3" t="s">
        <v>39</v>
      </c>
      <c r="M7" s="1">
        <v>0</v>
      </c>
      <c r="N7" s="1">
        <v>0</v>
      </c>
      <c r="O7" s="1">
        <v>0</v>
      </c>
    </row>
    <row r="8" spans="1:15" x14ac:dyDescent="0.35">
      <c r="I8" s="1">
        <v>16480485</v>
      </c>
      <c r="L8" s="3" t="s">
        <v>121</v>
      </c>
      <c r="M8" s="1">
        <v>0</v>
      </c>
      <c r="N8" s="1">
        <v>0</v>
      </c>
      <c r="O8" s="1">
        <v>0</v>
      </c>
    </row>
    <row r="9" spans="1:15" x14ac:dyDescent="0.35">
      <c r="A9" s="2" t="s">
        <v>210</v>
      </c>
      <c r="B9" t="s">
        <v>209</v>
      </c>
      <c r="C9" t="s">
        <v>215</v>
      </c>
      <c r="L9" s="3" t="s">
        <v>45</v>
      </c>
      <c r="M9" s="1">
        <v>0</v>
      </c>
      <c r="N9" s="1">
        <v>0</v>
      </c>
      <c r="O9" s="1">
        <v>0</v>
      </c>
    </row>
    <row r="10" spans="1:15" x14ac:dyDescent="0.35">
      <c r="A10" s="3" t="s">
        <v>20</v>
      </c>
      <c r="B10" s="1">
        <v>452529</v>
      </c>
      <c r="C10" s="1">
        <v>7067</v>
      </c>
      <c r="L10" s="3" t="s">
        <v>144</v>
      </c>
      <c r="M10" s="1">
        <v>0</v>
      </c>
      <c r="N10" s="1">
        <v>0</v>
      </c>
      <c r="O10" s="1">
        <v>0</v>
      </c>
    </row>
    <row r="11" spans="1:15" x14ac:dyDescent="0.35">
      <c r="A11" s="3" t="s">
        <v>24</v>
      </c>
      <c r="B11" s="1">
        <v>4290259</v>
      </c>
      <c r="C11" s="1">
        <v>148011</v>
      </c>
      <c r="L11" s="3" t="s">
        <v>48</v>
      </c>
      <c r="M11" s="1">
        <v>0</v>
      </c>
      <c r="N11" s="1">
        <v>0</v>
      </c>
      <c r="O11" s="1">
        <v>2</v>
      </c>
    </row>
    <row r="12" spans="1:15" x14ac:dyDescent="0.35">
      <c r="A12" s="3" t="s">
        <v>16</v>
      </c>
      <c r="B12" s="1">
        <v>293606</v>
      </c>
      <c r="C12" s="1">
        <v>15912</v>
      </c>
      <c r="E12" s="2" t="s">
        <v>210</v>
      </c>
      <c r="F12" t="s">
        <v>208</v>
      </c>
      <c r="G12" t="s">
        <v>220</v>
      </c>
      <c r="L12" s="3" t="s">
        <v>163</v>
      </c>
      <c r="M12" s="1">
        <v>0</v>
      </c>
      <c r="N12" s="1">
        <v>0</v>
      </c>
      <c r="O12" s="1">
        <v>0</v>
      </c>
    </row>
    <row r="13" spans="1:15" x14ac:dyDescent="0.35">
      <c r="A13" s="3" t="s">
        <v>18</v>
      </c>
      <c r="B13" s="1">
        <v>816680</v>
      </c>
      <c r="C13" s="1">
        <v>45844</v>
      </c>
      <c r="E13" s="3" t="s">
        <v>24</v>
      </c>
      <c r="F13" s="1">
        <v>8839286</v>
      </c>
      <c r="G13" s="1">
        <v>106.84</v>
      </c>
      <c r="L13" s="3" t="s">
        <v>54</v>
      </c>
      <c r="M13" s="1">
        <v>0</v>
      </c>
      <c r="N13" s="1">
        <v>0</v>
      </c>
      <c r="O13" s="1">
        <v>0</v>
      </c>
    </row>
    <row r="14" spans="1:15" x14ac:dyDescent="0.35">
      <c r="A14" s="3" t="s">
        <v>34</v>
      </c>
      <c r="B14" s="1">
        <v>1480073</v>
      </c>
      <c r="C14" s="1">
        <v>33408</v>
      </c>
      <c r="E14" s="3" t="s">
        <v>18</v>
      </c>
      <c r="F14" s="1">
        <v>3299523</v>
      </c>
      <c r="G14" s="1">
        <v>235.11</v>
      </c>
      <c r="L14" s="3" t="s">
        <v>178</v>
      </c>
      <c r="M14" s="1">
        <v>0</v>
      </c>
      <c r="N14" s="1">
        <v>0</v>
      </c>
      <c r="O14" s="1">
        <v>0</v>
      </c>
    </row>
    <row r="15" spans="1:15" x14ac:dyDescent="0.35">
      <c r="A15" s="3" t="s">
        <v>28</v>
      </c>
      <c r="B15" s="1">
        <v>86783</v>
      </c>
      <c r="C15" s="1">
        <v>4656</v>
      </c>
      <c r="E15" s="3" t="s">
        <v>34</v>
      </c>
      <c r="F15" s="1">
        <v>1835297</v>
      </c>
      <c r="G15" s="1">
        <v>12.959999999999999</v>
      </c>
      <c r="L15" s="3" t="s">
        <v>59</v>
      </c>
      <c r="M15" s="1">
        <v>0</v>
      </c>
      <c r="N15" s="1">
        <v>0</v>
      </c>
      <c r="O15" s="1">
        <v>0</v>
      </c>
    </row>
    <row r="16" spans="1:15" x14ac:dyDescent="0.35">
      <c r="A16" s="3" t="s">
        <v>211</v>
      </c>
      <c r="B16" s="1">
        <v>4290259</v>
      </c>
      <c r="C16" s="1">
        <v>148011</v>
      </c>
      <c r="E16" s="3" t="s">
        <v>16</v>
      </c>
      <c r="F16" s="1">
        <v>1490744</v>
      </c>
      <c r="G16" s="1">
        <v>78.389999999999986</v>
      </c>
      <c r="L16" s="3" t="s">
        <v>35</v>
      </c>
      <c r="M16" s="1">
        <v>0</v>
      </c>
      <c r="N16" s="1">
        <v>0</v>
      </c>
      <c r="O16" s="1">
        <v>0</v>
      </c>
    </row>
    <row r="17" spans="1:15" x14ac:dyDescent="0.35">
      <c r="E17" s="3" t="s">
        <v>20</v>
      </c>
      <c r="F17" s="1">
        <v>723207</v>
      </c>
      <c r="G17" s="1">
        <v>110.71000000000002</v>
      </c>
      <c r="L17" s="3" t="s">
        <v>70</v>
      </c>
      <c r="M17" s="1">
        <v>0</v>
      </c>
      <c r="N17" s="1">
        <v>0</v>
      </c>
      <c r="O17" s="1">
        <v>0</v>
      </c>
    </row>
    <row r="18" spans="1:15" x14ac:dyDescent="0.35">
      <c r="E18" s="3" t="s">
        <v>28</v>
      </c>
      <c r="F18" s="1">
        <v>292428</v>
      </c>
      <c r="G18" s="1">
        <v>20.64</v>
      </c>
      <c r="L18" s="3" t="s">
        <v>131</v>
      </c>
      <c r="M18" s="1">
        <v>0</v>
      </c>
      <c r="N18" s="1">
        <v>0</v>
      </c>
      <c r="O18" s="1">
        <v>0</v>
      </c>
    </row>
    <row r="19" spans="1:15" x14ac:dyDescent="0.35">
      <c r="E19" s="3" t="s">
        <v>211</v>
      </c>
      <c r="F19" s="1">
        <v>16480485</v>
      </c>
      <c r="G19" s="1">
        <v>564.65</v>
      </c>
      <c r="L19" s="3" t="s">
        <v>75</v>
      </c>
      <c r="M19" s="1">
        <v>0</v>
      </c>
      <c r="N19" s="1">
        <v>0</v>
      </c>
      <c r="O19" s="1">
        <v>0</v>
      </c>
    </row>
    <row r="20" spans="1:15" x14ac:dyDescent="0.35">
      <c r="L20" s="3" t="s">
        <v>143</v>
      </c>
      <c r="M20" s="1">
        <v>0</v>
      </c>
      <c r="N20" s="1">
        <v>0</v>
      </c>
      <c r="O20" s="1">
        <v>0</v>
      </c>
    </row>
    <row r="21" spans="1:15" x14ac:dyDescent="0.35">
      <c r="A21" s="7" t="s">
        <v>210</v>
      </c>
      <c r="B21" s="8" t="s">
        <v>216</v>
      </c>
      <c r="C21" s="8" t="s">
        <v>217</v>
      </c>
      <c r="D21" t="s">
        <v>222</v>
      </c>
      <c r="L21" s="3" t="s">
        <v>77</v>
      </c>
      <c r="M21" s="1">
        <v>0</v>
      </c>
      <c r="N21" s="1">
        <v>0</v>
      </c>
      <c r="O21" s="1">
        <v>1</v>
      </c>
    </row>
    <row r="22" spans="1:15" x14ac:dyDescent="0.35">
      <c r="A22" s="3" t="s">
        <v>28</v>
      </c>
      <c r="B22" s="1">
        <v>77409</v>
      </c>
      <c r="C22" s="1">
        <v>3289</v>
      </c>
      <c r="D22" s="1">
        <v>24</v>
      </c>
      <c r="E22" s="2" t="s">
        <v>210</v>
      </c>
      <c r="F22" t="s">
        <v>220</v>
      </c>
      <c r="H22" s="2" t="s">
        <v>210</v>
      </c>
      <c r="I22" t="s">
        <v>216</v>
      </c>
      <c r="J22" t="s">
        <v>217</v>
      </c>
      <c r="L22" s="3" t="s">
        <v>151</v>
      </c>
      <c r="M22" s="1">
        <v>0</v>
      </c>
      <c r="N22" s="1">
        <v>0</v>
      </c>
      <c r="O22" s="1">
        <v>0</v>
      </c>
    </row>
    <row r="23" spans="1:15" x14ac:dyDescent="0.35">
      <c r="A23" s="3" t="s">
        <v>16</v>
      </c>
      <c r="B23" s="1">
        <v>251005</v>
      </c>
      <c r="C23" s="1">
        <v>12410</v>
      </c>
      <c r="D23" s="1">
        <v>445</v>
      </c>
      <c r="E23" s="3" t="s">
        <v>37</v>
      </c>
      <c r="F23" s="1">
        <v>14.79</v>
      </c>
      <c r="H23" s="3" t="s">
        <v>45</v>
      </c>
      <c r="I23" s="1">
        <v>0</v>
      </c>
      <c r="J23" s="1">
        <v>0</v>
      </c>
      <c r="L23" s="3" t="s">
        <v>80</v>
      </c>
      <c r="M23" s="1">
        <v>0</v>
      </c>
      <c r="N23" s="1">
        <v>0</v>
      </c>
      <c r="O23" s="1">
        <v>0</v>
      </c>
    </row>
    <row r="24" spans="1:15" x14ac:dyDescent="0.35">
      <c r="A24" s="3" t="s">
        <v>20</v>
      </c>
      <c r="B24" s="1">
        <v>270339</v>
      </c>
      <c r="C24" s="1">
        <v>12176</v>
      </c>
      <c r="D24" s="1">
        <v>353</v>
      </c>
      <c r="E24" s="3" t="s">
        <v>82</v>
      </c>
      <c r="F24" s="1">
        <v>13.71</v>
      </c>
      <c r="H24" s="3" t="s">
        <v>70</v>
      </c>
      <c r="I24" s="1">
        <v>0</v>
      </c>
      <c r="J24" s="1">
        <v>0</v>
      </c>
      <c r="L24" s="3" t="s">
        <v>162</v>
      </c>
      <c r="M24" s="1">
        <v>0</v>
      </c>
      <c r="N24" s="1">
        <v>0</v>
      </c>
      <c r="O24" s="1">
        <v>0</v>
      </c>
    </row>
    <row r="25" spans="1:15" x14ac:dyDescent="0.35">
      <c r="A25" s="3" t="s">
        <v>34</v>
      </c>
      <c r="B25" s="1">
        <v>637015</v>
      </c>
      <c r="C25" s="1">
        <v>48993</v>
      </c>
      <c r="D25" s="1">
        <v>734</v>
      </c>
      <c r="E25" s="3" t="s">
        <v>98</v>
      </c>
      <c r="F25" s="1">
        <v>13.4</v>
      </c>
      <c r="H25" s="3" t="s">
        <v>89</v>
      </c>
      <c r="I25" s="1">
        <v>1</v>
      </c>
      <c r="J25" s="1">
        <v>1</v>
      </c>
      <c r="L25" s="3" t="s">
        <v>90</v>
      </c>
      <c r="M25" s="1">
        <v>0</v>
      </c>
      <c r="N25" s="1">
        <v>0</v>
      </c>
      <c r="O25" s="1">
        <v>0</v>
      </c>
    </row>
    <row r="26" spans="1:15" x14ac:dyDescent="0.35">
      <c r="A26" s="3" t="s">
        <v>18</v>
      </c>
      <c r="B26" s="1">
        <v>1094656</v>
      </c>
      <c r="C26" s="1">
        <v>22294</v>
      </c>
      <c r="D26" s="1">
        <v>304</v>
      </c>
      <c r="E26" s="3" t="s">
        <v>106</v>
      </c>
      <c r="F26" s="1">
        <v>14.26</v>
      </c>
      <c r="H26" s="3" t="s">
        <v>90</v>
      </c>
      <c r="I26" s="1">
        <v>0</v>
      </c>
      <c r="J26" s="1">
        <v>0</v>
      </c>
      <c r="L26" s="3" t="s">
        <v>164</v>
      </c>
      <c r="M26" s="1">
        <v>0</v>
      </c>
      <c r="N26" s="1">
        <v>0</v>
      </c>
      <c r="O26" s="1">
        <v>0</v>
      </c>
    </row>
    <row r="27" spans="1:15" x14ac:dyDescent="0.35">
      <c r="A27" s="3" t="s">
        <v>24</v>
      </c>
      <c r="B27" s="1">
        <v>4027938</v>
      </c>
      <c r="C27" s="1">
        <v>129531</v>
      </c>
      <c r="D27" s="1">
        <v>3555</v>
      </c>
      <c r="E27" s="3" t="s">
        <v>141</v>
      </c>
      <c r="F27" s="1">
        <v>11.53</v>
      </c>
      <c r="H27" s="3" t="s">
        <v>96</v>
      </c>
      <c r="I27" s="1">
        <v>0</v>
      </c>
      <c r="J27" s="1">
        <v>0</v>
      </c>
      <c r="L27" s="3" t="s">
        <v>93</v>
      </c>
      <c r="M27" s="1">
        <v>0</v>
      </c>
      <c r="N27" s="1">
        <v>0</v>
      </c>
      <c r="O27" s="1">
        <v>0</v>
      </c>
    </row>
    <row r="28" spans="1:15" x14ac:dyDescent="0.35">
      <c r="A28" s="3" t="s">
        <v>211</v>
      </c>
      <c r="B28" s="1">
        <v>6358362</v>
      </c>
      <c r="C28" s="1">
        <v>228693</v>
      </c>
      <c r="D28" s="1">
        <v>5415</v>
      </c>
      <c r="E28" s="3" t="s">
        <v>198</v>
      </c>
      <c r="F28" s="1">
        <v>15.19</v>
      </c>
      <c r="H28" s="3" t="s">
        <v>115</v>
      </c>
      <c r="I28" s="1">
        <v>1</v>
      </c>
      <c r="J28" s="1">
        <v>0</v>
      </c>
      <c r="L28" s="3" t="s">
        <v>170</v>
      </c>
      <c r="M28" s="1">
        <v>0</v>
      </c>
      <c r="N28" s="1">
        <v>0</v>
      </c>
      <c r="O28" s="1">
        <v>4</v>
      </c>
    </row>
    <row r="29" spans="1:15" x14ac:dyDescent="0.35">
      <c r="E29" s="3" t="s">
        <v>205</v>
      </c>
      <c r="F29" s="1">
        <v>28.56</v>
      </c>
      <c r="H29" s="3" t="s">
        <v>131</v>
      </c>
      <c r="I29" s="1">
        <v>2</v>
      </c>
      <c r="J29" s="1">
        <v>0</v>
      </c>
      <c r="L29" s="3" t="s">
        <v>96</v>
      </c>
      <c r="M29" s="1">
        <v>0</v>
      </c>
      <c r="N29" s="1">
        <v>0</v>
      </c>
      <c r="O29" s="1">
        <v>0</v>
      </c>
    </row>
    <row r="30" spans="1:15" x14ac:dyDescent="0.35">
      <c r="A30" s="11" t="s">
        <v>210</v>
      </c>
      <c r="B30" s="11" t="s">
        <v>218</v>
      </c>
      <c r="E30" s="3" t="s">
        <v>211</v>
      </c>
      <c r="F30" s="1">
        <v>111.44</v>
      </c>
      <c r="H30" s="3" t="s">
        <v>161</v>
      </c>
      <c r="I30" s="1">
        <v>2</v>
      </c>
      <c r="J30" s="1">
        <v>0</v>
      </c>
      <c r="L30" s="3" t="s">
        <v>187</v>
      </c>
      <c r="M30" s="1">
        <v>0</v>
      </c>
      <c r="N30" s="1">
        <v>0</v>
      </c>
      <c r="O30" s="1">
        <v>0</v>
      </c>
    </row>
    <row r="31" spans="1:15" x14ac:dyDescent="0.35">
      <c r="A31" s="3" t="s">
        <v>20</v>
      </c>
      <c r="B31" s="1">
        <v>868.15</v>
      </c>
      <c r="H31" s="3" t="s">
        <v>162</v>
      </c>
      <c r="I31" s="1">
        <v>2</v>
      </c>
      <c r="J31" s="1">
        <v>0</v>
      </c>
      <c r="L31" s="3" t="s">
        <v>115</v>
      </c>
      <c r="M31" s="1">
        <v>0</v>
      </c>
      <c r="N31" s="1">
        <v>0</v>
      </c>
      <c r="O31" s="1">
        <v>0</v>
      </c>
    </row>
    <row r="32" spans="1:15" x14ac:dyDescent="0.35">
      <c r="A32" s="3" t="s">
        <v>24</v>
      </c>
      <c r="B32" s="1">
        <v>571.58999999999992</v>
      </c>
      <c r="E32" s="2" t="s">
        <v>210</v>
      </c>
      <c r="F32" t="s">
        <v>221</v>
      </c>
      <c r="H32" s="3" t="s">
        <v>164</v>
      </c>
      <c r="I32" s="1">
        <v>0</v>
      </c>
      <c r="J32" s="1">
        <v>0</v>
      </c>
      <c r="L32" s="3" t="s">
        <v>204</v>
      </c>
      <c r="M32" s="1">
        <v>0</v>
      </c>
      <c r="N32" s="1">
        <v>0</v>
      </c>
      <c r="O32" s="1">
        <v>0</v>
      </c>
    </row>
    <row r="33" spans="1:15" x14ac:dyDescent="0.35">
      <c r="A33" s="3" t="s">
        <v>18</v>
      </c>
      <c r="B33" s="1">
        <v>435.10000000000019</v>
      </c>
      <c r="E33" s="3" t="s">
        <v>141</v>
      </c>
      <c r="F33" s="1">
        <v>3259.26</v>
      </c>
      <c r="H33" s="3" t="s">
        <v>204</v>
      </c>
      <c r="I33" s="1">
        <v>1</v>
      </c>
      <c r="J33" s="1">
        <v>0</v>
      </c>
      <c r="L33" s="3" t="s">
        <v>116</v>
      </c>
      <c r="M33" s="1">
        <v>0</v>
      </c>
      <c r="N33" s="1">
        <v>0</v>
      </c>
      <c r="O33" s="1">
        <v>0</v>
      </c>
    </row>
    <row r="34" spans="1:15" x14ac:dyDescent="0.35">
      <c r="A34" s="3" t="s">
        <v>28</v>
      </c>
      <c r="B34" s="1">
        <v>353.78</v>
      </c>
      <c r="E34" s="3" t="s">
        <v>198</v>
      </c>
      <c r="F34" s="1">
        <v>3190.26</v>
      </c>
      <c r="H34" s="3" t="s">
        <v>211</v>
      </c>
      <c r="I34" s="1">
        <v>9</v>
      </c>
      <c r="J34" s="1">
        <v>1</v>
      </c>
      <c r="L34" s="3" t="s">
        <v>118</v>
      </c>
      <c r="M34" s="1">
        <v>0</v>
      </c>
      <c r="N34" s="1">
        <v>0</v>
      </c>
      <c r="O34" s="1">
        <v>0</v>
      </c>
    </row>
    <row r="35" spans="1:15" x14ac:dyDescent="0.35">
      <c r="A35" s="3" t="s">
        <v>16</v>
      </c>
      <c r="B35" s="1">
        <v>230.61000000000004</v>
      </c>
      <c r="E35" s="3" t="s">
        <v>205</v>
      </c>
      <c r="F35" s="1">
        <v>57.98</v>
      </c>
      <c r="L35" s="3" t="s">
        <v>211</v>
      </c>
      <c r="M35" s="1">
        <v>0</v>
      </c>
      <c r="N35" s="1">
        <v>0</v>
      </c>
      <c r="O35" s="1">
        <v>7</v>
      </c>
    </row>
    <row r="36" spans="1:15" x14ac:dyDescent="0.35">
      <c r="A36" s="3" t="s">
        <v>34</v>
      </c>
      <c r="B36" s="1">
        <v>85.13000000000001</v>
      </c>
      <c r="E36" s="3" t="s">
        <v>37</v>
      </c>
      <c r="F36" s="1">
        <v>56.28</v>
      </c>
    </row>
    <row r="37" spans="1:15" x14ac:dyDescent="0.35">
      <c r="A37" s="3" t="s">
        <v>211</v>
      </c>
      <c r="B37" s="1">
        <v>2544.3600000000006</v>
      </c>
      <c r="E37" s="3" t="s">
        <v>82</v>
      </c>
      <c r="F37" s="1">
        <v>37.200000000000003</v>
      </c>
      <c r="H37" s="2" t="s">
        <v>210</v>
      </c>
      <c r="I37" t="s">
        <v>208</v>
      </c>
      <c r="J37" t="s">
        <v>213</v>
      </c>
    </row>
    <row r="38" spans="1:15" x14ac:dyDescent="0.35">
      <c r="E38" s="3" t="s">
        <v>97</v>
      </c>
      <c r="F38" s="1">
        <v>23.14</v>
      </c>
      <c r="H38" s="3" t="s">
        <v>44</v>
      </c>
      <c r="I38" s="1">
        <v>2442375</v>
      </c>
      <c r="J38" s="1">
        <v>87618</v>
      </c>
    </row>
    <row r="39" spans="1:15" x14ac:dyDescent="0.35">
      <c r="E39" s="3" t="s">
        <v>211</v>
      </c>
      <c r="F39" s="1">
        <v>3259.26</v>
      </c>
      <c r="H39" s="3" t="s">
        <v>56</v>
      </c>
      <c r="I39" s="1">
        <v>347923</v>
      </c>
      <c r="J39" s="1">
        <v>9187</v>
      </c>
    </row>
    <row r="40" spans="1:15" x14ac:dyDescent="0.35">
      <c r="H40" s="3" t="s">
        <v>100</v>
      </c>
      <c r="I40" s="1">
        <v>1480073</v>
      </c>
      <c r="J40" s="1">
        <v>33408</v>
      </c>
    </row>
    <row r="41" spans="1:15" x14ac:dyDescent="0.35">
      <c r="A41" s="11" t="s">
        <v>210</v>
      </c>
      <c r="B41" s="11" t="s">
        <v>214</v>
      </c>
      <c r="E41" s="2" t="s">
        <v>210</v>
      </c>
      <c r="F41" t="s">
        <v>217</v>
      </c>
      <c r="H41" s="3" t="s">
        <v>102</v>
      </c>
      <c r="I41" s="1">
        <v>293606</v>
      </c>
      <c r="J41" s="1">
        <v>15912</v>
      </c>
    </row>
    <row r="42" spans="1:15" x14ac:dyDescent="0.35">
      <c r="A42" s="3" t="s">
        <v>149</v>
      </c>
      <c r="B42" s="1">
        <v>241026</v>
      </c>
      <c r="E42" s="3" t="s">
        <v>194</v>
      </c>
      <c r="F42" s="1">
        <v>56336</v>
      </c>
      <c r="H42" s="3" t="s">
        <v>132</v>
      </c>
      <c r="I42" s="1">
        <v>395489</v>
      </c>
      <c r="J42" s="1">
        <v>44022</v>
      </c>
    </row>
    <row r="43" spans="1:15" x14ac:dyDescent="0.35">
      <c r="A43" s="3" t="s">
        <v>102</v>
      </c>
      <c r="B43" s="1">
        <v>255144</v>
      </c>
      <c r="E43" s="3" t="s">
        <v>100</v>
      </c>
      <c r="F43" s="1">
        <v>44457</v>
      </c>
      <c r="H43" s="3" t="s">
        <v>153</v>
      </c>
      <c r="I43" s="1">
        <v>389717</v>
      </c>
      <c r="J43" s="1">
        <v>18418</v>
      </c>
    </row>
    <row r="44" spans="1:15" x14ac:dyDescent="0.35">
      <c r="A44" s="3" t="s">
        <v>153</v>
      </c>
      <c r="B44" s="1">
        <v>272547</v>
      </c>
      <c r="E44" s="3" t="s">
        <v>44</v>
      </c>
      <c r="F44" s="1">
        <v>23284</v>
      </c>
      <c r="H44" s="3" t="s">
        <v>159</v>
      </c>
      <c r="I44" s="1">
        <v>816680</v>
      </c>
      <c r="J44" s="1">
        <v>13334</v>
      </c>
    </row>
    <row r="45" spans="1:15" x14ac:dyDescent="0.35">
      <c r="A45" s="3" t="s">
        <v>175</v>
      </c>
      <c r="B45" s="1">
        <v>274925</v>
      </c>
      <c r="E45" s="3" t="s">
        <v>58</v>
      </c>
      <c r="F45" s="1">
        <v>16306</v>
      </c>
      <c r="H45" s="3" t="s">
        <v>175</v>
      </c>
      <c r="I45" s="1">
        <v>452529</v>
      </c>
      <c r="J45" s="1">
        <v>7067</v>
      </c>
    </row>
    <row r="46" spans="1:15" x14ac:dyDescent="0.35">
      <c r="A46" s="3" t="s">
        <v>132</v>
      </c>
      <c r="B46" s="1">
        <v>303810</v>
      </c>
      <c r="E46" s="3" t="s">
        <v>153</v>
      </c>
      <c r="F46" s="1">
        <v>13756</v>
      </c>
      <c r="H46" s="3" t="s">
        <v>198</v>
      </c>
      <c r="I46" s="1">
        <v>301708</v>
      </c>
      <c r="J46" s="1">
        <v>45844</v>
      </c>
    </row>
    <row r="47" spans="1:15" x14ac:dyDescent="0.35">
      <c r="A47" s="3" t="s">
        <v>56</v>
      </c>
      <c r="B47" s="1">
        <v>319954</v>
      </c>
      <c r="E47" s="3" t="s">
        <v>175</v>
      </c>
      <c r="F47" s="1">
        <v>7096</v>
      </c>
      <c r="H47" s="3" t="s">
        <v>194</v>
      </c>
      <c r="I47" s="1">
        <v>4290259</v>
      </c>
      <c r="J47" s="1">
        <v>148011</v>
      </c>
    </row>
    <row r="48" spans="1:15" x14ac:dyDescent="0.35">
      <c r="A48" s="3" t="s">
        <v>159</v>
      </c>
      <c r="B48" s="1">
        <v>602249</v>
      </c>
      <c r="E48" s="3" t="s">
        <v>159</v>
      </c>
      <c r="F48" s="1">
        <v>5607</v>
      </c>
      <c r="H48" s="3" t="s">
        <v>211</v>
      </c>
      <c r="I48" s="1">
        <v>11210359</v>
      </c>
      <c r="J48" s="1">
        <v>422821</v>
      </c>
    </row>
    <row r="49" spans="1:10" x14ac:dyDescent="0.35">
      <c r="A49" s="3" t="s">
        <v>100</v>
      </c>
      <c r="B49" s="1">
        <v>951166</v>
      </c>
      <c r="E49" s="3" t="s">
        <v>132</v>
      </c>
      <c r="F49" s="1">
        <v>4973</v>
      </c>
    </row>
    <row r="50" spans="1:10" x14ac:dyDescent="0.35">
      <c r="A50" s="3" t="s">
        <v>194</v>
      </c>
      <c r="B50" s="1">
        <v>1325804</v>
      </c>
      <c r="E50" s="3" t="s">
        <v>211</v>
      </c>
      <c r="F50" s="1">
        <v>171815</v>
      </c>
    </row>
    <row r="51" spans="1:10" x14ac:dyDescent="0.35">
      <c r="A51" s="3" t="s">
        <v>44</v>
      </c>
      <c r="B51" s="1">
        <v>1846641</v>
      </c>
      <c r="H51" s="5" t="s">
        <v>210</v>
      </c>
      <c r="I51" s="6" t="s">
        <v>223</v>
      </c>
      <c r="J51" s="6" t="s">
        <v>217</v>
      </c>
    </row>
    <row r="52" spans="1:10" x14ac:dyDescent="0.35">
      <c r="A52" s="3" t="s">
        <v>211</v>
      </c>
      <c r="B52" s="1">
        <v>6393266</v>
      </c>
      <c r="H52" s="3" t="s">
        <v>103</v>
      </c>
      <c r="I52" s="1">
        <v>96</v>
      </c>
      <c r="J52" s="1">
        <v>2553</v>
      </c>
    </row>
    <row r="53" spans="1:10" x14ac:dyDescent="0.35">
      <c r="H53" s="3" t="s">
        <v>25</v>
      </c>
      <c r="I53" s="1">
        <v>120</v>
      </c>
      <c r="J53" s="1">
        <v>4890</v>
      </c>
    </row>
    <row r="54" spans="1:10" x14ac:dyDescent="0.35">
      <c r="H54" s="3" t="s">
        <v>102</v>
      </c>
      <c r="I54" s="1">
        <v>212</v>
      </c>
      <c r="J54" s="1">
        <v>2434</v>
      </c>
    </row>
    <row r="55" spans="1:10" x14ac:dyDescent="0.35">
      <c r="A55" s="2" t="s">
        <v>210</v>
      </c>
      <c r="B55" t="s">
        <v>219</v>
      </c>
      <c r="C55" t="s">
        <v>220</v>
      </c>
      <c r="H55" s="3" t="s">
        <v>175</v>
      </c>
      <c r="I55" s="1">
        <v>298</v>
      </c>
      <c r="J55" s="1">
        <v>7096</v>
      </c>
    </row>
    <row r="56" spans="1:10" x14ac:dyDescent="0.35">
      <c r="A56" s="3" t="s">
        <v>28</v>
      </c>
      <c r="B56" s="1">
        <v>1228.8800000000001</v>
      </c>
      <c r="C56" s="1">
        <v>20.64</v>
      </c>
      <c r="H56" s="3" t="s">
        <v>132</v>
      </c>
      <c r="I56" s="1">
        <v>342</v>
      </c>
      <c r="J56" s="1">
        <v>4973</v>
      </c>
    </row>
    <row r="57" spans="1:10" x14ac:dyDescent="0.35">
      <c r="A57" s="3" t="s">
        <v>34</v>
      </c>
      <c r="B57" s="1">
        <v>667.04000000000008</v>
      </c>
      <c r="C57" s="1">
        <v>12.959999999999999</v>
      </c>
      <c r="H57" s="3" t="s">
        <v>58</v>
      </c>
      <c r="I57" s="1">
        <v>508</v>
      </c>
      <c r="J57" s="1">
        <v>16306</v>
      </c>
    </row>
    <row r="58" spans="1:10" x14ac:dyDescent="0.35">
      <c r="A58" s="3" t="s">
        <v>18</v>
      </c>
      <c r="B58" s="1">
        <v>3843.559999999999</v>
      </c>
      <c r="C58" s="1">
        <v>235.11</v>
      </c>
      <c r="H58" s="3" t="s">
        <v>153</v>
      </c>
      <c r="I58" s="1">
        <v>575</v>
      </c>
      <c r="J58" s="1">
        <v>13756</v>
      </c>
    </row>
    <row r="59" spans="1:10" x14ac:dyDescent="0.35">
      <c r="A59" s="3" t="s">
        <v>16</v>
      </c>
      <c r="B59" s="1">
        <v>1465.05</v>
      </c>
      <c r="C59" s="1">
        <v>78.389999999999986</v>
      </c>
      <c r="H59" s="3" t="s">
        <v>44</v>
      </c>
      <c r="I59" s="1">
        <v>614</v>
      </c>
      <c r="J59" s="1">
        <v>23284</v>
      </c>
    </row>
    <row r="60" spans="1:10" x14ac:dyDescent="0.35">
      <c r="A60" s="3" t="s">
        <v>24</v>
      </c>
      <c r="B60" s="1">
        <v>2180.1999999999998</v>
      </c>
      <c r="C60" s="1">
        <v>106.84</v>
      </c>
      <c r="H60" s="3" t="s">
        <v>100</v>
      </c>
      <c r="I60" s="1">
        <v>637</v>
      </c>
      <c r="J60" s="1">
        <v>44457</v>
      </c>
    </row>
    <row r="61" spans="1:10" x14ac:dyDescent="0.35">
      <c r="A61" s="3" t="s">
        <v>20</v>
      </c>
      <c r="B61" s="1">
        <v>2736.71</v>
      </c>
      <c r="C61" s="1">
        <v>110.71000000000002</v>
      </c>
      <c r="H61" s="3" t="s">
        <v>194</v>
      </c>
      <c r="I61" s="1">
        <v>1076</v>
      </c>
      <c r="J61" s="1">
        <v>56336</v>
      </c>
    </row>
    <row r="62" spans="1:10" x14ac:dyDescent="0.35">
      <c r="A62" s="3" t="s">
        <v>211</v>
      </c>
      <c r="B62" s="1">
        <v>12121.439999999999</v>
      </c>
      <c r="C62" s="1">
        <v>564.65000000000009</v>
      </c>
      <c r="H62" s="3" t="s">
        <v>211</v>
      </c>
      <c r="I62" s="1">
        <v>96</v>
      </c>
      <c r="J62" s="1">
        <v>176085</v>
      </c>
    </row>
    <row r="65" spans="1:9" x14ac:dyDescent="0.35">
      <c r="A65" s="2" t="s">
        <v>210</v>
      </c>
      <c r="B65" t="s">
        <v>222</v>
      </c>
      <c r="C65" t="s">
        <v>217</v>
      </c>
      <c r="H65" s="12" t="s">
        <v>210</v>
      </c>
      <c r="I65" s="12" t="s">
        <v>213</v>
      </c>
    </row>
    <row r="66" spans="1:9" x14ac:dyDescent="0.35">
      <c r="A66" s="3" t="s">
        <v>194</v>
      </c>
      <c r="B66" s="1">
        <v>1076</v>
      </c>
      <c r="C66" s="1">
        <v>56336</v>
      </c>
      <c r="E66" s="2" t="s">
        <v>210</v>
      </c>
      <c r="F66" t="s">
        <v>218</v>
      </c>
      <c r="H66" s="3" t="s">
        <v>194</v>
      </c>
      <c r="I66" s="13">
        <v>148011</v>
      </c>
    </row>
    <row r="67" spans="1:9" x14ac:dyDescent="0.35">
      <c r="A67" s="3" t="s">
        <v>100</v>
      </c>
      <c r="B67" s="1">
        <v>637</v>
      </c>
      <c r="C67" s="1">
        <v>44457</v>
      </c>
      <c r="E67" s="3" t="s">
        <v>45</v>
      </c>
      <c r="F67" s="1">
        <v>0</v>
      </c>
      <c r="H67" s="3" t="s">
        <v>198</v>
      </c>
      <c r="I67" s="1">
        <v>45844</v>
      </c>
    </row>
    <row r="68" spans="1:9" x14ac:dyDescent="0.35">
      <c r="A68" s="3" t="s">
        <v>44</v>
      </c>
      <c r="B68" s="1">
        <v>614</v>
      </c>
      <c r="C68" s="1">
        <v>23284</v>
      </c>
      <c r="E68" s="3" t="s">
        <v>70</v>
      </c>
      <c r="F68" s="1">
        <v>0</v>
      </c>
      <c r="H68" s="3" t="s">
        <v>178</v>
      </c>
      <c r="I68" s="1">
        <v>28432</v>
      </c>
    </row>
    <row r="69" spans="1:9" x14ac:dyDescent="0.35">
      <c r="A69" s="3" t="s">
        <v>58</v>
      </c>
      <c r="B69" s="1">
        <v>508</v>
      </c>
      <c r="C69" s="1">
        <v>16306</v>
      </c>
      <c r="E69" s="3" t="s">
        <v>75</v>
      </c>
      <c r="F69" s="1">
        <v>0</v>
      </c>
      <c r="H69" s="3" t="s">
        <v>153</v>
      </c>
      <c r="I69" s="1">
        <v>18418</v>
      </c>
    </row>
    <row r="70" spans="1:9" x14ac:dyDescent="0.35">
      <c r="A70" s="3" t="s">
        <v>153</v>
      </c>
      <c r="B70" s="1">
        <v>575</v>
      </c>
      <c r="C70" s="1">
        <v>13756</v>
      </c>
      <c r="E70" s="3" t="s">
        <v>80</v>
      </c>
      <c r="F70" s="1">
        <v>0</v>
      </c>
      <c r="H70" s="3" t="s">
        <v>132</v>
      </c>
      <c r="I70" s="1">
        <v>44022</v>
      </c>
    </row>
    <row r="71" spans="1:9" x14ac:dyDescent="0.35">
      <c r="A71" s="3" t="s">
        <v>175</v>
      </c>
      <c r="B71" s="1">
        <v>298</v>
      </c>
      <c r="C71" s="1">
        <v>7096</v>
      </c>
      <c r="E71" s="3" t="s">
        <v>90</v>
      </c>
      <c r="F71" s="1">
        <v>0</v>
      </c>
      <c r="H71" s="3" t="s">
        <v>106</v>
      </c>
      <c r="I71" s="1">
        <v>35112</v>
      </c>
    </row>
    <row r="72" spans="1:9" x14ac:dyDescent="0.35">
      <c r="A72" s="3" t="s">
        <v>159</v>
      </c>
      <c r="B72" s="1">
        <v>85</v>
      </c>
      <c r="C72" s="1">
        <v>5607</v>
      </c>
      <c r="E72" s="3" t="s">
        <v>96</v>
      </c>
      <c r="F72" s="1">
        <v>0</v>
      </c>
      <c r="H72" s="3" t="s">
        <v>102</v>
      </c>
      <c r="I72" s="1">
        <v>15912</v>
      </c>
    </row>
    <row r="73" spans="1:9" x14ac:dyDescent="0.35">
      <c r="A73" s="3" t="s">
        <v>132</v>
      </c>
      <c r="B73" s="1">
        <v>342</v>
      </c>
      <c r="C73" s="1">
        <v>4973</v>
      </c>
      <c r="E73" s="3" t="s">
        <v>109</v>
      </c>
      <c r="F73" s="1">
        <v>-3.84</v>
      </c>
      <c r="H73" s="3" t="s">
        <v>100</v>
      </c>
      <c r="I73" s="1">
        <v>33408</v>
      </c>
    </row>
    <row r="74" spans="1:9" x14ac:dyDescent="0.35">
      <c r="A74" s="3" t="s">
        <v>25</v>
      </c>
      <c r="B74" s="1">
        <v>120</v>
      </c>
      <c r="C74" s="1">
        <v>4890</v>
      </c>
      <c r="E74" s="3" t="s">
        <v>121</v>
      </c>
      <c r="F74" s="1">
        <v>0</v>
      </c>
      <c r="H74" s="3" t="s">
        <v>82</v>
      </c>
      <c r="I74" s="1">
        <v>30212</v>
      </c>
    </row>
    <row r="75" spans="1:9" x14ac:dyDescent="0.35">
      <c r="A75" s="3" t="s">
        <v>33</v>
      </c>
      <c r="B75" s="1">
        <v>37</v>
      </c>
      <c r="C75" s="1">
        <v>2772</v>
      </c>
      <c r="E75" s="3" t="s">
        <v>161</v>
      </c>
      <c r="F75" s="1">
        <v>0</v>
      </c>
      <c r="H75" s="3" t="s">
        <v>44</v>
      </c>
      <c r="I75" s="1">
        <v>87618</v>
      </c>
    </row>
    <row r="76" spans="1:9" x14ac:dyDescent="0.35">
      <c r="A76" s="3" t="s">
        <v>211</v>
      </c>
      <c r="B76" s="1">
        <v>4292</v>
      </c>
      <c r="C76" s="1">
        <v>179477</v>
      </c>
      <c r="E76" s="3" t="s">
        <v>164</v>
      </c>
      <c r="F76" s="1">
        <v>0</v>
      </c>
      <c r="H76" s="3" t="s">
        <v>211</v>
      </c>
      <c r="I76" s="1">
        <v>486989</v>
      </c>
    </row>
    <row r="77" spans="1:9" x14ac:dyDescent="0.35">
      <c r="E77" s="3" t="s">
        <v>187</v>
      </c>
      <c r="F77" s="1">
        <v>0</v>
      </c>
    </row>
    <row r="78" spans="1:9" x14ac:dyDescent="0.35">
      <c r="A78" s="2" t="s">
        <v>210</v>
      </c>
      <c r="B78" t="s">
        <v>218</v>
      </c>
      <c r="E78" s="3" t="s">
        <v>189</v>
      </c>
      <c r="F78" s="1">
        <v>0</v>
      </c>
    </row>
    <row r="79" spans="1:9" x14ac:dyDescent="0.35">
      <c r="A79" s="3" t="s">
        <v>24</v>
      </c>
      <c r="B79" s="1">
        <v>571.5899999999998</v>
      </c>
      <c r="E79" s="3" t="s">
        <v>204</v>
      </c>
      <c r="F79" s="1">
        <v>0</v>
      </c>
    </row>
    <row r="80" spans="1:9" x14ac:dyDescent="0.35">
      <c r="A80" s="3" t="s">
        <v>211</v>
      </c>
      <c r="B80" s="1">
        <v>571.5899999999998</v>
      </c>
      <c r="E80" s="3" t="s">
        <v>211</v>
      </c>
      <c r="F80" s="1">
        <v>-3.84</v>
      </c>
    </row>
    <row r="83" spans="1:6" x14ac:dyDescent="0.35">
      <c r="A83" s="12" t="s">
        <v>210</v>
      </c>
      <c r="B83" s="12" t="s">
        <v>209</v>
      </c>
      <c r="D83" s="12" t="s">
        <v>210</v>
      </c>
      <c r="E83" s="12" t="s">
        <v>217</v>
      </c>
      <c r="F83" s="12" t="s">
        <v>216</v>
      </c>
    </row>
    <row r="84" spans="1:6" x14ac:dyDescent="0.35">
      <c r="A84" s="3" t="s">
        <v>102</v>
      </c>
      <c r="B84" s="1">
        <v>293606</v>
      </c>
      <c r="D84" s="3" t="s">
        <v>194</v>
      </c>
      <c r="E84" s="1">
        <v>56336</v>
      </c>
      <c r="F84" s="1">
        <v>2816444</v>
      </c>
    </row>
    <row r="85" spans="1:6" x14ac:dyDescent="0.35">
      <c r="A85" s="3" t="s">
        <v>198</v>
      </c>
      <c r="B85" s="1">
        <v>301708</v>
      </c>
      <c r="D85" s="3" t="s">
        <v>100</v>
      </c>
      <c r="E85" s="1">
        <v>44457</v>
      </c>
      <c r="F85" s="1">
        <v>495499</v>
      </c>
    </row>
    <row r="86" spans="1:6" x14ac:dyDescent="0.35">
      <c r="A86" s="3" t="s">
        <v>56</v>
      </c>
      <c r="B86" s="1">
        <v>347923</v>
      </c>
      <c r="D86" s="3" t="s">
        <v>44</v>
      </c>
      <c r="E86" s="1">
        <v>23284</v>
      </c>
      <c r="F86" s="1">
        <v>508116</v>
      </c>
    </row>
    <row r="87" spans="1:6" x14ac:dyDescent="0.35">
      <c r="A87" s="3" t="s">
        <v>153</v>
      </c>
      <c r="B87" s="1">
        <v>389717</v>
      </c>
      <c r="D87" s="3" t="s">
        <v>58</v>
      </c>
      <c r="E87" s="1">
        <v>16306</v>
      </c>
      <c r="F87" s="1">
        <v>117163</v>
      </c>
    </row>
    <row r="88" spans="1:6" x14ac:dyDescent="0.35">
      <c r="A88" s="3" t="s">
        <v>132</v>
      </c>
      <c r="B88" s="1">
        <v>395489</v>
      </c>
      <c r="D88" s="3" t="s">
        <v>153</v>
      </c>
      <c r="E88" s="1">
        <v>13756</v>
      </c>
      <c r="F88" s="1">
        <v>98752</v>
      </c>
    </row>
    <row r="89" spans="1:6" x14ac:dyDescent="0.35">
      <c r="A89" s="3" t="s">
        <v>175</v>
      </c>
      <c r="B89" s="1">
        <v>452529</v>
      </c>
      <c r="D89" s="3" t="s">
        <v>175</v>
      </c>
      <c r="E89" s="1">
        <v>7096</v>
      </c>
      <c r="F89" s="1">
        <v>170537</v>
      </c>
    </row>
    <row r="90" spans="1:6" x14ac:dyDescent="0.35">
      <c r="A90" s="3" t="s">
        <v>159</v>
      </c>
      <c r="B90" s="1">
        <v>816680</v>
      </c>
      <c r="D90" s="3" t="s">
        <v>159</v>
      </c>
      <c r="E90" s="1">
        <v>5607</v>
      </c>
      <c r="F90" s="1">
        <v>201097</v>
      </c>
    </row>
    <row r="91" spans="1:6" x14ac:dyDescent="0.35">
      <c r="A91" s="3" t="s">
        <v>100</v>
      </c>
      <c r="B91" s="1">
        <v>1480073</v>
      </c>
      <c r="D91" s="3" t="s">
        <v>132</v>
      </c>
      <c r="E91" s="1">
        <v>4973</v>
      </c>
      <c r="F91" s="1">
        <v>47657</v>
      </c>
    </row>
    <row r="92" spans="1:6" x14ac:dyDescent="0.35">
      <c r="A92" s="3" t="s">
        <v>44</v>
      </c>
      <c r="B92" s="1">
        <v>2442375</v>
      </c>
      <c r="D92" s="3" t="s">
        <v>25</v>
      </c>
      <c r="E92" s="1">
        <v>4890</v>
      </c>
      <c r="F92" s="1">
        <v>91782</v>
      </c>
    </row>
    <row r="93" spans="1:6" x14ac:dyDescent="0.35">
      <c r="A93" s="3" t="s">
        <v>194</v>
      </c>
      <c r="B93" s="13">
        <v>4290259</v>
      </c>
      <c r="D93" s="3" t="s">
        <v>33</v>
      </c>
      <c r="E93" s="1">
        <v>2772</v>
      </c>
      <c r="F93" s="1">
        <v>97577</v>
      </c>
    </row>
    <row r="94" spans="1:6" x14ac:dyDescent="0.35">
      <c r="A94" s="3" t="s">
        <v>211</v>
      </c>
      <c r="B94" s="1">
        <v>4290259</v>
      </c>
      <c r="D94" s="3" t="s">
        <v>211</v>
      </c>
      <c r="E94" s="1">
        <v>179477</v>
      </c>
      <c r="F94" s="1">
        <v>4644624</v>
      </c>
    </row>
    <row r="97" spans="1:9" s="14" customFormat="1" x14ac:dyDescent="0.35">
      <c r="A97" s="11" t="s">
        <v>210</v>
      </c>
      <c r="B97" s="11" t="s">
        <v>208</v>
      </c>
      <c r="C97" s="11" t="s">
        <v>214</v>
      </c>
      <c r="D97" s="11" t="s">
        <v>213</v>
      </c>
      <c r="E97" s="11" t="s">
        <v>216</v>
      </c>
      <c r="F97" s="11" t="s">
        <v>217</v>
      </c>
      <c r="G97" s="11" t="s">
        <v>222</v>
      </c>
      <c r="H97"/>
      <c r="I97"/>
    </row>
    <row r="98" spans="1:9" x14ac:dyDescent="0.35">
      <c r="A98" s="3" t="s">
        <v>24</v>
      </c>
      <c r="B98" s="1">
        <v>8839286</v>
      </c>
      <c r="C98" s="1">
        <v>4468616</v>
      </c>
      <c r="D98" s="1">
        <v>342732</v>
      </c>
      <c r="E98" s="1">
        <v>4027938</v>
      </c>
      <c r="F98" s="1">
        <v>129531</v>
      </c>
      <c r="G98" s="1">
        <v>3555</v>
      </c>
    </row>
    <row r="99" spans="1:9" x14ac:dyDescent="0.35">
      <c r="A99" s="3" t="s">
        <v>18</v>
      </c>
      <c r="B99" s="1">
        <v>3299523</v>
      </c>
      <c r="C99" s="1">
        <v>1993723</v>
      </c>
      <c r="D99" s="1">
        <v>211144</v>
      </c>
      <c r="E99" s="1">
        <v>1094656</v>
      </c>
      <c r="F99" s="1">
        <v>22294</v>
      </c>
      <c r="G99" s="1">
        <v>304</v>
      </c>
    </row>
    <row r="100" spans="1:9" x14ac:dyDescent="0.35">
      <c r="A100" s="3" t="s">
        <v>34</v>
      </c>
      <c r="B100" s="1">
        <v>1835297</v>
      </c>
      <c r="C100" s="1">
        <v>1156933</v>
      </c>
      <c r="D100" s="1">
        <v>41349</v>
      </c>
      <c r="E100" s="1">
        <v>637015</v>
      </c>
      <c r="F100" s="1">
        <v>48993</v>
      </c>
      <c r="G100" s="1">
        <v>734</v>
      </c>
    </row>
    <row r="101" spans="1:9" x14ac:dyDescent="0.35">
      <c r="A101" s="3" t="s">
        <v>16</v>
      </c>
      <c r="B101" s="1">
        <v>1490744</v>
      </c>
      <c r="C101" s="1">
        <v>1201400</v>
      </c>
      <c r="D101" s="1">
        <v>38339</v>
      </c>
      <c r="E101" s="1">
        <v>251005</v>
      </c>
      <c r="F101" s="1">
        <v>12410</v>
      </c>
      <c r="G101" s="1">
        <v>445</v>
      </c>
    </row>
    <row r="102" spans="1:9" x14ac:dyDescent="0.35">
      <c r="A102" s="3" t="s">
        <v>20</v>
      </c>
      <c r="B102" s="1">
        <v>723207</v>
      </c>
      <c r="C102" s="1">
        <v>440645</v>
      </c>
      <c r="D102" s="1">
        <v>12223</v>
      </c>
      <c r="E102" s="1">
        <v>270339</v>
      </c>
      <c r="F102" s="1">
        <v>12176</v>
      </c>
      <c r="G102" s="1">
        <v>353</v>
      </c>
    </row>
    <row r="103" spans="1:9" x14ac:dyDescent="0.35">
      <c r="A103" s="3" t="s">
        <v>28</v>
      </c>
      <c r="B103" s="1">
        <v>292428</v>
      </c>
      <c r="C103" s="1">
        <v>206770</v>
      </c>
      <c r="D103" s="1">
        <v>8249</v>
      </c>
      <c r="E103" s="1">
        <v>77409</v>
      </c>
      <c r="F103" s="1">
        <v>3289</v>
      </c>
      <c r="G103" s="1">
        <v>24</v>
      </c>
    </row>
    <row r="104" spans="1:9" x14ac:dyDescent="0.35">
      <c r="A104" s="3" t="s">
        <v>211</v>
      </c>
      <c r="B104" s="1">
        <v>16480485</v>
      </c>
      <c r="C104" s="1">
        <v>9468087</v>
      </c>
      <c r="D104" s="1">
        <v>654036</v>
      </c>
      <c r="E104" s="1">
        <v>6358362</v>
      </c>
      <c r="F104" s="1">
        <v>228693</v>
      </c>
      <c r="G104" s="1">
        <v>5415</v>
      </c>
    </row>
    <row r="107" spans="1:9" x14ac:dyDescent="0.35">
      <c r="A107" s="11" t="s">
        <v>210</v>
      </c>
      <c r="B107" s="11" t="s">
        <v>219</v>
      </c>
    </row>
    <row r="108" spans="1:9" x14ac:dyDescent="0.35">
      <c r="A108" s="3" t="s">
        <v>20</v>
      </c>
      <c r="B108" s="1">
        <v>2736.71</v>
      </c>
    </row>
    <row r="109" spans="1:9" x14ac:dyDescent="0.35">
      <c r="A109" s="3" t="s">
        <v>24</v>
      </c>
      <c r="B109" s="1">
        <v>2180.1999999999998</v>
      </c>
    </row>
    <row r="110" spans="1:9" x14ac:dyDescent="0.35">
      <c r="A110" s="3" t="s">
        <v>16</v>
      </c>
      <c r="B110" s="1">
        <v>1465.05</v>
      </c>
    </row>
    <row r="111" spans="1:9" x14ac:dyDescent="0.35">
      <c r="A111" s="3" t="s">
        <v>18</v>
      </c>
      <c r="B111" s="1">
        <v>3843.559999999999</v>
      </c>
    </row>
    <row r="112" spans="1:9" x14ac:dyDescent="0.35">
      <c r="A112" s="3" t="s">
        <v>34</v>
      </c>
      <c r="B112" s="1">
        <v>667.04000000000008</v>
      </c>
    </row>
    <row r="113" spans="1:2" x14ac:dyDescent="0.35">
      <c r="A113" s="3" t="s">
        <v>28</v>
      </c>
      <c r="B113" s="1">
        <v>1228.8800000000001</v>
      </c>
    </row>
    <row r="114" spans="1:2" x14ac:dyDescent="0.35">
      <c r="A114" s="3" t="s">
        <v>211</v>
      </c>
      <c r="B114" s="1">
        <v>12121.439999999999</v>
      </c>
    </row>
  </sheetData>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Covid 19 datasets</vt:lpstr>
      <vt:lpstr>DASHBOARD</vt:lpstr>
      <vt:lpstr>MOCKUP 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UMEADI</dc:creator>
  <cp:lastModifiedBy>VICTOR UMEADI</cp:lastModifiedBy>
  <dcterms:created xsi:type="dcterms:W3CDTF">2025-03-11T18:33:01Z</dcterms:created>
  <dcterms:modified xsi:type="dcterms:W3CDTF">2025-03-16T20:40:37Z</dcterms:modified>
</cp:coreProperties>
</file>