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nthia\statistics\"/>
    </mc:Choice>
  </mc:AlternateContent>
  <xr:revisionPtr revIDLastSave="0" documentId="13_ncr:1_{C0B3A41A-6EF1-4455-A9E2-AF005D10E0BE}" xr6:coauthVersionLast="32" xr6:coauthVersionMax="32" xr10:uidLastSave="{00000000-0000-0000-0000-000000000000}"/>
  <bookViews>
    <workbookView xWindow="0" yWindow="0" windowWidth="11772" windowHeight="8616" activeTab="4" xr2:uid="{00910765-98E0-406A-AFE7-D4DC9028B1A2}"/>
  </bookViews>
  <sheets>
    <sheet name="general" sheetId="1" r:id="rId1"/>
    <sheet name="group1" sheetId="2" r:id="rId2"/>
    <sheet name="group2" sheetId="3" r:id="rId3"/>
    <sheet name="group3" sheetId="4" r:id="rId4"/>
    <sheet name="group4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F20" i="5"/>
  <c r="F21" i="5"/>
  <c r="F22" i="1"/>
  <c r="F23" i="1"/>
  <c r="R25" i="1"/>
  <c r="R15" i="5" l="1"/>
  <c r="R14" i="5"/>
  <c r="R13" i="5"/>
  <c r="R8" i="5"/>
  <c r="R7" i="5"/>
  <c r="R6" i="5"/>
  <c r="R5" i="5"/>
  <c r="F23" i="5"/>
  <c r="F22" i="5"/>
  <c r="F19" i="5"/>
  <c r="F18" i="5"/>
  <c r="F13" i="5"/>
  <c r="F12" i="5"/>
  <c r="F11" i="5"/>
  <c r="F10" i="5"/>
  <c r="F9" i="5"/>
  <c r="F8" i="5"/>
  <c r="F7" i="5"/>
  <c r="F6" i="5"/>
  <c r="F5" i="5"/>
  <c r="R21" i="4"/>
  <c r="R20" i="4"/>
  <c r="R19" i="4"/>
  <c r="R18" i="4"/>
  <c r="R17" i="4"/>
  <c r="R16" i="4"/>
  <c r="R15" i="4"/>
  <c r="R10" i="4"/>
  <c r="R9" i="4"/>
  <c r="R8" i="4"/>
  <c r="R7" i="4"/>
  <c r="R6" i="4"/>
  <c r="R5" i="4"/>
  <c r="F16" i="4"/>
  <c r="F15" i="4"/>
  <c r="F14" i="4"/>
  <c r="F9" i="4"/>
  <c r="F8" i="4"/>
  <c r="F7" i="4"/>
  <c r="F6" i="4"/>
  <c r="F5" i="4"/>
  <c r="R21" i="3"/>
  <c r="R20" i="3"/>
  <c r="R19" i="3"/>
  <c r="R18" i="3"/>
  <c r="R17" i="3"/>
  <c r="R16" i="3"/>
  <c r="R15" i="3"/>
  <c r="R10" i="3"/>
  <c r="R9" i="3"/>
  <c r="R8" i="3"/>
  <c r="R7" i="3"/>
  <c r="R6" i="3"/>
  <c r="R5" i="3"/>
  <c r="F15" i="3"/>
  <c r="F14" i="3"/>
  <c r="F13" i="3"/>
  <c r="F12" i="3"/>
  <c r="F7" i="3"/>
  <c r="F6" i="3"/>
  <c r="F5" i="3"/>
  <c r="R21" i="2"/>
  <c r="R20" i="2"/>
  <c r="R19" i="2"/>
  <c r="R18" i="2"/>
  <c r="R13" i="2"/>
  <c r="R12" i="2"/>
  <c r="R11" i="2"/>
  <c r="R10" i="2"/>
  <c r="R9" i="2"/>
  <c r="R8" i="2"/>
  <c r="R7" i="2"/>
  <c r="R5" i="2"/>
  <c r="F16" i="2"/>
  <c r="F15" i="2"/>
  <c r="F10" i="2"/>
  <c r="F9" i="2"/>
  <c r="F8" i="2"/>
  <c r="F7" i="2"/>
  <c r="F6" i="2"/>
  <c r="F5" i="2"/>
  <c r="R26" i="1"/>
  <c r="R24" i="1"/>
  <c r="R23" i="1"/>
  <c r="R22" i="1"/>
  <c r="R21" i="1"/>
  <c r="R20" i="1"/>
  <c r="R19" i="1"/>
  <c r="R14" i="1"/>
  <c r="R13" i="1"/>
  <c r="R12" i="1"/>
  <c r="R11" i="1"/>
  <c r="R10" i="1"/>
  <c r="R9" i="1"/>
  <c r="R8" i="1"/>
  <c r="R7" i="1"/>
  <c r="R6" i="1"/>
  <c r="R5" i="1"/>
  <c r="F25" i="1"/>
  <c r="F24" i="1"/>
  <c r="F21" i="1"/>
  <c r="F20" i="1"/>
  <c r="F19" i="1"/>
  <c r="F18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<sst xmlns="http://schemas.openxmlformats.org/spreadsheetml/2006/main" count="528" uniqueCount="61">
  <si>
    <t>REL DEVIATION (TOT: 5049 routes, lemon 2825)</t>
  </si>
  <si>
    <t>POSITIVE</t>
  </si>
  <si>
    <t xml:space="preserve">MODEL </t>
  </si>
  <si>
    <t>ASSUMPTIONS</t>
  </si>
  <si>
    <t>Independent</t>
  </si>
  <si>
    <t>Dependent</t>
  </si>
  <si>
    <t>Coefficient</t>
  </si>
  <si>
    <t>b</t>
  </si>
  <si>
    <t xml:space="preserve">r2 </t>
  </si>
  <si>
    <t>r</t>
  </si>
  <si>
    <t>F</t>
  </si>
  <si>
    <t>P value</t>
  </si>
  <si>
    <t>Durbin Watson</t>
  </si>
  <si>
    <t>JarqueBera</t>
  </si>
  <si>
    <t>Koenker Bassett</t>
  </si>
  <si>
    <t>rel_deviation</t>
  </si>
  <si>
    <t>d_speed</t>
  </si>
  <si>
    <t>NEGATIVE</t>
  </si>
  <si>
    <t>ABS DEVIATION (TOT: 5049 routes, lemon 2825)</t>
  </si>
  <si>
    <t>abs_deviation</t>
  </si>
  <si>
    <t>REL DEVIATION (GROUP 1: 464 routes)</t>
  </si>
  <si>
    <t xml:space="preserve">NEGATIVE </t>
  </si>
  <si>
    <t>MODEL</t>
  </si>
  <si>
    <t>ABS DEVIATION (GROUP 1: 464 routes)</t>
  </si>
  <si>
    <t>JarqueBerra</t>
  </si>
  <si>
    <t>REL DEVIATION (GROUP 2: 1220 routes, lemon: 609)</t>
  </si>
  <si>
    <t>ABS DEVIATION (GROUP 2: 1220 routes, lemon: 609)</t>
  </si>
  <si>
    <t>REL DEVIATION (GROUP 3: 944 routes)</t>
  </si>
  <si>
    <t>ABS DEVIATION (GROUP 3: 944 routes)</t>
  </si>
  <si>
    <t>REL DEVIATION (GROUP 4: 2421 routes, lemon 1420)</t>
  </si>
  <si>
    <t>ABS DEVIATION (GROUP 4: 2421 routes, lemon 1420)</t>
  </si>
  <si>
    <t>d_abs_trafficlight</t>
  </si>
  <si>
    <t>d_limited_illumination</t>
  </si>
  <si>
    <t>d_abs_accidents</t>
  </si>
  <si>
    <t>d_other_roadsurface</t>
  </si>
  <si>
    <t>d_good_roadsurface_quality</t>
  </si>
  <si>
    <t>d_bicycle_suggestionlane</t>
  </si>
  <si>
    <t>d_rel_total_crimes</t>
  </si>
  <si>
    <t>d_rel_violent_sexual_crimes</t>
  </si>
  <si>
    <t xml:space="preserve">   d_rel_violent_sexual_crimes</t>
  </si>
  <si>
    <t>d_lemon_night</t>
  </si>
  <si>
    <t>d_lemon_day</t>
  </si>
  <si>
    <t>d_acceptable_roadsurface_quality</t>
  </si>
  <si>
    <t>d_streettiles</t>
  </si>
  <si>
    <t>d_good_illumination</t>
  </si>
  <si>
    <t>d_no_illumination</t>
  </si>
  <si>
    <t xml:space="preserve"> d_many_hindrances    </t>
  </si>
  <si>
    <t>d_scooter_lane</t>
  </si>
  <si>
    <t>d_scooter_path</t>
  </si>
  <si>
    <t>d_asphaltconcrete</t>
  </si>
  <si>
    <t>d_unsurfaced</t>
  </si>
  <si>
    <t>d_bad_roadsurface_quality</t>
  </si>
  <si>
    <t xml:space="preserve">d_mixedtraffic </t>
  </si>
  <si>
    <t>d_semisurfaced</t>
  </si>
  <si>
    <t>d_little_hindrances</t>
  </si>
  <si>
    <t>d_bicycle_boulevard</t>
  </si>
  <si>
    <t xml:space="preserve"> d_bicycle_path</t>
  </si>
  <si>
    <t>d_acceptable_hindrances</t>
  </si>
  <si>
    <t>d_intersection</t>
  </si>
  <si>
    <t>d_intersectionroundabout</t>
  </si>
  <si>
    <t>d_roundabout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</si>
</sst>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63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D7D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2" borderId="7" xfId="0" applyFont="1" applyFill="1" applyBorder="1"/>
    <xf numFmtId="0" fontId="1" fillId="2" borderId="0" xfId="0" applyFont="1" applyFill="1" applyBorder="1"/>
    <xf numFmtId="164" fontId="1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0" xfId="0" applyNumberFormat="1" applyFont="1" applyFill="1" applyBorder="1"/>
    <xf numFmtId="0" fontId="1" fillId="2" borderId="8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164" fontId="0" fillId="2" borderId="8" xfId="0" applyNumberFormat="1" applyFill="1" applyBorder="1"/>
    <xf numFmtId="2" fontId="0" fillId="2" borderId="0" xfId="0" applyNumberFormat="1" applyFill="1" applyBorder="1"/>
    <xf numFmtId="0" fontId="0" fillId="2" borderId="8" xfId="0" applyFill="1" applyBorder="1"/>
    <xf numFmtId="0" fontId="0" fillId="2" borderId="7" xfId="0" applyFill="1" applyBorder="1"/>
    <xf numFmtId="2" fontId="0" fillId="0" borderId="0" xfId="0" applyNumberFormat="1" applyBorder="1"/>
    <xf numFmtId="0" fontId="0" fillId="2" borderId="9" xfId="0" applyFill="1" applyBorder="1"/>
    <xf numFmtId="0" fontId="0" fillId="2" borderId="10" xfId="0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2" fontId="0" fillId="2" borderId="10" xfId="0" applyNumberFormat="1" applyFill="1" applyBorder="1"/>
    <xf numFmtId="0" fontId="0" fillId="2" borderId="11" xfId="0" applyFill="1" applyBorder="1"/>
    <xf numFmtId="0" fontId="0" fillId="4" borderId="1" xfId="0" applyFill="1" applyBorder="1" applyAlignment="1"/>
    <xf numFmtId="0" fontId="0" fillId="4" borderId="2" xfId="0" applyFill="1" applyBorder="1" applyAlignment="1"/>
    <xf numFmtId="164" fontId="0" fillId="4" borderId="2" xfId="0" applyNumberFormat="1" applyFill="1" applyBorder="1" applyAlignment="1"/>
    <xf numFmtId="2" fontId="0" fillId="4" borderId="2" xfId="0" applyNumberFormat="1" applyFill="1" applyBorder="1" applyAlignment="1"/>
    <xf numFmtId="0" fontId="0" fillId="4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164" fontId="0" fillId="2" borderId="5" xfId="0" applyNumberFormat="1" applyFill="1" applyBorder="1" applyAlignment="1"/>
    <xf numFmtId="164" fontId="0" fillId="2" borderId="6" xfId="0" applyNumberFormat="1" applyFill="1" applyBorder="1" applyAlignment="1"/>
    <xf numFmtId="0" fontId="0" fillId="0" borderId="7" xfId="0" applyFill="1" applyBorder="1"/>
    <xf numFmtId="2" fontId="1" fillId="2" borderId="0" xfId="0" applyNumberFormat="1" applyFont="1" applyFill="1" applyBorder="1" applyAlignment="1">
      <alignment horizontal="center"/>
    </xf>
    <xf numFmtId="164" fontId="1" fillId="2" borderId="8" xfId="0" applyNumberFormat="1" applyFont="1" applyFill="1" applyBorder="1"/>
    <xf numFmtId="2" fontId="0" fillId="2" borderId="0" xfId="0" applyNumberFormat="1" applyFill="1" applyBorder="1" applyAlignment="1">
      <alignment wrapText="1"/>
    </xf>
    <xf numFmtId="2" fontId="1" fillId="2" borderId="7" xfId="0" applyNumberFormat="1" applyFont="1" applyFill="1" applyBorder="1"/>
    <xf numFmtId="2" fontId="0" fillId="2" borderId="7" xfId="0" applyNumberFormat="1" applyFill="1" applyBorder="1"/>
    <xf numFmtId="2" fontId="0" fillId="2" borderId="9" xfId="0" applyNumberFormat="1" applyFill="1" applyBorder="1"/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8" xfId="0" applyNumberFormat="1" applyFont="1" applyFill="1" applyBorder="1"/>
    <xf numFmtId="0" fontId="0" fillId="0" borderId="0" xfId="0" applyFill="1" applyBorder="1"/>
    <xf numFmtId="0" fontId="0" fillId="0" borderId="8" xfId="0" applyFill="1" applyBorder="1"/>
    <xf numFmtId="2" fontId="0" fillId="0" borderId="0" xfId="0" applyNumberFormat="1" applyFill="1" applyBorder="1"/>
    <xf numFmtId="164" fontId="0" fillId="0" borderId="8" xfId="0" applyNumberForma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2" fontId="0" fillId="0" borderId="10" xfId="0" applyNumberFormat="1" applyFill="1" applyBorder="1"/>
    <xf numFmtId="164" fontId="0" fillId="0" borderId="11" xfId="0" applyNumberFormat="1" applyFill="1" applyBorder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2" fontId="0" fillId="0" borderId="5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10" xfId="0" applyNumberFormat="1" applyFill="1" applyBorder="1"/>
    <xf numFmtId="2" fontId="4" fillId="2" borderId="5" xfId="0" applyNumberFormat="1" applyFont="1" applyFill="1" applyBorder="1" applyAlignment="1">
      <alignment horizontal="center"/>
    </xf>
    <xf numFmtId="0" fontId="5" fillId="2" borderId="7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2" fontId="5" fillId="2" borderId="0" xfId="0" applyNumberFormat="1" applyFont="1" applyFill="1" applyBorder="1"/>
    <xf numFmtId="0" fontId="5" fillId="2" borderId="0" xfId="0" applyFont="1" applyFill="1" applyBorder="1"/>
    <xf numFmtId="0" fontId="5" fillId="2" borderId="8" xfId="0" applyFont="1" applyFill="1" applyBorder="1"/>
    <xf numFmtId="0" fontId="4" fillId="2" borderId="7" xfId="0" applyFont="1" applyFill="1" applyBorder="1"/>
    <xf numFmtId="0" fontId="4" fillId="2" borderId="0" xfId="0" applyFont="1" applyFill="1" applyBorder="1"/>
    <xf numFmtId="164" fontId="4" fillId="2" borderId="0" xfId="0" applyNumberFormat="1" applyFont="1" applyFill="1" applyBorder="1"/>
    <xf numFmtId="164" fontId="4" fillId="2" borderId="8" xfId="0" applyNumberFormat="1" applyFont="1" applyFill="1" applyBorder="1"/>
    <xf numFmtId="2" fontId="4" fillId="2" borderId="0" xfId="0" applyNumberFormat="1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164" fontId="4" fillId="2" borderId="10" xfId="0" applyNumberFormat="1" applyFont="1" applyFill="1" applyBorder="1"/>
    <xf numFmtId="164" fontId="4" fillId="2" borderId="11" xfId="0" applyNumberFormat="1" applyFont="1" applyFill="1" applyBorder="1"/>
    <xf numFmtId="2" fontId="4" fillId="2" borderId="10" xfId="0" applyNumberFormat="1" applyFont="1" applyFill="1" applyBorder="1"/>
    <xf numFmtId="0" fontId="4" fillId="2" borderId="0" xfId="0" applyFont="1" applyFill="1"/>
    <xf numFmtId="2" fontId="4" fillId="2" borderId="0" xfId="0" applyNumberFormat="1" applyFont="1" applyFill="1"/>
    <xf numFmtId="4" fontId="0" fillId="2" borderId="0" xfId="0" applyNumberFormat="1" applyFill="1" applyBorder="1"/>
    <xf numFmtId="4" fontId="0" fillId="2" borderId="10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0" borderId="7" xfId="0" applyFont="1" applyFill="1" applyBorder="1"/>
  </cellXfs>
  <cellStyles count="1">
    <cellStyle name="Standaard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A140-1A81-418F-AC60-9045EDA1D91D}">
  <dimension ref="A1:W26"/>
  <sheetViews>
    <sheetView workbookViewId="0">
      <selection activeCell="I35" sqref="I35"/>
    </sheetView>
  </sheetViews>
  <sheetFormatPr defaultRowHeight="14.4" x14ac:dyDescent="0.3"/>
  <cols>
    <col min="1" max="1" width="23.33203125" customWidth="1"/>
    <col min="13" max="13" width="16.77734375" customWidth="1"/>
  </cols>
  <sheetData>
    <row r="1" spans="1:23" ht="24" thickBot="1" x14ac:dyDescent="0.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9"/>
      <c r="M1" s="87" t="s">
        <v>18</v>
      </c>
      <c r="N1" s="88"/>
      <c r="O1" s="88"/>
      <c r="P1" s="88"/>
      <c r="Q1" s="88"/>
      <c r="R1" s="88"/>
      <c r="S1" s="88"/>
      <c r="T1" s="88"/>
      <c r="U1" s="88"/>
      <c r="V1" s="88"/>
      <c r="W1" s="89"/>
    </row>
    <row r="2" spans="1:23" ht="15" thickBot="1" x14ac:dyDescent="0.35">
      <c r="A2" s="90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2"/>
      <c r="M2" s="90" t="s">
        <v>1</v>
      </c>
      <c r="N2" s="91"/>
      <c r="O2" s="91"/>
      <c r="P2" s="91"/>
      <c r="Q2" s="91"/>
      <c r="R2" s="91"/>
      <c r="S2" s="91"/>
      <c r="T2" s="91"/>
      <c r="U2" s="91"/>
      <c r="V2" s="91"/>
      <c r="W2" s="92"/>
    </row>
    <row r="3" spans="1:23" x14ac:dyDescent="0.3">
      <c r="A3" s="84" t="s">
        <v>2</v>
      </c>
      <c r="B3" s="85"/>
      <c r="C3" s="85"/>
      <c r="D3" s="85"/>
      <c r="E3" s="85"/>
      <c r="F3" s="85"/>
      <c r="G3" s="85"/>
      <c r="H3" s="86"/>
      <c r="I3" s="84" t="s">
        <v>3</v>
      </c>
      <c r="J3" s="85"/>
      <c r="K3" s="86"/>
      <c r="M3" s="84" t="s">
        <v>2</v>
      </c>
      <c r="N3" s="85"/>
      <c r="O3" s="85"/>
      <c r="P3" s="85"/>
      <c r="Q3" s="85"/>
      <c r="R3" s="85"/>
      <c r="S3" s="85"/>
      <c r="T3" s="86"/>
      <c r="U3" s="84" t="s">
        <v>3</v>
      </c>
      <c r="V3" s="85"/>
      <c r="W3" s="86"/>
    </row>
    <row r="4" spans="1:23" x14ac:dyDescent="0.3">
      <c r="A4" s="1" t="s">
        <v>4</v>
      </c>
      <c r="B4" s="2" t="s">
        <v>5</v>
      </c>
      <c r="C4" s="3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  <c r="I4" s="6" t="s">
        <v>12</v>
      </c>
      <c r="J4" s="2" t="s">
        <v>13</v>
      </c>
      <c r="K4" s="7" t="s">
        <v>14</v>
      </c>
      <c r="M4" s="1" t="s">
        <v>4</v>
      </c>
      <c r="N4" s="2" t="s">
        <v>5</v>
      </c>
      <c r="O4" s="31" t="s">
        <v>6</v>
      </c>
      <c r="P4" s="31" t="s">
        <v>7</v>
      </c>
      <c r="Q4" s="4" t="s">
        <v>8</v>
      </c>
      <c r="R4" s="4" t="s">
        <v>9</v>
      </c>
      <c r="S4" s="4" t="s">
        <v>10</v>
      </c>
      <c r="T4" s="5" t="s">
        <v>11</v>
      </c>
      <c r="U4" s="6" t="s">
        <v>12</v>
      </c>
      <c r="V4" s="2" t="s">
        <v>13</v>
      </c>
      <c r="W4" s="32" t="s">
        <v>14</v>
      </c>
    </row>
    <row r="5" spans="1:23" x14ac:dyDescent="0.3">
      <c r="A5" s="13" t="s">
        <v>31</v>
      </c>
      <c r="B5" s="8" t="s">
        <v>15</v>
      </c>
      <c r="C5" s="9">
        <v>3.8944600000000002E-3</v>
      </c>
      <c r="D5" s="9">
        <v>1.0707100000000001</v>
      </c>
      <c r="E5" s="9">
        <v>1.3892E-2</v>
      </c>
      <c r="F5" s="9">
        <f t="shared" ref="F5:F13" si="0">SQRT(E5)</f>
        <v>0.11786432878526056</v>
      </c>
      <c r="G5" s="9">
        <v>71.102900000000005</v>
      </c>
      <c r="H5" s="10">
        <v>0</v>
      </c>
      <c r="I5" s="11">
        <v>1.946</v>
      </c>
      <c r="J5" s="8">
        <v>0</v>
      </c>
      <c r="K5" s="12">
        <v>1.1429999999999999E-2</v>
      </c>
      <c r="M5" s="13" t="s">
        <v>32</v>
      </c>
      <c r="N5" s="8" t="s">
        <v>19</v>
      </c>
      <c r="O5" s="11">
        <v>42.984099999999998</v>
      </c>
      <c r="P5" s="11">
        <v>304.149</v>
      </c>
      <c r="Q5" s="9">
        <v>4.0947999999999998E-2</v>
      </c>
      <c r="R5" s="9">
        <f t="shared" ref="R5:R14" si="1">SQRT(Q5)</f>
        <v>0.20235612172603032</v>
      </c>
      <c r="S5" s="9">
        <v>215.49100000000001</v>
      </c>
      <c r="T5" s="10">
        <v>0</v>
      </c>
      <c r="U5" s="33">
        <v>2.0249999999999999</v>
      </c>
      <c r="V5" s="8">
        <v>0</v>
      </c>
      <c r="W5" s="10">
        <v>0</v>
      </c>
    </row>
    <row r="6" spans="1:23" x14ac:dyDescent="0.3">
      <c r="A6" s="13" t="s">
        <v>32</v>
      </c>
      <c r="B6" s="8" t="s">
        <v>15</v>
      </c>
      <c r="C6" s="9">
        <v>2.5830900000000001E-3</v>
      </c>
      <c r="D6" s="9">
        <v>1.0688500000000001</v>
      </c>
      <c r="E6" s="9">
        <v>9.9369999999999997E-3</v>
      </c>
      <c r="F6" s="9">
        <f t="shared" si="0"/>
        <v>9.9684502306025477E-2</v>
      </c>
      <c r="G6" s="9">
        <v>50.656599999999997</v>
      </c>
      <c r="H6" s="10">
        <v>0</v>
      </c>
      <c r="I6" s="14">
        <v>1.9610000000000001</v>
      </c>
      <c r="J6" s="8">
        <v>0</v>
      </c>
      <c r="K6" s="12">
        <v>0</v>
      </c>
      <c r="M6" s="13" t="s">
        <v>37</v>
      </c>
      <c r="N6" s="8" t="s">
        <v>19</v>
      </c>
      <c r="O6" s="11">
        <v>0.89526499999999998</v>
      </c>
      <c r="P6" s="11">
        <v>334.58300000000003</v>
      </c>
      <c r="Q6" s="9">
        <v>6.0499999999999998E-3</v>
      </c>
      <c r="R6" s="9">
        <f t="shared" si="1"/>
        <v>7.778174593052023E-2</v>
      </c>
      <c r="S6" s="9">
        <v>30.719000000000001</v>
      </c>
      <c r="T6" s="10">
        <v>0</v>
      </c>
      <c r="U6" s="11">
        <v>1.976</v>
      </c>
      <c r="V6" s="8">
        <v>0</v>
      </c>
      <c r="W6" s="10">
        <v>0.36247000000000001</v>
      </c>
    </row>
    <row r="7" spans="1:23" x14ac:dyDescent="0.3">
      <c r="A7" s="13" t="s">
        <v>16</v>
      </c>
      <c r="B7" s="8" t="s">
        <v>15</v>
      </c>
      <c r="C7" s="9">
        <v>2.9427799999999999E-3</v>
      </c>
      <c r="D7" s="9">
        <v>1.0739799999999999</v>
      </c>
      <c r="E7" s="9">
        <v>8.267E-3</v>
      </c>
      <c r="F7" s="9">
        <f t="shared" si="0"/>
        <v>9.0923044383698456E-2</v>
      </c>
      <c r="G7" s="9">
        <v>42.072499999999998</v>
      </c>
      <c r="H7" s="10">
        <v>0</v>
      </c>
      <c r="I7" s="11">
        <v>1.95</v>
      </c>
      <c r="J7" s="8">
        <v>0</v>
      </c>
      <c r="K7" s="12">
        <v>0.1502</v>
      </c>
      <c r="M7" s="13" t="s">
        <v>46</v>
      </c>
      <c r="N7" s="8" t="s">
        <v>19</v>
      </c>
      <c r="O7" s="11">
        <v>20.600999999999999</v>
      </c>
      <c r="P7" s="11">
        <v>340.13900000000001</v>
      </c>
      <c r="Q7" s="9">
        <v>2.9710000000000001E-3</v>
      </c>
      <c r="R7" s="9">
        <f t="shared" si="1"/>
        <v>5.4506880299646579E-2</v>
      </c>
      <c r="S7" s="9">
        <v>15.0373</v>
      </c>
      <c r="T7" s="10">
        <v>3.2000000000000003E-4</v>
      </c>
      <c r="U7" s="11">
        <v>1.972</v>
      </c>
      <c r="V7" s="8">
        <v>0</v>
      </c>
      <c r="W7" s="10">
        <v>0.39174999999999999</v>
      </c>
    </row>
    <row r="8" spans="1:23" x14ac:dyDescent="0.3">
      <c r="A8" s="13" t="s">
        <v>33</v>
      </c>
      <c r="B8" s="8" t="s">
        <v>15</v>
      </c>
      <c r="C8" s="9">
        <v>5.5597900000000002E-3</v>
      </c>
      <c r="D8" s="9">
        <v>1.07193</v>
      </c>
      <c r="E8" s="9">
        <v>6.9239999999999996E-3</v>
      </c>
      <c r="F8" s="9">
        <f t="shared" si="0"/>
        <v>8.3210576250858884E-2</v>
      </c>
      <c r="G8" s="9">
        <v>35.190899999999999</v>
      </c>
      <c r="H8" s="10">
        <v>0</v>
      </c>
      <c r="I8" s="11">
        <v>1.948</v>
      </c>
      <c r="J8" s="8">
        <v>0</v>
      </c>
      <c r="K8" s="12">
        <v>0</v>
      </c>
      <c r="M8" s="13" t="s">
        <v>36</v>
      </c>
      <c r="N8" s="8" t="s">
        <v>19</v>
      </c>
      <c r="O8" s="11">
        <v>6.5989899999999997</v>
      </c>
      <c r="P8" s="11">
        <v>340.31599999999997</v>
      </c>
      <c r="Q8" s="9">
        <v>2.7009999999999998E-3</v>
      </c>
      <c r="R8" s="9">
        <f t="shared" si="1"/>
        <v>5.197114584074513E-2</v>
      </c>
      <c r="S8" s="9">
        <v>13.6675</v>
      </c>
      <c r="T8" s="10">
        <v>2.2000000000000001E-4</v>
      </c>
      <c r="U8" s="11">
        <v>1.972</v>
      </c>
      <c r="V8" s="8">
        <v>0</v>
      </c>
      <c r="W8" s="10">
        <v>0.62621000000000004</v>
      </c>
    </row>
    <row r="9" spans="1:23" x14ac:dyDescent="0.3">
      <c r="A9" s="13" t="s">
        <v>34</v>
      </c>
      <c r="B9" s="8" t="s">
        <v>15</v>
      </c>
      <c r="C9" s="9">
        <v>1.01513E-2</v>
      </c>
      <c r="D9" s="9">
        <v>1.07009</v>
      </c>
      <c r="E9" s="9">
        <v>5.9699999999999996E-3</v>
      </c>
      <c r="F9" s="9">
        <f t="shared" si="0"/>
        <v>7.7265775088327424E-2</v>
      </c>
      <c r="G9" s="9">
        <v>30.3093</v>
      </c>
      <c r="H9" s="10">
        <v>0</v>
      </c>
      <c r="I9" s="11">
        <v>1.948</v>
      </c>
      <c r="J9" s="8">
        <v>0</v>
      </c>
      <c r="K9" s="12">
        <v>2.3E-3</v>
      </c>
      <c r="M9" s="13" t="s">
        <v>33</v>
      </c>
      <c r="N9" s="8" t="s">
        <v>19</v>
      </c>
      <c r="O9" s="11">
        <v>27.2074</v>
      </c>
      <c r="P9" s="11">
        <v>343.32799999999997</v>
      </c>
      <c r="Q9" s="9">
        <v>2.4789999999999999E-3</v>
      </c>
      <c r="R9" s="9">
        <f t="shared" si="1"/>
        <v>4.9789557138018407E-2</v>
      </c>
      <c r="S9" s="9">
        <v>12.5443</v>
      </c>
      <c r="T9" s="10">
        <v>4.0000000000000002E-4</v>
      </c>
      <c r="U9" s="11">
        <v>1.9730000000000001</v>
      </c>
      <c r="V9" s="8">
        <v>0</v>
      </c>
      <c r="W9" s="10">
        <v>0.53520000000000001</v>
      </c>
    </row>
    <row r="10" spans="1:23" x14ac:dyDescent="0.3">
      <c r="A10" s="13" t="s">
        <v>35</v>
      </c>
      <c r="B10" s="8" t="s">
        <v>15</v>
      </c>
      <c r="C10" s="9">
        <v>5.6007500000000005E-4</v>
      </c>
      <c r="D10" s="9">
        <v>1.06908</v>
      </c>
      <c r="E10" s="9">
        <v>3.699E-3</v>
      </c>
      <c r="F10" s="9">
        <f t="shared" si="0"/>
        <v>6.0819404798139881E-2</v>
      </c>
      <c r="G10" s="9">
        <v>18.735900000000001</v>
      </c>
      <c r="H10" s="10">
        <v>2.0000000000000002E-5</v>
      </c>
      <c r="I10" s="11">
        <v>1.9430000000000001</v>
      </c>
      <c r="J10" s="8">
        <v>0</v>
      </c>
      <c r="K10" s="12">
        <v>0</v>
      </c>
      <c r="M10" s="13" t="s">
        <v>47</v>
      </c>
      <c r="N10" s="8" t="s">
        <v>19</v>
      </c>
      <c r="O10" s="11">
        <v>6.4875699999999998</v>
      </c>
      <c r="P10" s="11">
        <v>323.983</v>
      </c>
      <c r="Q10" s="9">
        <v>2.4710000000000001E-3</v>
      </c>
      <c r="R10" s="9">
        <f t="shared" si="1"/>
        <v>4.9709154086546276E-2</v>
      </c>
      <c r="S10" s="9">
        <v>12.501799999999999</v>
      </c>
      <c r="T10" s="10">
        <v>4.0999999999999999E-4</v>
      </c>
      <c r="U10" s="11">
        <v>1.972</v>
      </c>
      <c r="V10" s="8">
        <v>0</v>
      </c>
      <c r="W10" s="10">
        <v>0.62980999999999998</v>
      </c>
    </row>
    <row r="11" spans="1:23" x14ac:dyDescent="0.3">
      <c r="A11" s="13" t="s">
        <v>36</v>
      </c>
      <c r="B11" s="8" t="s">
        <v>15</v>
      </c>
      <c r="C11" s="9">
        <v>8.2945100000000004E-4</v>
      </c>
      <c r="D11" s="9">
        <v>1.0711599999999999</v>
      </c>
      <c r="E11" s="9">
        <v>2.8540000000000002E-3</v>
      </c>
      <c r="F11" s="9">
        <f t="shared" si="0"/>
        <v>5.3422841556772328E-2</v>
      </c>
      <c r="G11" s="9">
        <v>14.4438</v>
      </c>
      <c r="H11" s="10">
        <v>1.4999999999999999E-4</v>
      </c>
      <c r="I11" s="11">
        <v>1.944</v>
      </c>
      <c r="J11" s="8">
        <v>0</v>
      </c>
      <c r="K11" s="12">
        <v>0</v>
      </c>
      <c r="M11" s="13" t="s">
        <v>38</v>
      </c>
      <c r="N11" s="8" t="s">
        <v>19</v>
      </c>
      <c r="O11" s="11">
        <v>5.8337000000000003</v>
      </c>
      <c r="P11" s="11">
        <v>335.524</v>
      </c>
      <c r="Q11" s="9">
        <v>2.2460000000000002E-3</v>
      </c>
      <c r="R11" s="9">
        <f t="shared" si="1"/>
        <v>4.7391982444291145E-2</v>
      </c>
      <c r="S11" s="9">
        <v>11.3628</v>
      </c>
      <c r="T11" s="10">
        <v>7.5000000000000002E-4</v>
      </c>
      <c r="U11" s="11">
        <v>1.9750000000000001</v>
      </c>
      <c r="V11" s="8">
        <v>0</v>
      </c>
      <c r="W11" s="10">
        <v>0.91459000000000001</v>
      </c>
    </row>
    <row r="12" spans="1:23" x14ac:dyDescent="0.3">
      <c r="A12" s="13" t="s">
        <v>37</v>
      </c>
      <c r="B12" s="8" t="s">
        <v>15</v>
      </c>
      <c r="C12" s="9">
        <v>7.3064099999999997E-5</v>
      </c>
      <c r="D12" s="9">
        <v>1.0706</v>
      </c>
      <c r="E12" s="9">
        <v>2.6949999999999999E-3</v>
      </c>
      <c r="F12" s="9">
        <f t="shared" si="0"/>
        <v>5.1913389409669643E-2</v>
      </c>
      <c r="G12" s="9">
        <v>13.638</v>
      </c>
      <c r="H12" s="10">
        <v>2.2000000000000001E-4</v>
      </c>
      <c r="I12" s="14">
        <v>1.9450000000000001</v>
      </c>
      <c r="J12" s="8">
        <v>0</v>
      </c>
      <c r="K12" s="12">
        <v>0.87611000000000006</v>
      </c>
      <c r="M12" s="13" t="s">
        <v>48</v>
      </c>
      <c r="N12" s="8" t="s">
        <v>19</v>
      </c>
      <c r="O12" s="11">
        <v>12.411</v>
      </c>
      <c r="P12" s="11">
        <v>337.541</v>
      </c>
      <c r="Q12" s="9">
        <v>1.6280000000000001E-3</v>
      </c>
      <c r="R12" s="9">
        <f t="shared" si="1"/>
        <v>4.0348482003664032E-2</v>
      </c>
      <c r="S12" s="9">
        <v>8.2286099999999998</v>
      </c>
      <c r="T12" s="10">
        <v>4.1399999999999996E-3</v>
      </c>
      <c r="U12" s="11">
        <v>1.9730000000000001</v>
      </c>
      <c r="V12" s="8">
        <v>0</v>
      </c>
      <c r="W12" s="10">
        <v>5.1869999999999999E-2</v>
      </c>
    </row>
    <row r="13" spans="1:23" ht="15" thickBot="1" x14ac:dyDescent="0.35">
      <c r="A13" s="15" t="s">
        <v>39</v>
      </c>
      <c r="B13" s="16" t="s">
        <v>15</v>
      </c>
      <c r="C13" s="17">
        <v>6.8218399999999996E-4</v>
      </c>
      <c r="D13" s="17">
        <v>1.0705800000000001</v>
      </c>
      <c r="E13" s="17">
        <v>2.0539999999999998E-3</v>
      </c>
      <c r="F13" s="17">
        <f t="shared" si="0"/>
        <v>4.5321076774498641E-2</v>
      </c>
      <c r="G13" s="17">
        <v>10.39</v>
      </c>
      <c r="H13" s="18">
        <v>1.2800000000000001E-3</v>
      </c>
      <c r="I13" s="19">
        <v>1.9450000000000001</v>
      </c>
      <c r="J13" s="16">
        <v>0</v>
      </c>
      <c r="K13" s="20">
        <v>0.92166999999999999</v>
      </c>
      <c r="M13" s="13" t="s">
        <v>31</v>
      </c>
      <c r="N13" s="8" t="s">
        <v>19</v>
      </c>
      <c r="O13" s="11">
        <v>7.5792799999999998</v>
      </c>
      <c r="P13" s="11">
        <v>337.94099999999997</v>
      </c>
      <c r="Q13" s="9">
        <v>7.8700000000000005E-4</v>
      </c>
      <c r="R13" s="9">
        <f t="shared" si="1"/>
        <v>2.8053520278211078E-2</v>
      </c>
      <c r="S13" s="9">
        <v>3.9738899999999999</v>
      </c>
      <c r="T13" s="10">
        <v>4.6269999999999999E-2</v>
      </c>
      <c r="U13" s="11">
        <v>1.972</v>
      </c>
      <c r="V13" s="8">
        <v>0</v>
      </c>
      <c r="W13" s="10">
        <v>0.22652</v>
      </c>
    </row>
    <row r="14" spans="1:23" ht="15" thickBot="1" x14ac:dyDescent="0.35">
      <c r="A14" s="13"/>
      <c r="B14" s="8"/>
      <c r="C14" s="9"/>
      <c r="D14" s="9"/>
      <c r="E14" s="9"/>
      <c r="F14" s="9"/>
      <c r="G14" s="9"/>
      <c r="H14" s="9"/>
      <c r="I14" s="11"/>
      <c r="J14" s="8"/>
      <c r="K14" s="12"/>
      <c r="M14" s="15" t="s">
        <v>49</v>
      </c>
      <c r="N14" s="16" t="s">
        <v>19</v>
      </c>
      <c r="O14" s="19">
        <v>1.7957000000000001</v>
      </c>
      <c r="P14" s="19">
        <v>325.68700000000001</v>
      </c>
      <c r="Q14" s="17">
        <v>7.8600000000000002E-4</v>
      </c>
      <c r="R14" s="17">
        <f t="shared" si="1"/>
        <v>2.8035691537752372E-2</v>
      </c>
      <c r="S14" s="17">
        <v>3.9723199999999999</v>
      </c>
      <c r="T14" s="18">
        <v>4.6309999999999997E-2</v>
      </c>
      <c r="U14" s="19">
        <v>1.9710000000000001</v>
      </c>
      <c r="V14" s="16">
        <v>0</v>
      </c>
      <c r="W14" s="18">
        <v>0.49491000000000002</v>
      </c>
    </row>
    <row r="15" spans="1:23" ht="15" thickBot="1" x14ac:dyDescent="0.35">
      <c r="A15" s="21" t="s">
        <v>17</v>
      </c>
      <c r="B15" s="22"/>
      <c r="C15" s="23"/>
      <c r="D15" s="23"/>
      <c r="E15" s="23"/>
      <c r="F15" s="23"/>
      <c r="G15" s="23"/>
      <c r="H15" s="23"/>
      <c r="I15" s="24"/>
      <c r="J15" s="22"/>
      <c r="K15" s="25"/>
      <c r="M15" s="13"/>
      <c r="N15" s="8"/>
      <c r="O15" s="11"/>
      <c r="P15" s="11"/>
      <c r="Q15" s="9"/>
      <c r="R15" s="9"/>
      <c r="S15" s="9"/>
      <c r="T15" s="9"/>
      <c r="U15" s="11"/>
      <c r="V15" s="8"/>
      <c r="W15" s="10"/>
    </row>
    <row r="16" spans="1:23" ht="15" thickBot="1" x14ac:dyDescent="0.35">
      <c r="A16" s="26" t="s">
        <v>2</v>
      </c>
      <c r="B16" s="27"/>
      <c r="C16" s="28"/>
      <c r="D16" s="28"/>
      <c r="E16" s="28"/>
      <c r="F16" s="28"/>
      <c r="G16" s="28"/>
      <c r="H16" s="29"/>
      <c r="I16" s="84" t="s">
        <v>3</v>
      </c>
      <c r="J16" s="85"/>
      <c r="K16" s="86"/>
      <c r="M16" s="93" t="s">
        <v>17</v>
      </c>
      <c r="N16" s="94"/>
      <c r="O16" s="94"/>
      <c r="P16" s="94"/>
      <c r="Q16" s="94"/>
      <c r="R16" s="94"/>
      <c r="S16" s="94"/>
      <c r="T16" s="94"/>
      <c r="U16" s="94"/>
      <c r="V16" s="94"/>
      <c r="W16" s="95"/>
    </row>
    <row r="17" spans="1:23" x14ac:dyDescent="0.3">
      <c r="A17" s="1" t="s">
        <v>4</v>
      </c>
      <c r="B17" s="2" t="s">
        <v>5</v>
      </c>
      <c r="C17" s="4" t="s">
        <v>6</v>
      </c>
      <c r="D17" s="4" t="s">
        <v>7</v>
      </c>
      <c r="E17" s="4" t="s">
        <v>8</v>
      </c>
      <c r="F17" s="4" t="s">
        <v>9</v>
      </c>
      <c r="G17" s="4" t="s">
        <v>10</v>
      </c>
      <c r="H17" s="5" t="s">
        <v>11</v>
      </c>
      <c r="I17" s="6" t="s">
        <v>12</v>
      </c>
      <c r="J17" s="2" t="s">
        <v>13</v>
      </c>
      <c r="K17" s="7" t="s">
        <v>14</v>
      </c>
      <c r="M17" s="84" t="s">
        <v>2</v>
      </c>
      <c r="N17" s="85"/>
      <c r="O17" s="85"/>
      <c r="P17" s="85"/>
      <c r="Q17" s="85"/>
      <c r="R17" s="85"/>
      <c r="S17" s="85"/>
      <c r="T17" s="85"/>
      <c r="U17" s="84" t="s">
        <v>3</v>
      </c>
      <c r="V17" s="85"/>
      <c r="W17" s="86"/>
    </row>
    <row r="18" spans="1:23" x14ac:dyDescent="0.3">
      <c r="A18" s="13" t="s">
        <v>40</v>
      </c>
      <c r="B18" s="8" t="s">
        <v>15</v>
      </c>
      <c r="C18" s="9">
        <v>-9.5484399999999997E-2</v>
      </c>
      <c r="D18" s="9">
        <v>1.0700700000000001</v>
      </c>
      <c r="E18" s="9">
        <v>9.3010000000000002E-3</v>
      </c>
      <c r="F18" s="9">
        <f t="shared" ref="F18:F25" si="2">SQRT(E18)</f>
        <v>9.6441692229035467E-2</v>
      </c>
      <c r="G18" s="9">
        <v>32.310499999999998</v>
      </c>
      <c r="H18" s="10">
        <v>0</v>
      </c>
      <c r="I18" s="11">
        <v>1.871</v>
      </c>
      <c r="J18" s="8">
        <v>0</v>
      </c>
      <c r="K18" s="12">
        <v>0</v>
      </c>
      <c r="M18" s="1" t="s">
        <v>4</v>
      </c>
      <c r="N18" s="2" t="s">
        <v>5</v>
      </c>
      <c r="O18" s="31" t="s">
        <v>6</v>
      </c>
      <c r="P18" s="31" t="s">
        <v>7</v>
      </c>
      <c r="Q18" s="4" t="s">
        <v>8</v>
      </c>
      <c r="R18" s="4" t="s">
        <v>9</v>
      </c>
      <c r="S18" s="4" t="s">
        <v>10</v>
      </c>
      <c r="T18" s="4" t="s">
        <v>11</v>
      </c>
      <c r="U18" s="34" t="s">
        <v>12</v>
      </c>
      <c r="V18" s="2" t="s">
        <v>13</v>
      </c>
      <c r="W18" s="32" t="s">
        <v>14</v>
      </c>
    </row>
    <row r="19" spans="1:23" x14ac:dyDescent="0.3">
      <c r="A19" s="13" t="s">
        <v>41</v>
      </c>
      <c r="B19" s="8" t="s">
        <v>15</v>
      </c>
      <c r="C19" s="9">
        <v>-0.125476</v>
      </c>
      <c r="D19" s="9">
        <v>1.0709</v>
      </c>
      <c r="E19" s="9">
        <v>9.1570000000000002E-3</v>
      </c>
      <c r="F19" s="9">
        <f t="shared" si="2"/>
        <v>9.5692214939356479E-2</v>
      </c>
      <c r="G19" s="9">
        <v>27.36</v>
      </c>
      <c r="H19" s="10">
        <v>0</v>
      </c>
      <c r="I19" s="11">
        <v>1.875</v>
      </c>
      <c r="J19" s="8">
        <v>0</v>
      </c>
      <c r="K19" s="12">
        <v>0</v>
      </c>
      <c r="M19" s="13" t="s">
        <v>45</v>
      </c>
      <c r="N19" s="8" t="s">
        <v>19</v>
      </c>
      <c r="O19" s="11">
        <v>-10.3271</v>
      </c>
      <c r="P19" s="11">
        <v>325.94600000000003</v>
      </c>
      <c r="Q19" s="9">
        <v>7.038E-3</v>
      </c>
      <c r="R19" s="9">
        <f t="shared" ref="R19:R26" si="3">SQRT(Q19)</f>
        <v>8.3892788724657372E-2</v>
      </c>
      <c r="S19" s="9">
        <v>35.773200000000003</v>
      </c>
      <c r="T19" s="9">
        <v>0</v>
      </c>
      <c r="U19" s="35">
        <v>1.978</v>
      </c>
      <c r="V19" s="8">
        <v>0</v>
      </c>
      <c r="W19" s="10">
        <v>0</v>
      </c>
    </row>
    <row r="20" spans="1:23" x14ac:dyDescent="0.3">
      <c r="A20" s="13" t="s">
        <v>42</v>
      </c>
      <c r="B20" s="8" t="s">
        <v>15</v>
      </c>
      <c r="C20" s="9">
        <v>-5.7052199999999996E-4</v>
      </c>
      <c r="D20" s="9">
        <v>1.0694300000000001</v>
      </c>
      <c r="E20" s="9">
        <v>3.7230000000000002E-3</v>
      </c>
      <c r="F20" s="9">
        <f t="shared" si="2"/>
        <v>6.1016391240387199E-2</v>
      </c>
      <c r="G20" s="9">
        <v>18.861899999999999</v>
      </c>
      <c r="H20" s="10">
        <v>1.0000000000000001E-5</v>
      </c>
      <c r="I20" s="11">
        <v>1.9430000000000001</v>
      </c>
      <c r="J20" s="8">
        <v>0</v>
      </c>
      <c r="K20" s="12">
        <v>0</v>
      </c>
      <c r="M20" s="70" t="s">
        <v>50</v>
      </c>
      <c r="N20" s="8" t="s">
        <v>19</v>
      </c>
      <c r="O20" s="11">
        <v>-24.238</v>
      </c>
      <c r="P20" s="11">
        <v>327.21899999999999</v>
      </c>
      <c r="Q20" s="9">
        <v>4.7920000000000003E-3</v>
      </c>
      <c r="R20" s="9">
        <f t="shared" si="3"/>
        <v>6.9224273199507122E-2</v>
      </c>
      <c r="S20" s="9">
        <v>24.302299999999999</v>
      </c>
      <c r="T20" s="9">
        <v>1.0000000000000001E-5</v>
      </c>
      <c r="U20" s="35">
        <v>1.9750000000000001</v>
      </c>
      <c r="V20" s="8">
        <v>0</v>
      </c>
      <c r="W20" s="10">
        <v>0.78844000000000003</v>
      </c>
    </row>
    <row r="21" spans="1:23" x14ac:dyDescent="0.3">
      <c r="A21" s="13" t="s">
        <v>43</v>
      </c>
      <c r="B21" s="8" t="s">
        <v>15</v>
      </c>
      <c r="C21" s="9">
        <v>-4.3840200000000001E-4</v>
      </c>
      <c r="D21" s="9">
        <v>1.0714600000000001</v>
      </c>
      <c r="E21" s="9">
        <v>1E-3</v>
      </c>
      <c r="F21" s="9">
        <f t="shared" si="2"/>
        <v>3.1622776601683791E-2</v>
      </c>
      <c r="G21" s="9">
        <v>5.0538400000000001</v>
      </c>
      <c r="H21" s="10">
        <v>2.462E-2</v>
      </c>
      <c r="I21" s="11">
        <v>1.944</v>
      </c>
      <c r="J21" s="8">
        <v>0</v>
      </c>
      <c r="K21" s="12">
        <v>9.0999999999999998E-2</v>
      </c>
      <c r="M21" s="70" t="s">
        <v>51</v>
      </c>
      <c r="N21" s="8" t="s">
        <v>19</v>
      </c>
      <c r="O21" s="11">
        <v>-16.716000000000001</v>
      </c>
      <c r="P21" s="11">
        <v>327.065</v>
      </c>
      <c r="Q21" s="9">
        <v>2.5049999999999998E-3</v>
      </c>
      <c r="R21" s="9">
        <f t="shared" si="3"/>
        <v>5.0049975024968794E-2</v>
      </c>
      <c r="S21" s="9">
        <v>12.6753</v>
      </c>
      <c r="T21" s="9">
        <v>4.8999999999999998E-4</v>
      </c>
      <c r="U21" s="35">
        <v>1.9730000000000001</v>
      </c>
      <c r="V21" s="8">
        <v>0</v>
      </c>
      <c r="W21" s="10">
        <v>0.34448000000000001</v>
      </c>
    </row>
    <row r="22" spans="1:23" x14ac:dyDescent="0.3">
      <c r="A22" s="13" t="s">
        <v>59</v>
      </c>
      <c r="B22" s="8" t="s">
        <v>15</v>
      </c>
      <c r="C22" s="9">
        <v>-2E-3</v>
      </c>
      <c r="D22" s="9">
        <v>1.0721000000000001</v>
      </c>
      <c r="E22" s="9">
        <v>1E-3</v>
      </c>
      <c r="F22" s="9">
        <f t="shared" si="2"/>
        <v>3.1622776601683791E-2</v>
      </c>
      <c r="G22" s="9">
        <v>5.2152000000000003</v>
      </c>
      <c r="H22" s="10">
        <v>2.24E-2</v>
      </c>
      <c r="I22" s="11">
        <v>1.94</v>
      </c>
      <c r="J22" s="8">
        <v>0</v>
      </c>
      <c r="K22" s="12">
        <v>0.66120000000000001</v>
      </c>
      <c r="M22" s="70" t="s">
        <v>52</v>
      </c>
      <c r="N22" s="8" t="s">
        <v>19</v>
      </c>
      <c r="O22" s="11">
        <v>-2.4405299999999999</v>
      </c>
      <c r="P22" s="11">
        <v>315.78300000000002</v>
      </c>
      <c r="Q22" s="9">
        <v>2.1210000000000001E-3</v>
      </c>
      <c r="R22" s="9">
        <f t="shared" si="3"/>
        <v>4.605431575867782E-2</v>
      </c>
      <c r="S22" s="9">
        <v>10.728899999999999</v>
      </c>
      <c r="T22" s="9">
        <v>1.06E-3</v>
      </c>
      <c r="U22" s="35">
        <v>1.9690000000000001</v>
      </c>
      <c r="V22" s="8">
        <v>0</v>
      </c>
      <c r="W22" s="10">
        <v>0.83765999999999996</v>
      </c>
    </row>
    <row r="23" spans="1:23" x14ac:dyDescent="0.3">
      <c r="A23" s="13" t="s">
        <v>58</v>
      </c>
      <c r="B23" s="8" t="s">
        <v>15</v>
      </c>
      <c r="C23" s="9">
        <v>-2.5000000000000001E-3</v>
      </c>
      <c r="D23" s="9">
        <v>1.0722</v>
      </c>
      <c r="E23" s="9">
        <v>1.2999999999999999E-3</v>
      </c>
      <c r="F23" s="9">
        <f t="shared" si="2"/>
        <v>3.605551275463989E-2</v>
      </c>
      <c r="G23" s="9">
        <v>6.3868999999999998</v>
      </c>
      <c r="H23" s="10">
        <v>1.15E-2</v>
      </c>
      <c r="I23" s="11">
        <v>1.94</v>
      </c>
      <c r="J23" s="8">
        <v>0</v>
      </c>
      <c r="K23" s="12">
        <v>0.34699999999999998</v>
      </c>
      <c r="M23" s="70" t="s">
        <v>53</v>
      </c>
      <c r="N23" s="8" t="s">
        <v>19</v>
      </c>
      <c r="O23" s="11">
        <v>-24.8658</v>
      </c>
      <c r="P23" s="11">
        <v>329.53</v>
      </c>
      <c r="Q23" s="9">
        <v>1.7210000000000001E-3</v>
      </c>
      <c r="R23" s="9">
        <f t="shared" si="3"/>
        <v>4.1484937025383084E-2</v>
      </c>
      <c r="S23" s="9">
        <v>8.7012999999999998</v>
      </c>
      <c r="T23" s="9">
        <v>1.8400000000000001E-3</v>
      </c>
      <c r="U23" s="35">
        <v>1.972</v>
      </c>
      <c r="V23" s="8">
        <v>0</v>
      </c>
      <c r="W23" s="10">
        <v>0.51075999999999999</v>
      </c>
    </row>
    <row r="24" spans="1:23" x14ac:dyDescent="0.3">
      <c r="A24" s="13" t="s">
        <v>44</v>
      </c>
      <c r="B24" s="8" t="s">
        <v>15</v>
      </c>
      <c r="C24" s="9">
        <v>-4.8469600000000001E-4</v>
      </c>
      <c r="D24" s="9">
        <v>1.07111</v>
      </c>
      <c r="E24" s="9">
        <v>9.1299999999999997E-4</v>
      </c>
      <c r="F24" s="9">
        <f t="shared" si="2"/>
        <v>3.0215889859476253E-2</v>
      </c>
      <c r="G24" s="9">
        <v>4.6106699999999998</v>
      </c>
      <c r="H24" s="10">
        <v>3.1820000000000001E-2</v>
      </c>
      <c r="I24" s="11">
        <v>1.946</v>
      </c>
      <c r="J24" s="8">
        <v>0</v>
      </c>
      <c r="K24" s="12">
        <v>3.3029999999999997E-2</v>
      </c>
      <c r="M24" s="70" t="s">
        <v>54</v>
      </c>
      <c r="N24" s="8" t="s">
        <v>19</v>
      </c>
      <c r="O24" s="11">
        <v>-4.4420099999999998</v>
      </c>
      <c r="P24" s="11">
        <v>331.60300000000001</v>
      </c>
      <c r="Q24" s="9">
        <v>1.271E-3</v>
      </c>
      <c r="R24" s="9">
        <f t="shared" si="3"/>
        <v>3.5651086939951775E-2</v>
      </c>
      <c r="S24" s="9">
        <v>6.4253099999999996</v>
      </c>
      <c r="T24" s="9">
        <v>1.128E-2</v>
      </c>
      <c r="U24" s="35">
        <v>1.9710000000000001</v>
      </c>
      <c r="V24" s="8">
        <v>0</v>
      </c>
      <c r="W24" s="10">
        <v>3.81E-3</v>
      </c>
    </row>
    <row r="25" spans="1:23" ht="15" thickBot="1" x14ac:dyDescent="0.35">
      <c r="A25" s="15" t="s">
        <v>45</v>
      </c>
      <c r="B25" s="16" t="s">
        <v>15</v>
      </c>
      <c r="C25" s="17">
        <v>-4.42757E-4</v>
      </c>
      <c r="D25" s="17">
        <v>1.0703800000000001</v>
      </c>
      <c r="E25" s="17">
        <v>8.5999999999999998E-4</v>
      </c>
      <c r="F25" s="17">
        <f t="shared" si="2"/>
        <v>2.932575659723036E-2</v>
      </c>
      <c r="G25" s="17">
        <v>4.3453600000000003</v>
      </c>
      <c r="H25" s="18">
        <v>3.585E-2</v>
      </c>
      <c r="I25" s="19">
        <v>1.944</v>
      </c>
      <c r="J25" s="16">
        <v>0</v>
      </c>
      <c r="K25" s="20">
        <v>4.3499999999999997E-3</v>
      </c>
      <c r="M25" s="70" t="s">
        <v>58</v>
      </c>
      <c r="N25" s="8" t="s">
        <v>19</v>
      </c>
      <c r="O25" s="11">
        <v>-18.27</v>
      </c>
      <c r="P25" s="11">
        <v>347.35300000000001</v>
      </c>
      <c r="Q25" s="9">
        <v>1E-3</v>
      </c>
      <c r="R25" s="9">
        <f t="shared" si="3"/>
        <v>3.1622776601683791E-2</v>
      </c>
      <c r="S25" s="9">
        <v>4.9215</v>
      </c>
      <c r="T25" s="9">
        <v>2.6599999999999999E-2</v>
      </c>
      <c r="U25" s="35">
        <v>1.96</v>
      </c>
      <c r="V25" s="8">
        <v>0</v>
      </c>
      <c r="W25" s="10">
        <v>0.37019999999999997</v>
      </c>
    </row>
    <row r="26" spans="1:23" ht="15" thickBot="1" x14ac:dyDescent="0.35">
      <c r="M26" s="15" t="s">
        <v>44</v>
      </c>
      <c r="N26" s="16" t="s">
        <v>19</v>
      </c>
      <c r="O26" s="19">
        <v>-4.5610200000000001</v>
      </c>
      <c r="P26" s="19">
        <v>340.25299999999999</v>
      </c>
      <c r="Q26" s="17">
        <v>1.2080000000000001E-3</v>
      </c>
      <c r="R26" s="17">
        <f t="shared" si="3"/>
        <v>3.4756294393965534E-2</v>
      </c>
      <c r="S26" s="17">
        <v>6.1062900000000004</v>
      </c>
      <c r="T26" s="17">
        <v>1.35E-2</v>
      </c>
      <c r="U26" s="36">
        <v>1.974</v>
      </c>
      <c r="V26" s="16">
        <v>0</v>
      </c>
      <c r="W26" s="18">
        <v>9.2000000000000003E-4</v>
      </c>
    </row>
  </sheetData>
  <mergeCells count="12">
    <mergeCell ref="M17:T17"/>
    <mergeCell ref="U17:W17"/>
    <mergeCell ref="A1:K1"/>
    <mergeCell ref="A2:K2"/>
    <mergeCell ref="A3:H3"/>
    <mergeCell ref="I3:K3"/>
    <mergeCell ref="I16:K16"/>
    <mergeCell ref="M1:W1"/>
    <mergeCell ref="M2:W2"/>
    <mergeCell ref="M3:T3"/>
    <mergeCell ref="U3:W3"/>
    <mergeCell ref="M16:W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C26A-CA13-4150-BA29-E26D314F78A1}">
  <dimension ref="A1:W29"/>
  <sheetViews>
    <sheetView workbookViewId="0">
      <selection activeCell="M5" sqref="M5:M8"/>
    </sheetView>
  </sheetViews>
  <sheetFormatPr defaultRowHeight="14.4" x14ac:dyDescent="0.3"/>
  <cols>
    <col min="1" max="1" width="15.109375" customWidth="1"/>
    <col min="13" max="13" width="19.6640625" customWidth="1"/>
  </cols>
  <sheetData>
    <row r="1" spans="1:23" ht="24" thickBot="1" x14ac:dyDescent="0.5">
      <c r="A1" s="87" t="s">
        <v>20</v>
      </c>
      <c r="B1" s="88"/>
      <c r="C1" s="88"/>
      <c r="D1" s="88"/>
      <c r="E1" s="88"/>
      <c r="F1" s="88"/>
      <c r="G1" s="88"/>
      <c r="H1" s="88"/>
      <c r="I1" s="88"/>
      <c r="J1" s="88"/>
      <c r="K1" s="89"/>
      <c r="M1" s="87" t="s">
        <v>23</v>
      </c>
      <c r="N1" s="88"/>
      <c r="O1" s="88"/>
      <c r="P1" s="88"/>
      <c r="Q1" s="88"/>
      <c r="R1" s="88"/>
      <c r="S1" s="88"/>
      <c r="T1" s="88"/>
      <c r="U1" s="88"/>
      <c r="V1" s="88"/>
      <c r="W1" s="89"/>
    </row>
    <row r="2" spans="1:23" ht="15" thickBot="1" x14ac:dyDescent="0.35">
      <c r="A2" s="96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8"/>
      <c r="M2" s="96" t="s">
        <v>1</v>
      </c>
      <c r="N2" s="97"/>
      <c r="O2" s="97"/>
      <c r="P2" s="97"/>
      <c r="Q2" s="97"/>
      <c r="R2" s="97"/>
      <c r="S2" s="97"/>
      <c r="T2" s="97"/>
      <c r="U2" s="97"/>
      <c r="V2" s="97"/>
      <c r="W2" s="98"/>
    </row>
    <row r="3" spans="1:23" x14ac:dyDescent="0.3">
      <c r="A3" s="84" t="s">
        <v>2</v>
      </c>
      <c r="B3" s="85"/>
      <c r="C3" s="85"/>
      <c r="D3" s="85"/>
      <c r="E3" s="85"/>
      <c r="F3" s="85"/>
      <c r="G3" s="85"/>
      <c r="H3" s="86"/>
      <c r="I3" s="84" t="s">
        <v>3</v>
      </c>
      <c r="J3" s="85"/>
      <c r="K3" s="86"/>
      <c r="M3" s="84" t="s">
        <v>2</v>
      </c>
      <c r="N3" s="85"/>
      <c r="O3" s="85"/>
      <c r="P3" s="85"/>
      <c r="Q3" s="85"/>
      <c r="R3" s="85"/>
      <c r="S3" s="85"/>
      <c r="T3" s="86"/>
      <c r="U3" s="84" t="s">
        <v>3</v>
      </c>
      <c r="V3" s="85"/>
      <c r="W3" s="86"/>
    </row>
    <row r="4" spans="1:23" x14ac:dyDescent="0.3">
      <c r="A4" s="1" t="s">
        <v>4</v>
      </c>
      <c r="B4" s="2" t="s">
        <v>5</v>
      </c>
      <c r="C4" s="37" t="s">
        <v>6</v>
      </c>
      <c r="D4" s="37" t="s">
        <v>7</v>
      </c>
      <c r="E4" s="37" t="s">
        <v>8</v>
      </c>
      <c r="F4" s="37" t="s">
        <v>9</v>
      </c>
      <c r="G4" s="37" t="s">
        <v>10</v>
      </c>
      <c r="H4" s="38" t="s">
        <v>11</v>
      </c>
      <c r="I4" s="6" t="s">
        <v>12</v>
      </c>
      <c r="J4" s="2" t="s">
        <v>13</v>
      </c>
      <c r="K4" s="32" t="s">
        <v>14</v>
      </c>
      <c r="M4" s="1" t="s">
        <v>4</v>
      </c>
      <c r="N4" s="2" t="s">
        <v>5</v>
      </c>
      <c r="O4" s="37" t="s">
        <v>6</v>
      </c>
      <c r="P4" s="37" t="s">
        <v>7</v>
      </c>
      <c r="Q4" s="37" t="s">
        <v>8</v>
      </c>
      <c r="R4" s="37" t="s">
        <v>9</v>
      </c>
      <c r="S4" s="37" t="s">
        <v>10</v>
      </c>
      <c r="T4" s="38" t="s">
        <v>11</v>
      </c>
      <c r="U4" s="6" t="s">
        <v>12</v>
      </c>
      <c r="V4" s="2" t="s">
        <v>24</v>
      </c>
      <c r="W4" s="32" t="s">
        <v>14</v>
      </c>
    </row>
    <row r="5" spans="1:23" x14ac:dyDescent="0.3">
      <c r="A5" s="13" t="s">
        <v>31</v>
      </c>
      <c r="B5" s="8" t="s">
        <v>15</v>
      </c>
      <c r="C5" s="9">
        <v>5.8109700000000004E-3</v>
      </c>
      <c r="D5" s="9">
        <v>1.06806</v>
      </c>
      <c r="E5" s="9">
        <v>4.2972999999999997E-2</v>
      </c>
      <c r="F5" s="9">
        <f t="shared" ref="F5:F10" si="0">SQRT(E5)</f>
        <v>0.20729930052945186</v>
      </c>
      <c r="G5" s="9">
        <v>20.744900000000001</v>
      </c>
      <c r="H5" s="10">
        <v>1.0000000000000001E-5</v>
      </c>
      <c r="I5" s="11">
        <v>1.651</v>
      </c>
      <c r="J5" s="8">
        <v>0</v>
      </c>
      <c r="K5" s="10">
        <v>1.857E-2</v>
      </c>
      <c r="M5" s="13" t="s">
        <v>32</v>
      </c>
      <c r="N5" s="8" t="s">
        <v>19</v>
      </c>
      <c r="O5" s="11">
        <v>43.743699999999997</v>
      </c>
      <c r="P5" s="11">
        <v>276.40899999999999</v>
      </c>
      <c r="Q5" s="9">
        <v>8.3749000000000004E-2</v>
      </c>
      <c r="R5" s="9">
        <f t="shared" ref="R5:R13" si="1">SQRT(Q5)</f>
        <v>0.28939419482774703</v>
      </c>
      <c r="S5" s="9">
        <v>42.228499999999997</v>
      </c>
      <c r="T5" s="10">
        <v>0</v>
      </c>
      <c r="U5" s="11">
        <v>2.0059999999999998</v>
      </c>
      <c r="V5" s="8">
        <v>0</v>
      </c>
      <c r="W5" s="10">
        <v>2.0000000000000002E-5</v>
      </c>
    </row>
    <row r="6" spans="1:23" x14ac:dyDescent="0.3">
      <c r="A6" s="13" t="s">
        <v>34</v>
      </c>
      <c r="B6" s="8" t="s">
        <v>15</v>
      </c>
      <c r="C6" s="9">
        <v>2.5976699999999998E-2</v>
      </c>
      <c r="D6" s="9">
        <v>1.06958</v>
      </c>
      <c r="E6" s="9">
        <v>3.9379999999999998E-2</v>
      </c>
      <c r="F6" s="9">
        <f t="shared" si="0"/>
        <v>0.19844394674567425</v>
      </c>
      <c r="G6" s="9">
        <v>18.939499999999999</v>
      </c>
      <c r="H6" s="10">
        <v>2.0000000000000002E-5</v>
      </c>
      <c r="I6" s="11">
        <v>1.716</v>
      </c>
      <c r="J6" s="8">
        <v>0</v>
      </c>
      <c r="K6" s="10">
        <v>0</v>
      </c>
      <c r="M6" s="13" t="s">
        <v>60</v>
      </c>
      <c r="N6" s="8" t="s">
        <v>19</v>
      </c>
      <c r="O6" s="11">
        <v>141.58000000000001</v>
      </c>
      <c r="P6" s="11">
        <v>311.83999999999997</v>
      </c>
      <c r="Q6" s="9">
        <v>1.7000000000000001E-2</v>
      </c>
      <c r="R6" s="9">
        <f t="shared" si="1"/>
        <v>0.13038404810405299</v>
      </c>
      <c r="S6" s="9"/>
      <c r="T6" s="10">
        <v>5.0000000000000001E-3</v>
      </c>
      <c r="U6" s="11">
        <v>2.0099999999999998</v>
      </c>
      <c r="V6" s="8"/>
      <c r="W6" s="10"/>
    </row>
    <row r="7" spans="1:23" x14ac:dyDescent="0.3">
      <c r="A7" s="13" t="s">
        <v>36</v>
      </c>
      <c r="B7" s="8" t="s">
        <v>15</v>
      </c>
      <c r="C7" s="9">
        <v>2.1817400000000002E-3</v>
      </c>
      <c r="D7" s="9">
        <v>1.0723800000000001</v>
      </c>
      <c r="E7" s="9">
        <v>2.6589999999999999E-2</v>
      </c>
      <c r="F7" s="9">
        <f t="shared" si="0"/>
        <v>0.16306440445419104</v>
      </c>
      <c r="G7" s="9">
        <v>12.62</v>
      </c>
      <c r="H7" s="10">
        <v>4.2000000000000002E-4</v>
      </c>
      <c r="I7" s="11">
        <v>1.9370000000000001</v>
      </c>
      <c r="J7" s="8">
        <v>0</v>
      </c>
      <c r="K7" s="10">
        <v>1.1E-4</v>
      </c>
      <c r="M7" s="13" t="s">
        <v>46</v>
      </c>
      <c r="N7" s="8" t="s">
        <v>19</v>
      </c>
      <c r="O7" s="11">
        <v>90.991</v>
      </c>
      <c r="P7" s="11">
        <v>346.98500000000001</v>
      </c>
      <c r="Q7" s="9">
        <v>4.6031000000000002E-2</v>
      </c>
      <c r="R7" s="9">
        <f t="shared" si="1"/>
        <v>0.21454836284623569</v>
      </c>
      <c r="S7" s="9">
        <v>22.292400000000001</v>
      </c>
      <c r="T7" s="10">
        <v>0</v>
      </c>
      <c r="U7" s="11">
        <v>2.044</v>
      </c>
      <c r="V7" s="8">
        <v>0</v>
      </c>
      <c r="W7" s="10">
        <v>5.4900000000000001E-3</v>
      </c>
    </row>
    <row r="8" spans="1:23" x14ac:dyDescent="0.3">
      <c r="A8" s="13" t="s">
        <v>33</v>
      </c>
      <c r="B8" s="8" t="s">
        <v>15</v>
      </c>
      <c r="C8" s="9">
        <v>1.04978E-2</v>
      </c>
      <c r="D8" s="9">
        <v>1.0706599999999999</v>
      </c>
      <c r="E8" s="9">
        <v>2.5180000000000001E-2</v>
      </c>
      <c r="F8" s="9">
        <f t="shared" si="0"/>
        <v>0.15868207208125309</v>
      </c>
      <c r="G8" s="9">
        <v>11.9337</v>
      </c>
      <c r="H8" s="10">
        <v>5.9999999999999995E-4</v>
      </c>
      <c r="I8" s="11">
        <v>1.6559999999999999</v>
      </c>
      <c r="J8" s="8">
        <v>0</v>
      </c>
      <c r="K8" s="10">
        <v>5.2599999999999999E-3</v>
      </c>
      <c r="M8" s="13" t="s">
        <v>31</v>
      </c>
      <c r="N8" s="8" t="s">
        <v>19</v>
      </c>
      <c r="O8" s="11">
        <v>52.2301</v>
      </c>
      <c r="P8" s="11">
        <v>291.89600000000002</v>
      </c>
      <c r="Q8" s="9">
        <v>4.4472999999999999E-2</v>
      </c>
      <c r="R8" s="9">
        <f t="shared" si="1"/>
        <v>0.21088622524954065</v>
      </c>
      <c r="S8" s="9">
        <v>21.503</v>
      </c>
      <c r="T8" s="10">
        <v>0</v>
      </c>
      <c r="U8" s="11">
        <v>1.9830000000000001</v>
      </c>
      <c r="V8" s="8">
        <v>0</v>
      </c>
      <c r="W8" s="10">
        <v>6.0000000000000002E-5</v>
      </c>
    </row>
    <row r="9" spans="1:23" x14ac:dyDescent="0.3">
      <c r="A9" s="13" t="s">
        <v>57</v>
      </c>
      <c r="B9" s="8" t="s">
        <v>15</v>
      </c>
      <c r="C9" s="9">
        <v>1.5105699999999999E-3</v>
      </c>
      <c r="D9" s="9">
        <v>1.0693699999999999</v>
      </c>
      <c r="E9" s="9">
        <v>1.4196E-2</v>
      </c>
      <c r="F9" s="9">
        <f t="shared" si="0"/>
        <v>0.11914696806885185</v>
      </c>
      <c r="G9" s="9">
        <v>6.6532099999999996</v>
      </c>
      <c r="H9" s="10">
        <v>1.021E-2</v>
      </c>
      <c r="I9" s="11">
        <v>1.6990000000000001</v>
      </c>
      <c r="J9" s="8">
        <v>0</v>
      </c>
      <c r="K9" s="10">
        <v>0.47559000000000001</v>
      </c>
      <c r="M9" s="13" t="s">
        <v>37</v>
      </c>
      <c r="N9" s="8" t="s">
        <v>19</v>
      </c>
      <c r="O9" s="11">
        <v>2.4978600000000002</v>
      </c>
      <c r="P9" s="11">
        <v>329.95800000000003</v>
      </c>
      <c r="Q9" s="9">
        <v>3.9244000000000001E-2</v>
      </c>
      <c r="R9" s="9">
        <f t="shared" si="1"/>
        <v>0.19810098434889212</v>
      </c>
      <c r="S9" s="9">
        <v>18.871500000000001</v>
      </c>
      <c r="T9" s="10">
        <v>2.0000000000000002E-5</v>
      </c>
      <c r="U9" s="11">
        <v>1.9910000000000001</v>
      </c>
      <c r="V9" s="8">
        <v>0</v>
      </c>
      <c r="W9" s="10">
        <v>2.0000000000000002E-5</v>
      </c>
    </row>
    <row r="10" spans="1:23" ht="15" thickBot="1" x14ac:dyDescent="0.35">
      <c r="A10" s="15" t="s">
        <v>32</v>
      </c>
      <c r="B10" s="16" t="s">
        <v>15</v>
      </c>
      <c r="C10" s="17">
        <v>1.8967299999999999E-3</v>
      </c>
      <c r="D10" s="17">
        <v>1.07013</v>
      </c>
      <c r="E10" s="17">
        <v>1.1898000000000001E-2</v>
      </c>
      <c r="F10" s="17">
        <f t="shared" si="0"/>
        <v>0.10907795377618706</v>
      </c>
      <c r="G10" s="17">
        <v>5.5632700000000002</v>
      </c>
      <c r="H10" s="18">
        <v>1.8759999999999999E-2</v>
      </c>
      <c r="I10" s="19">
        <v>1.6339999999999999</v>
      </c>
      <c r="J10" s="16">
        <v>0</v>
      </c>
      <c r="K10" s="18">
        <v>0.54488000000000003</v>
      </c>
      <c r="M10" s="13" t="s">
        <v>36</v>
      </c>
      <c r="N10" s="8" t="s">
        <v>19</v>
      </c>
      <c r="O10" s="11">
        <v>22.683399999999999</v>
      </c>
      <c r="P10" s="11">
        <v>330.53100000000001</v>
      </c>
      <c r="Q10" s="9">
        <v>3.6819999999999999E-2</v>
      </c>
      <c r="R10" s="9">
        <f t="shared" si="1"/>
        <v>0.19188538245525635</v>
      </c>
      <c r="S10" s="9">
        <v>17.661100000000001</v>
      </c>
      <c r="T10" s="10">
        <v>3.0000000000000001E-5</v>
      </c>
      <c r="U10" s="11">
        <v>2.004</v>
      </c>
      <c r="V10" s="8">
        <v>0</v>
      </c>
      <c r="W10" s="10">
        <v>1.7099999999999999E-3</v>
      </c>
    </row>
    <row r="11" spans="1:23" ht="15" thickBot="1" x14ac:dyDescent="0.35">
      <c r="A11" s="13"/>
      <c r="B11" s="8"/>
      <c r="C11" s="8"/>
      <c r="D11" s="8"/>
      <c r="E11" s="8"/>
      <c r="F11" s="8"/>
      <c r="G11" s="8"/>
      <c r="H11" s="8"/>
      <c r="I11" s="11"/>
      <c r="J11" s="8"/>
      <c r="K11" s="10"/>
      <c r="M11" s="13" t="s">
        <v>33</v>
      </c>
      <c r="N11" s="8" t="s">
        <v>19</v>
      </c>
      <c r="O11" s="11">
        <v>104.00700000000001</v>
      </c>
      <c r="P11" s="11">
        <v>313.58699999999999</v>
      </c>
      <c r="Q11" s="9">
        <v>3.1662999999999997E-2</v>
      </c>
      <c r="R11" s="9">
        <f t="shared" si="1"/>
        <v>0.17794100145834854</v>
      </c>
      <c r="S11" s="9">
        <v>15.106400000000001</v>
      </c>
      <c r="T11" s="10">
        <v>1.2E-4</v>
      </c>
      <c r="U11" s="11">
        <v>1.994</v>
      </c>
      <c r="V11" s="8">
        <v>0</v>
      </c>
      <c r="W11" s="10">
        <v>8.0000000000000004E-4</v>
      </c>
    </row>
    <row r="12" spans="1:23" ht="15" thickBot="1" x14ac:dyDescent="0.35">
      <c r="A12" s="99" t="s">
        <v>21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1"/>
      <c r="M12" s="13" t="s">
        <v>44</v>
      </c>
      <c r="N12" s="8" t="s">
        <v>19</v>
      </c>
      <c r="O12" s="11">
        <v>16.414200000000001</v>
      </c>
      <c r="P12" s="11">
        <v>321.96899999999999</v>
      </c>
      <c r="Q12" s="9">
        <v>1.2099E-2</v>
      </c>
      <c r="R12" s="9">
        <f t="shared" si="1"/>
        <v>0.10999545445153631</v>
      </c>
      <c r="S12" s="9">
        <v>5.6581299999999999</v>
      </c>
      <c r="T12" s="10">
        <v>1.7780000000000001E-2</v>
      </c>
      <c r="U12" s="11">
        <v>2.012</v>
      </c>
      <c r="V12" s="8">
        <v>0</v>
      </c>
      <c r="W12" s="10">
        <v>0.31933</v>
      </c>
    </row>
    <row r="13" spans="1:23" ht="15" thickBot="1" x14ac:dyDescent="0.35">
      <c r="A13" s="84" t="s">
        <v>22</v>
      </c>
      <c r="B13" s="85"/>
      <c r="C13" s="85"/>
      <c r="D13" s="85"/>
      <c r="E13" s="85"/>
      <c r="F13" s="85"/>
      <c r="G13" s="85"/>
      <c r="H13" s="86"/>
      <c r="I13" s="84" t="s">
        <v>3</v>
      </c>
      <c r="J13" s="85"/>
      <c r="K13" s="86"/>
      <c r="M13" s="15" t="s">
        <v>39</v>
      </c>
      <c r="N13" s="16" t="s">
        <v>19</v>
      </c>
      <c r="O13" s="19">
        <v>13.941000000000001</v>
      </c>
      <c r="P13" s="19">
        <v>326.29399999999998</v>
      </c>
      <c r="Q13" s="17">
        <v>1.0243E-2</v>
      </c>
      <c r="R13" s="17">
        <f t="shared" si="1"/>
        <v>0.10120770721639731</v>
      </c>
      <c r="S13" s="17">
        <v>4.7810499999999996</v>
      </c>
      <c r="T13" s="18">
        <v>2.928E-2</v>
      </c>
      <c r="U13" s="19">
        <v>1.9910000000000001</v>
      </c>
      <c r="V13" s="16">
        <v>0</v>
      </c>
      <c r="W13" s="18">
        <v>0.12934000000000001</v>
      </c>
    </row>
    <row r="14" spans="1:23" ht="15" thickBot="1" x14ac:dyDescent="0.35">
      <c r="A14" s="1" t="s">
        <v>4</v>
      </c>
      <c r="B14" s="2" t="s">
        <v>5</v>
      </c>
      <c r="C14" s="37" t="s">
        <v>6</v>
      </c>
      <c r="D14" s="37" t="s">
        <v>7</v>
      </c>
      <c r="E14" s="37" t="s">
        <v>8</v>
      </c>
      <c r="F14" s="37" t="s">
        <v>9</v>
      </c>
      <c r="G14" s="37" t="s">
        <v>10</v>
      </c>
      <c r="H14" s="38" t="s">
        <v>11</v>
      </c>
      <c r="I14" s="6" t="s">
        <v>12</v>
      </c>
      <c r="J14" s="2" t="s">
        <v>13</v>
      </c>
      <c r="K14" s="32" t="s">
        <v>14</v>
      </c>
      <c r="M14" s="13"/>
      <c r="N14" s="8"/>
      <c r="O14" s="8"/>
      <c r="P14" s="8"/>
      <c r="Q14" s="8"/>
      <c r="R14" s="8"/>
      <c r="S14" s="8"/>
      <c r="T14" s="8"/>
      <c r="U14" s="11"/>
      <c r="V14" s="8"/>
      <c r="W14" s="10"/>
    </row>
    <row r="15" spans="1:23" ht="15" thickBot="1" x14ac:dyDescent="0.35">
      <c r="A15" s="13" t="s">
        <v>54</v>
      </c>
      <c r="B15" s="8" t="s">
        <v>15</v>
      </c>
      <c r="C15" s="9">
        <v>-1.5035599999999999E-3</v>
      </c>
      <c r="D15" s="9">
        <v>1.0696399999999999</v>
      </c>
      <c r="E15" s="9">
        <v>1.4357E-2</v>
      </c>
      <c r="F15" s="9">
        <f>SQRT(E15)</f>
        <v>0.11982069938036582</v>
      </c>
      <c r="G15" s="9">
        <v>6.7295199999999999</v>
      </c>
      <c r="H15" s="10">
        <v>9.7800000000000005E-3</v>
      </c>
      <c r="I15" s="11">
        <v>1.7</v>
      </c>
      <c r="J15" s="8">
        <v>0</v>
      </c>
      <c r="K15" s="10">
        <v>0.33829999999999999</v>
      </c>
      <c r="M15" s="99" t="s">
        <v>17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01"/>
    </row>
    <row r="16" spans="1:23" ht="15" thickBot="1" x14ac:dyDescent="0.35">
      <c r="A16" s="15" t="s">
        <v>52</v>
      </c>
      <c r="B16" s="16" t="s">
        <v>15</v>
      </c>
      <c r="C16" s="17">
        <v>-5.7994999999999998E-4</v>
      </c>
      <c r="D16" s="17">
        <v>1.06734</v>
      </c>
      <c r="E16" s="17">
        <v>1.0244E-2</v>
      </c>
      <c r="F16" s="17">
        <f>SQRT(E16)</f>
        <v>0.10121264743103996</v>
      </c>
      <c r="G16" s="17">
        <v>4.7815500000000002</v>
      </c>
      <c r="H16" s="18">
        <v>2.9270000000000001E-2</v>
      </c>
      <c r="I16" s="19">
        <v>1.6559999999999999</v>
      </c>
      <c r="J16" s="16">
        <v>0</v>
      </c>
      <c r="K16" s="18">
        <v>0.28332000000000002</v>
      </c>
      <c r="M16" s="84" t="s">
        <v>2</v>
      </c>
      <c r="N16" s="85"/>
      <c r="O16" s="85"/>
      <c r="P16" s="85"/>
      <c r="Q16" s="85"/>
      <c r="R16" s="85"/>
      <c r="S16" s="85"/>
      <c r="T16" s="86"/>
      <c r="U16" s="84" t="s">
        <v>3</v>
      </c>
      <c r="V16" s="85"/>
      <c r="W16" s="86"/>
    </row>
    <row r="17" spans="13:23" x14ac:dyDescent="0.3">
      <c r="M17" s="1" t="s">
        <v>4</v>
      </c>
      <c r="N17" s="2" t="s">
        <v>5</v>
      </c>
      <c r="O17" s="37" t="s">
        <v>6</v>
      </c>
      <c r="P17" s="37" t="s">
        <v>7</v>
      </c>
      <c r="Q17" s="37" t="s">
        <v>8</v>
      </c>
      <c r="R17" s="37" t="s">
        <v>9</v>
      </c>
      <c r="S17" s="37" t="s">
        <v>10</v>
      </c>
      <c r="T17" s="38" t="s">
        <v>11</v>
      </c>
      <c r="U17" s="6" t="s">
        <v>12</v>
      </c>
      <c r="V17" s="2" t="s">
        <v>24</v>
      </c>
      <c r="W17" s="32" t="s">
        <v>14</v>
      </c>
    </row>
    <row r="18" spans="13:23" x14ac:dyDescent="0.3">
      <c r="M18" s="13" t="s">
        <v>45</v>
      </c>
      <c r="N18" s="8" t="s">
        <v>19</v>
      </c>
      <c r="O18" s="11">
        <v>-31.288799999999998</v>
      </c>
      <c r="P18" s="11">
        <v>273.53199999999998</v>
      </c>
      <c r="Q18" s="9">
        <v>8.2965999999999998E-2</v>
      </c>
      <c r="R18" s="9">
        <f>SQRT(Q18)</f>
        <v>0.28803819191211433</v>
      </c>
      <c r="S18" s="9">
        <v>41.798299999999998</v>
      </c>
      <c r="T18" s="10">
        <v>0</v>
      </c>
      <c r="U18" s="11">
        <v>2.0259999999999998</v>
      </c>
      <c r="V18" s="8">
        <v>0</v>
      </c>
      <c r="W18" s="10">
        <v>1.09E-3</v>
      </c>
    </row>
    <row r="19" spans="13:23" x14ac:dyDescent="0.3">
      <c r="M19" s="13" t="s">
        <v>52</v>
      </c>
      <c r="N19" s="8" t="s">
        <v>19</v>
      </c>
      <c r="O19" s="11">
        <v>-7.3916700000000004</v>
      </c>
      <c r="P19" s="11">
        <v>266.10199999999998</v>
      </c>
      <c r="Q19" s="9">
        <v>2.1316000000000002E-2</v>
      </c>
      <c r="R19" s="9">
        <f>SQRT(Q19)</f>
        <v>0.14600000000000002</v>
      </c>
      <c r="S19" s="9">
        <v>10.0626</v>
      </c>
      <c r="T19" s="10">
        <v>1.6100000000000001E-3</v>
      </c>
      <c r="U19" s="11">
        <v>2.0110000000000001</v>
      </c>
      <c r="V19" s="8">
        <v>0</v>
      </c>
      <c r="W19" s="10">
        <v>2.8819999999999998E-2</v>
      </c>
    </row>
    <row r="20" spans="13:23" x14ac:dyDescent="0.3">
      <c r="M20" s="13" t="s">
        <v>50</v>
      </c>
      <c r="N20" s="8" t="s">
        <v>19</v>
      </c>
      <c r="O20" s="11">
        <v>-24.072199999999999</v>
      </c>
      <c r="P20" s="11">
        <v>311.661</v>
      </c>
      <c r="Q20" s="9">
        <v>1.4421E-2</v>
      </c>
      <c r="R20" s="9">
        <f>SQRT(Q20)</f>
        <v>0.12008746812219832</v>
      </c>
      <c r="S20" s="9">
        <v>6.7600499999999997</v>
      </c>
      <c r="T20" s="10">
        <v>9.6200000000000001E-3</v>
      </c>
      <c r="U20" s="11">
        <v>2.0070000000000001</v>
      </c>
      <c r="V20" s="8">
        <v>0</v>
      </c>
      <c r="W20" s="10">
        <v>0.85177000000000003</v>
      </c>
    </row>
    <row r="21" spans="13:23" ht="15" thickBot="1" x14ac:dyDescent="0.35">
      <c r="M21" s="15" t="s">
        <v>54</v>
      </c>
      <c r="N21" s="16" t="s">
        <v>19</v>
      </c>
      <c r="O21" s="19">
        <v>-10.8384</v>
      </c>
      <c r="P21" s="19">
        <v>311.14400000000001</v>
      </c>
      <c r="Q21" s="17">
        <v>9.5569999999999995E-3</v>
      </c>
      <c r="R21" s="17">
        <f>SQRT(Q21)</f>
        <v>9.7759909983591936E-2</v>
      </c>
      <c r="S21" s="17">
        <v>4.4578100000000003</v>
      </c>
      <c r="T21" s="18">
        <v>3.5279999999999999E-2</v>
      </c>
      <c r="U21" s="19">
        <v>2.008</v>
      </c>
      <c r="V21" s="16">
        <v>0</v>
      </c>
      <c r="W21" s="18">
        <v>0.42244999999999999</v>
      </c>
    </row>
    <row r="26" spans="13:23" x14ac:dyDescent="0.3">
      <c r="Q26" s="9">
        <v>8.2965999999999998E-2</v>
      </c>
    </row>
    <row r="27" spans="13:23" x14ac:dyDescent="0.3">
      <c r="Q27" s="9">
        <v>8.3749000000000004E-2</v>
      </c>
    </row>
    <row r="28" spans="13:23" ht="15" thickBot="1" x14ac:dyDescent="0.35">
      <c r="Q28" s="17">
        <v>1.1898000000000001E-2</v>
      </c>
    </row>
    <row r="29" spans="13:23" x14ac:dyDescent="0.3">
      <c r="Q29" s="9">
        <v>1.2099E-2</v>
      </c>
    </row>
  </sheetData>
  <mergeCells count="14">
    <mergeCell ref="M16:T16"/>
    <mergeCell ref="U16:W16"/>
    <mergeCell ref="A1:K1"/>
    <mergeCell ref="A2:K2"/>
    <mergeCell ref="A3:H3"/>
    <mergeCell ref="I3:K3"/>
    <mergeCell ref="A12:K12"/>
    <mergeCell ref="A13:H13"/>
    <mergeCell ref="I13:K13"/>
    <mergeCell ref="M1:W1"/>
    <mergeCell ref="M2:W2"/>
    <mergeCell ref="M3:T3"/>
    <mergeCell ref="U3:W3"/>
    <mergeCell ref="M15:W15"/>
  </mergeCells>
  <conditionalFormatting sqref="H4:I4">
    <cfRule type="cellIs" dxfId="28" priority="7" operator="lessThan">
      <formula>0.05</formula>
    </cfRule>
  </conditionalFormatting>
  <conditionalFormatting sqref="H14">
    <cfRule type="cellIs" dxfId="27" priority="6" operator="lessThan">
      <formula>0.05</formula>
    </cfRule>
  </conditionalFormatting>
  <conditionalFormatting sqref="I14">
    <cfRule type="cellIs" dxfId="26" priority="5" operator="lessThan">
      <formula>0.05</formula>
    </cfRule>
  </conditionalFormatting>
  <conditionalFormatting sqref="T4">
    <cfRule type="cellIs" dxfId="25" priority="4" operator="lessThan">
      <formula>0.05</formula>
    </cfRule>
  </conditionalFormatting>
  <conditionalFormatting sqref="T17">
    <cfRule type="cellIs" dxfId="24" priority="3" operator="lessThan">
      <formula>0.05</formula>
    </cfRule>
  </conditionalFormatting>
  <conditionalFormatting sqref="U4">
    <cfRule type="cellIs" dxfId="23" priority="2" operator="lessThan">
      <formula>0.05</formula>
    </cfRule>
  </conditionalFormatting>
  <conditionalFormatting sqref="U17">
    <cfRule type="cellIs" dxfId="2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0FA5-5348-4852-A8E1-84B11F0890C2}">
  <dimension ref="A1:W21"/>
  <sheetViews>
    <sheetView workbookViewId="0">
      <selection activeCell="I24" sqref="I24"/>
    </sheetView>
  </sheetViews>
  <sheetFormatPr defaultRowHeight="14.4" x14ac:dyDescent="0.3"/>
  <cols>
    <col min="1" max="1" width="15.44140625" customWidth="1"/>
    <col min="13" max="13" width="20" customWidth="1"/>
  </cols>
  <sheetData>
    <row r="1" spans="1:23" ht="24" thickBot="1" x14ac:dyDescent="0.5">
      <c r="A1" s="105" t="s">
        <v>25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M1" s="105" t="s">
        <v>26</v>
      </c>
      <c r="N1" s="106"/>
      <c r="O1" s="106"/>
      <c r="P1" s="106"/>
      <c r="Q1" s="106"/>
      <c r="R1" s="106"/>
      <c r="S1" s="106"/>
      <c r="T1" s="106"/>
      <c r="U1" s="106"/>
      <c r="V1" s="106"/>
      <c r="W1" s="107"/>
    </row>
    <row r="2" spans="1:23" ht="15" thickBot="1" x14ac:dyDescent="0.35">
      <c r="A2" s="96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8"/>
      <c r="M2" s="96" t="s">
        <v>1</v>
      </c>
      <c r="N2" s="97"/>
      <c r="O2" s="97"/>
      <c r="P2" s="97"/>
      <c r="Q2" s="97"/>
      <c r="R2" s="97"/>
      <c r="S2" s="97"/>
      <c r="T2" s="97"/>
      <c r="U2" s="97"/>
      <c r="V2" s="97"/>
      <c r="W2" s="98"/>
    </row>
    <row r="3" spans="1:23" x14ac:dyDescent="0.3">
      <c r="A3" s="102" t="s">
        <v>2</v>
      </c>
      <c r="B3" s="103"/>
      <c r="C3" s="103"/>
      <c r="D3" s="103"/>
      <c r="E3" s="103"/>
      <c r="F3" s="103"/>
      <c r="G3" s="103"/>
      <c r="H3" s="104"/>
      <c r="I3" s="102" t="s">
        <v>3</v>
      </c>
      <c r="J3" s="103"/>
      <c r="K3" s="104"/>
      <c r="M3" s="102" t="s">
        <v>2</v>
      </c>
      <c r="N3" s="103"/>
      <c r="O3" s="103"/>
      <c r="P3" s="103"/>
      <c r="Q3" s="103"/>
      <c r="R3" s="103"/>
      <c r="S3" s="103"/>
      <c r="T3" s="104"/>
      <c r="U3" s="102" t="s">
        <v>3</v>
      </c>
      <c r="V3" s="103"/>
      <c r="W3" s="104"/>
    </row>
    <row r="4" spans="1:23" x14ac:dyDescent="0.3">
      <c r="A4" s="39" t="s">
        <v>4</v>
      </c>
      <c r="B4" s="40" t="s">
        <v>5</v>
      </c>
      <c r="C4" s="41" t="s">
        <v>6</v>
      </c>
      <c r="D4" s="41" t="s">
        <v>7</v>
      </c>
      <c r="E4" s="41" t="s">
        <v>8</v>
      </c>
      <c r="F4" s="41" t="s">
        <v>9</v>
      </c>
      <c r="G4" s="41" t="s">
        <v>10</v>
      </c>
      <c r="H4" s="42" t="s">
        <v>11</v>
      </c>
      <c r="I4" s="43" t="s">
        <v>12</v>
      </c>
      <c r="J4" s="40" t="s">
        <v>13</v>
      </c>
      <c r="K4" s="44" t="s">
        <v>14</v>
      </c>
      <c r="M4" s="39" t="s">
        <v>4</v>
      </c>
      <c r="N4" s="40" t="s">
        <v>5</v>
      </c>
      <c r="O4" s="41" t="s">
        <v>6</v>
      </c>
      <c r="P4" s="41" t="s">
        <v>7</v>
      </c>
      <c r="Q4" s="41" t="s">
        <v>8</v>
      </c>
      <c r="R4" s="41" t="s">
        <v>9</v>
      </c>
      <c r="S4" s="41" t="s">
        <v>10</v>
      </c>
      <c r="T4" s="42" t="s">
        <v>11</v>
      </c>
      <c r="U4" s="43" t="s">
        <v>12</v>
      </c>
      <c r="V4" s="40" t="s">
        <v>24</v>
      </c>
      <c r="W4" s="44" t="s">
        <v>14</v>
      </c>
    </row>
    <row r="5" spans="1:23" x14ac:dyDescent="0.3">
      <c r="A5" s="30" t="s">
        <v>35</v>
      </c>
      <c r="B5" s="45" t="s">
        <v>15</v>
      </c>
      <c r="C5" s="45">
        <v>4.45525E-4</v>
      </c>
      <c r="D5" s="45">
        <v>1.0463100000000001</v>
      </c>
      <c r="E5" s="45">
        <v>5.77E-3</v>
      </c>
      <c r="F5" s="45">
        <f>SQRT(E5)</f>
        <v>7.5960516059331767E-2</v>
      </c>
      <c r="G5" s="45">
        <v>7.0721299999999996</v>
      </c>
      <c r="H5" s="46">
        <v>7.9299999999999995E-3</v>
      </c>
      <c r="I5" s="47">
        <v>1.9450000000000001</v>
      </c>
      <c r="J5" s="45">
        <v>0</v>
      </c>
      <c r="K5" s="48">
        <v>0.61389000000000005</v>
      </c>
      <c r="M5" s="30" t="s">
        <v>32</v>
      </c>
      <c r="N5" s="45" t="s">
        <v>19</v>
      </c>
      <c r="O5" s="45">
        <v>34.0471</v>
      </c>
      <c r="P5" s="45">
        <v>225.42500000000001</v>
      </c>
      <c r="Q5" s="45">
        <v>0.10805099999999999</v>
      </c>
      <c r="R5" s="45">
        <f t="shared" ref="R5:R9" si="0">SQRT(Q5)</f>
        <v>0.32871111937383557</v>
      </c>
      <c r="S5" s="45">
        <v>147.54900000000001</v>
      </c>
      <c r="T5" s="46">
        <v>0</v>
      </c>
      <c r="U5" s="47">
        <v>2</v>
      </c>
      <c r="V5" s="45">
        <v>0</v>
      </c>
      <c r="W5" s="48">
        <v>0</v>
      </c>
    </row>
    <row r="6" spans="1:23" x14ac:dyDescent="0.3">
      <c r="A6" s="30" t="s">
        <v>34</v>
      </c>
      <c r="B6" s="45" t="s">
        <v>15</v>
      </c>
      <c r="C6" s="45">
        <v>3.8542899999999998E-2</v>
      </c>
      <c r="D6" s="45">
        <v>1.04623</v>
      </c>
      <c r="E6" s="45">
        <v>0.15725</v>
      </c>
      <c r="F6" s="45">
        <f>SQRT(E6)</f>
        <v>0.39654760117796706</v>
      </c>
      <c r="G6" s="45">
        <v>227.268</v>
      </c>
      <c r="H6" s="46">
        <v>0</v>
      </c>
      <c r="I6" s="47">
        <v>1.9219999999999999</v>
      </c>
      <c r="J6" s="45">
        <v>0</v>
      </c>
      <c r="K6" s="48">
        <v>0</v>
      </c>
      <c r="M6" s="30" t="s">
        <v>47</v>
      </c>
      <c r="N6" s="45" t="s">
        <v>19</v>
      </c>
      <c r="O6" s="45">
        <v>6.55992</v>
      </c>
      <c r="P6" s="45">
        <v>224.22399999999999</v>
      </c>
      <c r="Q6" s="45">
        <v>1.5351E-2</v>
      </c>
      <c r="R6" s="45">
        <f t="shared" si="0"/>
        <v>0.12389915253947462</v>
      </c>
      <c r="S6" s="45">
        <v>18.9895</v>
      </c>
      <c r="T6" s="46">
        <v>1.0000000000000001E-5</v>
      </c>
      <c r="U6" s="47">
        <v>2.008</v>
      </c>
      <c r="V6" s="45">
        <v>0</v>
      </c>
      <c r="W6" s="48">
        <v>0.49582999999999999</v>
      </c>
    </row>
    <row r="7" spans="1:23" ht="15" thickBot="1" x14ac:dyDescent="0.35">
      <c r="A7" s="49" t="s">
        <v>32</v>
      </c>
      <c r="B7" s="50" t="s">
        <v>15</v>
      </c>
      <c r="C7" s="50">
        <v>1.9112000000000001E-3</v>
      </c>
      <c r="D7" s="50">
        <v>1.0469999999999999</v>
      </c>
      <c r="E7" s="50">
        <v>1.3421000000000001E-2</v>
      </c>
      <c r="F7" s="50">
        <f>SQRT(E7)</f>
        <v>0.11584903970253703</v>
      </c>
      <c r="G7" s="50">
        <v>16.569600000000001</v>
      </c>
      <c r="H7" s="51">
        <v>5.0000000000000002E-5</v>
      </c>
      <c r="I7" s="52">
        <v>1.944</v>
      </c>
      <c r="J7" s="50">
        <v>0</v>
      </c>
      <c r="K7" s="53">
        <v>5.6999999999999998E-4</v>
      </c>
      <c r="M7" s="30" t="s">
        <v>57</v>
      </c>
      <c r="N7" s="45" t="s">
        <v>19</v>
      </c>
      <c r="O7" s="45">
        <v>7.4250100000000003</v>
      </c>
      <c r="P7" s="45">
        <v>236.065</v>
      </c>
      <c r="Q7" s="45">
        <v>1.3712999999999999E-2</v>
      </c>
      <c r="R7" s="45">
        <f t="shared" si="0"/>
        <v>0.11710251918724891</v>
      </c>
      <c r="S7" s="45">
        <v>16.935199999999998</v>
      </c>
      <c r="T7" s="46">
        <v>4.0000000000000003E-5</v>
      </c>
      <c r="U7" s="47">
        <v>1.994</v>
      </c>
      <c r="V7" s="45">
        <v>0</v>
      </c>
      <c r="W7" s="48">
        <v>6.0999999999999997E-4</v>
      </c>
    </row>
    <row r="8" spans="1:23" ht="15" thickBot="1" x14ac:dyDescent="0.35">
      <c r="A8" s="54"/>
      <c r="B8" s="54"/>
      <c r="C8" s="54"/>
      <c r="D8" s="54"/>
      <c r="E8" s="54"/>
      <c r="F8" s="54"/>
      <c r="G8" s="54"/>
      <c r="H8" s="54"/>
      <c r="I8" s="55"/>
      <c r="J8" s="54"/>
      <c r="K8" s="56"/>
      <c r="M8" s="30" t="s">
        <v>44</v>
      </c>
      <c r="N8" s="45" t="s">
        <v>19</v>
      </c>
      <c r="O8" s="45">
        <v>5.8336499999999996</v>
      </c>
      <c r="P8" s="45">
        <v>239.66499999999999</v>
      </c>
      <c r="Q8" s="45">
        <v>1.1273E-2</v>
      </c>
      <c r="R8" s="45">
        <f t="shared" si="0"/>
        <v>0.10617438485811914</v>
      </c>
      <c r="S8" s="45">
        <v>13.886699999999999</v>
      </c>
      <c r="T8" s="46">
        <v>2.0000000000000001E-4</v>
      </c>
      <c r="U8" s="47">
        <v>2.0019999999999998</v>
      </c>
      <c r="V8" s="45">
        <v>0</v>
      </c>
      <c r="W8" s="48">
        <v>0.16736000000000001</v>
      </c>
    </row>
    <row r="9" spans="1:23" ht="15" thickBot="1" x14ac:dyDescent="0.35">
      <c r="A9" s="99" t="s">
        <v>17</v>
      </c>
      <c r="B9" s="100"/>
      <c r="C9" s="100"/>
      <c r="D9" s="100"/>
      <c r="E9" s="100"/>
      <c r="F9" s="100"/>
      <c r="G9" s="100"/>
      <c r="H9" s="100"/>
      <c r="I9" s="100"/>
      <c r="J9" s="100"/>
      <c r="K9" s="101"/>
      <c r="M9" s="30" t="s">
        <v>48</v>
      </c>
      <c r="N9" s="45" t="s">
        <v>19</v>
      </c>
      <c r="O9" s="45">
        <v>14.311400000000001</v>
      </c>
      <c r="P9" s="45">
        <v>242.81299999999999</v>
      </c>
      <c r="Q9" s="45">
        <v>7.0369999999999999E-3</v>
      </c>
      <c r="R9" s="45">
        <f t="shared" si="0"/>
        <v>8.3886828525102791E-2</v>
      </c>
      <c r="S9" s="45">
        <v>8.6317400000000006</v>
      </c>
      <c r="T9" s="46">
        <v>3.3700000000000002E-3</v>
      </c>
      <c r="U9" s="47">
        <v>1.9950000000000001</v>
      </c>
      <c r="V9" s="45">
        <v>0</v>
      </c>
      <c r="W9" s="48">
        <v>0.42197000000000001</v>
      </c>
    </row>
    <row r="10" spans="1:23" ht="15" thickBot="1" x14ac:dyDescent="0.35">
      <c r="A10" s="102" t="s">
        <v>2</v>
      </c>
      <c r="B10" s="103"/>
      <c r="C10" s="103"/>
      <c r="D10" s="103"/>
      <c r="E10" s="103"/>
      <c r="F10" s="103"/>
      <c r="G10" s="103"/>
      <c r="H10" s="104"/>
      <c r="I10" s="102" t="s">
        <v>3</v>
      </c>
      <c r="J10" s="103"/>
      <c r="K10" s="104"/>
      <c r="M10" s="49" t="s">
        <v>36</v>
      </c>
      <c r="N10" s="50" t="s">
        <v>19</v>
      </c>
      <c r="O10" s="50">
        <v>4.5097399999999999</v>
      </c>
      <c r="P10" s="50">
        <v>252.398</v>
      </c>
      <c r="Q10" s="50">
        <v>5.3200000000000001E-3</v>
      </c>
      <c r="R10" s="50">
        <f>SQRT(Q10)</f>
        <v>7.2938330115241881E-2</v>
      </c>
      <c r="S10" s="50">
        <v>6.5144299999999999</v>
      </c>
      <c r="T10" s="51">
        <v>1.0999999999999999E-2</v>
      </c>
      <c r="U10" s="52">
        <v>1.9970000000000001</v>
      </c>
      <c r="V10" s="50">
        <v>0</v>
      </c>
      <c r="W10" s="53">
        <v>5.0000000000000002E-5</v>
      </c>
    </row>
    <row r="11" spans="1:23" ht="15" thickBot="1" x14ac:dyDescent="0.35">
      <c r="A11" s="39" t="s">
        <v>4</v>
      </c>
      <c r="B11" s="40" t="s">
        <v>5</v>
      </c>
      <c r="C11" s="41" t="s">
        <v>6</v>
      </c>
      <c r="D11" s="41" t="s">
        <v>7</v>
      </c>
      <c r="E11" s="41" t="s">
        <v>8</v>
      </c>
      <c r="F11" s="41" t="s">
        <v>9</v>
      </c>
      <c r="G11" s="41" t="s">
        <v>10</v>
      </c>
      <c r="H11" s="42" t="s">
        <v>11</v>
      </c>
      <c r="I11" s="43" t="s">
        <v>12</v>
      </c>
      <c r="J11" s="40" t="s">
        <v>13</v>
      </c>
      <c r="K11" s="44" t="s">
        <v>14</v>
      </c>
      <c r="M11" s="54"/>
      <c r="N11" s="54"/>
      <c r="O11" s="54"/>
      <c r="P11" s="54"/>
      <c r="Q11" s="54"/>
      <c r="R11" s="54"/>
      <c r="S11" s="54"/>
      <c r="T11" s="54"/>
      <c r="U11" s="55"/>
      <c r="V11" s="54"/>
      <c r="W11" s="56"/>
    </row>
    <row r="12" spans="1:23" ht="15" thickBot="1" x14ac:dyDescent="0.35">
      <c r="A12" s="30" t="s">
        <v>41</v>
      </c>
      <c r="B12" s="45" t="s">
        <v>15</v>
      </c>
      <c r="C12" s="45">
        <v>-0.12848599999999999</v>
      </c>
      <c r="D12" s="45">
        <v>1.0559799999999999</v>
      </c>
      <c r="E12" s="45">
        <v>2.7029000000000001E-2</v>
      </c>
      <c r="F12" s="45">
        <f>SQRT(E12)</f>
        <v>0.16440498775888765</v>
      </c>
      <c r="G12" s="45">
        <v>16.8626</v>
      </c>
      <c r="H12" s="46">
        <v>5.0000000000000002E-5</v>
      </c>
      <c r="I12" s="47">
        <v>1.879</v>
      </c>
      <c r="J12" s="45">
        <v>0</v>
      </c>
      <c r="K12" s="48">
        <v>4.8820000000000002E-2</v>
      </c>
      <c r="M12" s="99" t="s">
        <v>17</v>
      </c>
      <c r="N12" s="100"/>
      <c r="O12" s="100"/>
      <c r="P12" s="100"/>
      <c r="Q12" s="100"/>
      <c r="R12" s="100"/>
      <c r="S12" s="100"/>
      <c r="T12" s="100"/>
      <c r="U12" s="100"/>
      <c r="V12" s="100"/>
      <c r="W12" s="101"/>
    </row>
    <row r="13" spans="1:23" x14ac:dyDescent="0.3">
      <c r="A13" s="30" t="s">
        <v>40</v>
      </c>
      <c r="B13" s="45" t="s">
        <v>15</v>
      </c>
      <c r="C13" s="45">
        <v>-7.1987400000000007E-2</v>
      </c>
      <c r="D13" s="45">
        <v>1.0547</v>
      </c>
      <c r="E13" s="45">
        <v>1.9189999999999999E-2</v>
      </c>
      <c r="F13" s="45">
        <f>SQRT(E13)</f>
        <v>0.13852797551397333</v>
      </c>
      <c r="G13" s="45">
        <v>11.876300000000001</v>
      </c>
      <c r="H13" s="46">
        <v>6.0999999999999997E-4</v>
      </c>
      <c r="I13" s="47">
        <v>1.9</v>
      </c>
      <c r="J13" s="45">
        <v>0</v>
      </c>
      <c r="K13" s="48">
        <v>1.566E-2</v>
      </c>
      <c r="M13" s="102" t="s">
        <v>2</v>
      </c>
      <c r="N13" s="103"/>
      <c r="O13" s="103"/>
      <c r="P13" s="103"/>
      <c r="Q13" s="103"/>
      <c r="R13" s="103"/>
      <c r="S13" s="103"/>
      <c r="T13" s="104"/>
      <c r="U13" s="102" t="s">
        <v>3</v>
      </c>
      <c r="V13" s="103"/>
      <c r="W13" s="104"/>
    </row>
    <row r="14" spans="1:23" x14ac:dyDescent="0.3">
      <c r="A14" s="30" t="s">
        <v>45</v>
      </c>
      <c r="B14" s="45" t="s">
        <v>15</v>
      </c>
      <c r="C14" s="45">
        <v>-8.5322800000000004E-4</v>
      </c>
      <c r="D14" s="45">
        <v>1.04671</v>
      </c>
      <c r="E14" s="45">
        <v>1.1356E-2</v>
      </c>
      <c r="F14" s="45">
        <f>SQRT(E14)</f>
        <v>0.10656453443805777</v>
      </c>
      <c r="G14" s="45">
        <v>13.9909</v>
      </c>
      <c r="H14" s="46">
        <v>1.9000000000000001E-4</v>
      </c>
      <c r="I14" s="47">
        <v>1.9319999999999999</v>
      </c>
      <c r="J14" s="45">
        <v>0</v>
      </c>
      <c r="K14" s="48">
        <v>0.48297000000000001</v>
      </c>
      <c r="M14" s="39" t="s">
        <v>4</v>
      </c>
      <c r="N14" s="40" t="s">
        <v>5</v>
      </c>
      <c r="O14" s="41" t="s">
        <v>6</v>
      </c>
      <c r="P14" s="41" t="s">
        <v>7</v>
      </c>
      <c r="Q14" s="41" t="s">
        <v>8</v>
      </c>
      <c r="R14" s="41" t="s">
        <v>9</v>
      </c>
      <c r="S14" s="41" t="s">
        <v>10</v>
      </c>
      <c r="T14" s="42" t="s">
        <v>11</v>
      </c>
      <c r="U14" s="43" t="s">
        <v>12</v>
      </c>
      <c r="V14" s="40" t="s">
        <v>24</v>
      </c>
      <c r="W14" s="44" t="s">
        <v>14</v>
      </c>
    </row>
    <row r="15" spans="1:23" ht="15" thickBot="1" x14ac:dyDescent="0.35">
      <c r="A15" s="49" t="s">
        <v>42</v>
      </c>
      <c r="B15" s="50" t="s">
        <v>15</v>
      </c>
      <c r="C15" s="50">
        <v>-4.4902400000000002E-4</v>
      </c>
      <c r="D15" s="50">
        <v>1.04667</v>
      </c>
      <c r="E15" s="50">
        <v>5.6239999999999997E-3</v>
      </c>
      <c r="F15" s="50">
        <f>SQRT(E15)</f>
        <v>7.4993333037010695E-2</v>
      </c>
      <c r="G15" s="50">
        <v>6.8883900000000002</v>
      </c>
      <c r="H15" s="51">
        <v>8.7799999999999996E-3</v>
      </c>
      <c r="I15" s="52">
        <v>1.9419999999999999</v>
      </c>
      <c r="J15" s="50">
        <v>0</v>
      </c>
      <c r="K15" s="53">
        <v>0.56213000000000002</v>
      </c>
      <c r="M15" s="30" t="s">
        <v>45</v>
      </c>
      <c r="N15" s="45" t="s">
        <v>19</v>
      </c>
      <c r="O15" s="45">
        <v>-12.902699999999999</v>
      </c>
      <c r="P15" s="45">
        <v>222.816</v>
      </c>
      <c r="Q15" s="45">
        <v>6.5879999999999994E-2</v>
      </c>
      <c r="R15" s="45">
        <f t="shared" ref="R15:R21" si="1">SQRT(Q15)</f>
        <v>0.25667099563448925</v>
      </c>
      <c r="S15" s="45">
        <v>85.900899999999993</v>
      </c>
      <c r="T15" s="46">
        <v>0</v>
      </c>
      <c r="U15" s="47">
        <v>2.0099999999999998</v>
      </c>
      <c r="V15" s="45">
        <v>0</v>
      </c>
      <c r="W15" s="48">
        <v>0</v>
      </c>
    </row>
    <row r="16" spans="1:23" x14ac:dyDescent="0.3">
      <c r="M16" s="30" t="s">
        <v>54</v>
      </c>
      <c r="N16" s="45" t="s">
        <v>19</v>
      </c>
      <c r="O16" s="45">
        <v>-6.1856499999999999</v>
      </c>
      <c r="P16" s="45">
        <v>239.452</v>
      </c>
      <c r="Q16" s="45">
        <v>1.0383999999999999E-2</v>
      </c>
      <c r="R16" s="45">
        <f t="shared" si="1"/>
        <v>0.10190191362285597</v>
      </c>
      <c r="S16" s="45">
        <v>12.7798</v>
      </c>
      <c r="T16" s="46">
        <v>3.6000000000000002E-4</v>
      </c>
      <c r="U16" s="47">
        <v>1.992</v>
      </c>
      <c r="V16" s="45">
        <v>0</v>
      </c>
      <c r="W16" s="48">
        <v>7.7200000000000003E-3</v>
      </c>
    </row>
    <row r="17" spans="13:23" x14ac:dyDescent="0.3">
      <c r="M17" s="30" t="s">
        <v>51</v>
      </c>
      <c r="N17" s="45" t="s">
        <v>19</v>
      </c>
      <c r="O17" s="45">
        <v>-16.213100000000001</v>
      </c>
      <c r="P17" s="45">
        <v>233.28800000000001</v>
      </c>
      <c r="Q17" s="45">
        <v>9.8499999999999994E-3</v>
      </c>
      <c r="R17" s="45">
        <f t="shared" si="1"/>
        <v>9.9247166206396037E-2</v>
      </c>
      <c r="S17" s="45">
        <v>12.117000000000001</v>
      </c>
      <c r="T17" s="46">
        <v>5.1999999999999995E-4</v>
      </c>
      <c r="U17" s="47">
        <v>2.0030000000000001</v>
      </c>
      <c r="V17" s="45">
        <v>0</v>
      </c>
      <c r="W17" s="48">
        <v>0.91827999999999999</v>
      </c>
    </row>
    <row r="18" spans="13:23" x14ac:dyDescent="0.3">
      <c r="M18" s="70" t="s">
        <v>50</v>
      </c>
      <c r="N18" s="45" t="s">
        <v>19</v>
      </c>
      <c r="O18" s="45">
        <v>-15.149100000000001</v>
      </c>
      <c r="P18" s="45">
        <v>239.673</v>
      </c>
      <c r="Q18" s="45">
        <v>7.9500000000000005E-3</v>
      </c>
      <c r="R18" s="45">
        <f t="shared" si="1"/>
        <v>8.9162772500635049E-2</v>
      </c>
      <c r="S18" s="45">
        <v>9.7611699999999999</v>
      </c>
      <c r="T18" s="46">
        <v>1.82E-3</v>
      </c>
      <c r="U18" s="47">
        <v>1.996</v>
      </c>
      <c r="V18" s="45">
        <v>0</v>
      </c>
      <c r="W18" s="48">
        <v>0.92976999999999999</v>
      </c>
    </row>
    <row r="19" spans="13:23" x14ac:dyDescent="0.3">
      <c r="M19" s="70" t="s">
        <v>52</v>
      </c>
      <c r="N19" s="45" t="s">
        <v>19</v>
      </c>
      <c r="O19" s="45">
        <v>-2.1547000000000001</v>
      </c>
      <c r="P19" s="45">
        <v>221.804</v>
      </c>
      <c r="Q19" s="45">
        <v>7.9360000000000003E-3</v>
      </c>
      <c r="R19" s="45">
        <f t="shared" si="1"/>
        <v>8.9084229805280357E-2</v>
      </c>
      <c r="S19" s="45">
        <v>9.7432499999999997</v>
      </c>
      <c r="T19" s="46">
        <v>1.8400000000000001E-3</v>
      </c>
      <c r="U19" s="47">
        <v>1.9990000000000001</v>
      </c>
      <c r="V19" s="45">
        <v>0</v>
      </c>
      <c r="W19" s="48">
        <v>0.51285999999999998</v>
      </c>
    </row>
    <row r="20" spans="13:23" x14ac:dyDescent="0.3">
      <c r="M20" s="70" t="s">
        <v>53</v>
      </c>
      <c r="N20" s="45" t="s">
        <v>19</v>
      </c>
      <c r="O20" s="45">
        <v>-19.022600000000001</v>
      </c>
      <c r="P20" s="45">
        <v>236.447</v>
      </c>
      <c r="Q20" s="45">
        <v>7.8810000000000009E-3</v>
      </c>
      <c r="R20" s="45">
        <f t="shared" si="1"/>
        <v>8.8774996479864768E-2</v>
      </c>
      <c r="S20" s="45">
        <v>9.6753999999999998</v>
      </c>
      <c r="T20" s="46">
        <v>1.91E-3</v>
      </c>
      <c r="U20" s="47">
        <v>1.9910000000000001</v>
      </c>
      <c r="V20" s="45">
        <v>0</v>
      </c>
      <c r="W20" s="48">
        <v>0.93991999999999998</v>
      </c>
    </row>
    <row r="21" spans="13:23" ht="15" thickBot="1" x14ac:dyDescent="0.35">
      <c r="M21" s="49" t="s">
        <v>31</v>
      </c>
      <c r="N21" s="50" t="s">
        <v>19</v>
      </c>
      <c r="O21" s="50">
        <v>-10.655200000000001</v>
      </c>
      <c r="P21" s="50">
        <v>242.97</v>
      </c>
      <c r="Q21" s="50">
        <v>6.6299999999999996E-3</v>
      </c>
      <c r="R21" s="50">
        <f t="shared" si="1"/>
        <v>8.1424811943289127E-2</v>
      </c>
      <c r="S21" s="50">
        <v>8.1298200000000005</v>
      </c>
      <c r="T21" s="51">
        <v>4.4299999999999999E-3</v>
      </c>
      <c r="U21" s="52">
        <v>1.9910000000000001</v>
      </c>
      <c r="V21" s="50">
        <v>0</v>
      </c>
      <c r="W21" s="53">
        <v>0.18274000000000001</v>
      </c>
    </row>
  </sheetData>
  <mergeCells count="14">
    <mergeCell ref="M13:T13"/>
    <mergeCell ref="U13:W13"/>
    <mergeCell ref="A1:K1"/>
    <mergeCell ref="A2:K2"/>
    <mergeCell ref="A3:H3"/>
    <mergeCell ref="I3:K3"/>
    <mergeCell ref="A9:K9"/>
    <mergeCell ref="A10:H10"/>
    <mergeCell ref="I10:K10"/>
    <mergeCell ref="M1:W1"/>
    <mergeCell ref="M2:W2"/>
    <mergeCell ref="M3:T3"/>
    <mergeCell ref="U3:W3"/>
    <mergeCell ref="M12:W12"/>
  </mergeCells>
  <conditionalFormatting sqref="H4">
    <cfRule type="cellIs" dxfId="21" priority="8" operator="lessThan">
      <formula>0.05</formula>
    </cfRule>
  </conditionalFormatting>
  <conditionalFormatting sqref="H11">
    <cfRule type="cellIs" dxfId="20" priority="7" operator="lessThan">
      <formula>0.05</formula>
    </cfRule>
  </conditionalFormatting>
  <conditionalFormatting sqref="I4">
    <cfRule type="cellIs" dxfId="19" priority="6" operator="lessThan">
      <formula>0.05</formula>
    </cfRule>
  </conditionalFormatting>
  <conditionalFormatting sqref="I11">
    <cfRule type="cellIs" dxfId="18" priority="5" operator="lessThan">
      <formula>0.05</formula>
    </cfRule>
  </conditionalFormatting>
  <conditionalFormatting sqref="T4">
    <cfRule type="cellIs" dxfId="17" priority="4" operator="lessThan">
      <formula>0.05</formula>
    </cfRule>
  </conditionalFormatting>
  <conditionalFormatting sqref="T14">
    <cfRule type="cellIs" dxfId="16" priority="3" operator="lessThan">
      <formula>0.05</formula>
    </cfRule>
  </conditionalFormatting>
  <conditionalFormatting sqref="U4">
    <cfRule type="cellIs" dxfId="15" priority="2" operator="lessThan">
      <formula>0.05</formula>
    </cfRule>
  </conditionalFormatting>
  <conditionalFormatting sqref="U14">
    <cfRule type="cellIs" dxfId="1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92CA-076A-4F83-8F6E-24F46B5F44C5}">
  <dimension ref="A1:W21"/>
  <sheetViews>
    <sheetView workbookViewId="0">
      <selection activeCell="M17" sqref="M17"/>
    </sheetView>
  </sheetViews>
  <sheetFormatPr defaultRowHeight="14.4" x14ac:dyDescent="0.3"/>
  <cols>
    <col min="1" max="1" width="19" customWidth="1"/>
    <col min="13" max="13" width="18.6640625" customWidth="1"/>
  </cols>
  <sheetData>
    <row r="1" spans="1:23" ht="24" thickBot="1" x14ac:dyDescent="0.5">
      <c r="A1" s="105" t="s">
        <v>27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M1" s="105" t="s">
        <v>28</v>
      </c>
      <c r="N1" s="106"/>
      <c r="O1" s="106"/>
      <c r="P1" s="106"/>
      <c r="Q1" s="106"/>
      <c r="R1" s="106"/>
      <c r="S1" s="106"/>
      <c r="T1" s="106"/>
      <c r="U1" s="106"/>
      <c r="V1" s="106"/>
      <c r="W1" s="107"/>
    </row>
    <row r="2" spans="1:23" ht="15" thickBot="1" x14ac:dyDescent="0.35">
      <c r="A2" s="96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8"/>
      <c r="M2" s="96" t="s">
        <v>1</v>
      </c>
      <c r="N2" s="97"/>
      <c r="O2" s="97"/>
      <c r="P2" s="97"/>
      <c r="Q2" s="97"/>
      <c r="R2" s="97"/>
      <c r="S2" s="97"/>
      <c r="T2" s="97"/>
      <c r="U2" s="97"/>
      <c r="V2" s="97"/>
      <c r="W2" s="98"/>
    </row>
    <row r="3" spans="1:23" x14ac:dyDescent="0.3">
      <c r="A3" s="102" t="s">
        <v>2</v>
      </c>
      <c r="B3" s="103"/>
      <c r="C3" s="103"/>
      <c r="D3" s="103"/>
      <c r="E3" s="103"/>
      <c r="F3" s="103"/>
      <c r="G3" s="103"/>
      <c r="H3" s="104"/>
      <c r="I3" s="57"/>
      <c r="J3" s="103" t="s">
        <v>3</v>
      </c>
      <c r="K3" s="104"/>
      <c r="M3" s="102" t="s">
        <v>2</v>
      </c>
      <c r="N3" s="103"/>
      <c r="O3" s="103"/>
      <c r="P3" s="103"/>
      <c r="Q3" s="103"/>
      <c r="R3" s="103"/>
      <c r="S3" s="103"/>
      <c r="T3" s="104"/>
      <c r="U3" s="57"/>
      <c r="V3" s="103" t="s">
        <v>3</v>
      </c>
      <c r="W3" s="104"/>
    </row>
    <row r="4" spans="1:23" x14ac:dyDescent="0.3">
      <c r="A4" s="39" t="s">
        <v>4</v>
      </c>
      <c r="B4" s="40" t="s">
        <v>5</v>
      </c>
      <c r="C4" s="59" t="s">
        <v>6</v>
      </c>
      <c r="D4" s="41" t="s">
        <v>7</v>
      </c>
      <c r="E4" s="59" t="s">
        <v>8</v>
      </c>
      <c r="F4" s="59" t="s">
        <v>9</v>
      </c>
      <c r="G4" s="59" t="s">
        <v>10</v>
      </c>
      <c r="H4" s="60" t="s">
        <v>11</v>
      </c>
      <c r="I4" s="43" t="s">
        <v>12</v>
      </c>
      <c r="J4" s="40" t="s">
        <v>13</v>
      </c>
      <c r="K4" s="44" t="s">
        <v>14</v>
      </c>
      <c r="M4" s="39" t="s">
        <v>4</v>
      </c>
      <c r="N4" s="40" t="s">
        <v>5</v>
      </c>
      <c r="O4" s="58" t="s">
        <v>6</v>
      </c>
      <c r="P4" s="41" t="s">
        <v>7</v>
      </c>
      <c r="Q4" s="59" t="s">
        <v>8</v>
      </c>
      <c r="R4" s="59" t="s">
        <v>9</v>
      </c>
      <c r="S4" s="59" t="s">
        <v>10</v>
      </c>
      <c r="T4" s="60" t="s">
        <v>11</v>
      </c>
      <c r="U4" s="43" t="s">
        <v>12</v>
      </c>
      <c r="V4" s="40" t="s">
        <v>13</v>
      </c>
      <c r="W4" s="44" t="s">
        <v>14</v>
      </c>
    </row>
    <row r="5" spans="1:23" x14ac:dyDescent="0.3">
      <c r="A5" s="30" t="s">
        <v>31</v>
      </c>
      <c r="B5" s="45" t="s">
        <v>15</v>
      </c>
      <c r="C5" s="61">
        <v>2.9093600000000002E-3</v>
      </c>
      <c r="D5" s="45">
        <v>1.0684899999999999</v>
      </c>
      <c r="E5" s="61">
        <v>1.5824000000000001E-2</v>
      </c>
      <c r="F5" s="61">
        <f>SQRT(E5)</f>
        <v>0.12579348154813111</v>
      </c>
      <c r="G5" s="61">
        <v>15.146000000000001</v>
      </c>
      <c r="H5" s="48">
        <v>1.1E-4</v>
      </c>
      <c r="I5" s="47">
        <v>2.0190000000000001</v>
      </c>
      <c r="J5" s="45">
        <v>0</v>
      </c>
      <c r="K5" s="48">
        <v>1.448E-2</v>
      </c>
      <c r="M5" s="30" t="s">
        <v>37</v>
      </c>
      <c r="N5" s="45" t="s">
        <v>19</v>
      </c>
      <c r="O5" s="47">
        <v>1.5460499999999999</v>
      </c>
      <c r="P5" s="47">
        <v>299.43299999999999</v>
      </c>
      <c r="Q5" s="61">
        <v>5.1346000000000003E-2</v>
      </c>
      <c r="R5" s="61">
        <f t="shared" ref="R5:R10" si="0">SQRT(Q5)</f>
        <v>0.22659655778497609</v>
      </c>
      <c r="S5" s="61">
        <v>50.985399999999998</v>
      </c>
      <c r="T5" s="48">
        <v>0</v>
      </c>
      <c r="U5" s="47">
        <v>1.9910000000000001</v>
      </c>
      <c r="V5" s="45">
        <v>0</v>
      </c>
      <c r="W5" s="48">
        <v>0</v>
      </c>
    </row>
    <row r="6" spans="1:23" x14ac:dyDescent="0.3">
      <c r="A6" s="30" t="s">
        <v>33</v>
      </c>
      <c r="B6" s="45" t="s">
        <v>15</v>
      </c>
      <c r="C6" s="61">
        <v>5.5648499999999997E-3</v>
      </c>
      <c r="D6" s="45">
        <v>1.0683499999999999</v>
      </c>
      <c r="E6" s="61">
        <v>9.8809999999999992E-3</v>
      </c>
      <c r="F6" s="61">
        <f>SQRT(E6)</f>
        <v>9.9403219263764289E-2</v>
      </c>
      <c r="G6" s="61">
        <v>9.4011499999999995</v>
      </c>
      <c r="H6" s="48">
        <v>2.2300000000000002E-3</v>
      </c>
      <c r="I6" s="47">
        <v>2.028</v>
      </c>
      <c r="J6" s="45">
        <v>0</v>
      </c>
      <c r="K6" s="48">
        <v>1.8710000000000001E-2</v>
      </c>
      <c r="M6" s="30" t="s">
        <v>32</v>
      </c>
      <c r="N6" s="45" t="s">
        <v>19</v>
      </c>
      <c r="O6" s="47">
        <v>15.6279</v>
      </c>
      <c r="P6" s="47">
        <v>298.08600000000001</v>
      </c>
      <c r="Q6" s="61">
        <v>1.4652999999999999E-2</v>
      </c>
      <c r="R6" s="61">
        <f t="shared" si="0"/>
        <v>0.1210495766204905</v>
      </c>
      <c r="S6" s="61">
        <v>14.008100000000001</v>
      </c>
      <c r="T6" s="48">
        <v>1.9000000000000001E-4</v>
      </c>
      <c r="U6" s="47">
        <v>1.9630000000000001</v>
      </c>
      <c r="V6" s="45">
        <v>0</v>
      </c>
      <c r="W6" s="48">
        <v>7.7999999999999999E-4</v>
      </c>
    </row>
    <row r="7" spans="1:23" x14ac:dyDescent="0.3">
      <c r="A7" s="30" t="s">
        <v>16</v>
      </c>
      <c r="B7" s="45" t="s">
        <v>15</v>
      </c>
      <c r="C7" s="61">
        <v>2.0964500000000001E-3</v>
      </c>
      <c r="D7" s="45">
        <v>1.06989</v>
      </c>
      <c r="E7" s="61">
        <v>6.5399999999999998E-3</v>
      </c>
      <c r="F7" s="61">
        <f>SQRT(E7)</f>
        <v>8.0870266476622918E-2</v>
      </c>
      <c r="G7" s="61">
        <v>6.20153</v>
      </c>
      <c r="H7" s="48">
        <v>1.294E-2</v>
      </c>
      <c r="I7" s="47">
        <v>2.0339999999999998</v>
      </c>
      <c r="J7" s="45">
        <v>0</v>
      </c>
      <c r="K7" s="48">
        <v>0.15859999999999999</v>
      </c>
      <c r="M7" s="30" t="s">
        <v>49</v>
      </c>
      <c r="N7" s="45" t="s">
        <v>19</v>
      </c>
      <c r="O7" s="47">
        <v>5.0006599999999999</v>
      </c>
      <c r="P7" s="47">
        <v>282.96100000000001</v>
      </c>
      <c r="Q7" s="61">
        <v>1.3328E-2</v>
      </c>
      <c r="R7" s="61">
        <f t="shared" si="0"/>
        <v>0.11544695751729449</v>
      </c>
      <c r="S7" s="61">
        <v>12.7247</v>
      </c>
      <c r="T7" s="48">
        <v>3.8000000000000002E-4</v>
      </c>
      <c r="U7" s="47">
        <v>1.962</v>
      </c>
      <c r="V7" s="45">
        <v>0</v>
      </c>
      <c r="W7" s="48">
        <v>0.12664</v>
      </c>
    </row>
    <row r="8" spans="1:23" x14ac:dyDescent="0.3">
      <c r="A8" s="30" t="s">
        <v>36</v>
      </c>
      <c r="B8" s="45" t="s">
        <v>15</v>
      </c>
      <c r="C8" s="61">
        <v>9.6107099999999997E-4</v>
      </c>
      <c r="D8" s="45">
        <v>1.0677399999999999</v>
      </c>
      <c r="E8" s="61">
        <v>5.3290000000000004E-3</v>
      </c>
      <c r="F8" s="61">
        <f>SQRT(E8)</f>
        <v>7.3000000000000009E-2</v>
      </c>
      <c r="G8" s="61">
        <v>5.0464000000000002</v>
      </c>
      <c r="H8" s="48">
        <v>2.4910000000000002E-2</v>
      </c>
      <c r="I8" s="47">
        <v>2.036</v>
      </c>
      <c r="J8" s="45">
        <v>0</v>
      </c>
      <c r="K8" s="48">
        <v>3.124E-2</v>
      </c>
      <c r="M8" s="30" t="s">
        <v>46</v>
      </c>
      <c r="N8" s="45" t="s">
        <v>19</v>
      </c>
      <c r="O8" s="47">
        <v>33.144199999999998</v>
      </c>
      <c r="P8" s="47">
        <v>310.00200000000001</v>
      </c>
      <c r="Q8" s="61">
        <v>1.2664E-2</v>
      </c>
      <c r="R8" s="61">
        <f t="shared" si="0"/>
        <v>0.11253443917308159</v>
      </c>
      <c r="S8" s="61">
        <v>12.0822</v>
      </c>
      <c r="T8" s="48">
        <v>5.2999999999999998E-4</v>
      </c>
      <c r="U8" s="47">
        <v>1.9790000000000001</v>
      </c>
      <c r="V8" s="45">
        <v>0</v>
      </c>
      <c r="W8" s="48">
        <v>0.21681</v>
      </c>
    </row>
    <row r="9" spans="1:23" ht="15" thickBot="1" x14ac:dyDescent="0.35">
      <c r="A9" s="49" t="s">
        <v>34</v>
      </c>
      <c r="B9" s="50" t="s">
        <v>15</v>
      </c>
      <c r="C9" s="62">
        <v>6.6496699999999999E-3</v>
      </c>
      <c r="D9" s="50">
        <v>1.0673699999999999</v>
      </c>
      <c r="E9" s="62">
        <v>4.9129999999999998E-3</v>
      </c>
      <c r="F9" s="62">
        <f>SQRT(E9)</f>
        <v>7.0092795635500221E-2</v>
      </c>
      <c r="G9" s="62">
        <v>4.6510800000000003</v>
      </c>
      <c r="H9" s="53">
        <v>3.2410000000000001E-2</v>
      </c>
      <c r="I9" s="52">
        <v>2.028</v>
      </c>
      <c r="J9" s="50">
        <v>0</v>
      </c>
      <c r="K9" s="53">
        <v>0.95472999999999997</v>
      </c>
      <c r="M9" s="30" t="s">
        <v>33</v>
      </c>
      <c r="N9" s="45" t="s">
        <v>19</v>
      </c>
      <c r="O9" s="47">
        <v>35.013300000000001</v>
      </c>
      <c r="P9" s="47">
        <v>314.53500000000003</v>
      </c>
      <c r="Q9" s="61">
        <v>8.8669999999999999E-3</v>
      </c>
      <c r="R9" s="61">
        <f t="shared" si="0"/>
        <v>9.4164749243015558E-2</v>
      </c>
      <c r="S9" s="61">
        <v>8.42774</v>
      </c>
      <c r="T9" s="48">
        <v>3.7799999999999999E-3</v>
      </c>
      <c r="U9" s="47">
        <v>1.9810000000000001</v>
      </c>
      <c r="V9" s="45">
        <v>0</v>
      </c>
      <c r="W9" s="48">
        <v>2.1680000000000001E-2</v>
      </c>
    </row>
    <row r="10" spans="1:23" ht="15" thickBot="1" x14ac:dyDescent="0.35">
      <c r="A10" s="30"/>
      <c r="B10" s="45"/>
      <c r="C10" s="61"/>
      <c r="D10" s="45"/>
      <c r="E10" s="61"/>
      <c r="F10" s="61"/>
      <c r="G10" s="61"/>
      <c r="H10" s="61"/>
      <c r="I10" s="47"/>
      <c r="J10" s="45"/>
      <c r="K10" s="48"/>
      <c r="M10" s="49" t="s">
        <v>47</v>
      </c>
      <c r="N10" s="50" t="s">
        <v>19</v>
      </c>
      <c r="O10" s="52">
        <v>6.6829700000000001</v>
      </c>
      <c r="P10" s="52">
        <v>298.24</v>
      </c>
      <c r="Q10" s="62">
        <v>6.1980000000000004E-3</v>
      </c>
      <c r="R10" s="62">
        <f t="shared" si="0"/>
        <v>7.8727377703058293E-2</v>
      </c>
      <c r="S10" s="62">
        <v>5.8752800000000001</v>
      </c>
      <c r="T10" s="53">
        <v>1.554E-2</v>
      </c>
      <c r="U10" s="52">
        <v>1.978</v>
      </c>
      <c r="V10" s="50">
        <v>0</v>
      </c>
      <c r="W10" s="53">
        <v>0.30304999999999999</v>
      </c>
    </row>
    <row r="11" spans="1:23" ht="15" thickBot="1" x14ac:dyDescent="0.35">
      <c r="A11" s="99" t="s">
        <v>17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1"/>
      <c r="M11" s="30"/>
      <c r="N11" s="45"/>
      <c r="O11" s="61"/>
      <c r="P11" s="45"/>
      <c r="Q11" s="61"/>
      <c r="R11" s="61"/>
      <c r="S11" s="61"/>
      <c r="T11" s="61"/>
      <c r="U11" s="47"/>
      <c r="V11" s="45"/>
      <c r="W11" s="48"/>
    </row>
    <row r="12" spans="1:23" ht="15" thickBot="1" x14ac:dyDescent="0.35">
      <c r="A12" s="102" t="s">
        <v>2</v>
      </c>
      <c r="B12" s="103"/>
      <c r="C12" s="103"/>
      <c r="D12" s="103"/>
      <c r="E12" s="103"/>
      <c r="F12" s="103"/>
      <c r="G12" s="103"/>
      <c r="H12" s="104"/>
      <c r="I12" s="57"/>
      <c r="J12" s="103" t="s">
        <v>3</v>
      </c>
      <c r="K12" s="104"/>
      <c r="M12" s="99" t="s">
        <v>17</v>
      </c>
      <c r="N12" s="100"/>
      <c r="O12" s="100"/>
      <c r="P12" s="100"/>
      <c r="Q12" s="100"/>
      <c r="R12" s="100"/>
      <c r="S12" s="100"/>
      <c r="T12" s="100"/>
      <c r="U12" s="100"/>
      <c r="V12" s="100"/>
      <c r="W12" s="101"/>
    </row>
    <row r="13" spans="1:23" x14ac:dyDescent="0.3">
      <c r="A13" s="39" t="s">
        <v>4</v>
      </c>
      <c r="B13" s="40" t="s">
        <v>5</v>
      </c>
      <c r="C13" s="59" t="s">
        <v>6</v>
      </c>
      <c r="D13" s="41" t="s">
        <v>7</v>
      </c>
      <c r="E13" s="59" t="s">
        <v>8</v>
      </c>
      <c r="F13" s="59" t="s">
        <v>9</v>
      </c>
      <c r="G13" s="59" t="s">
        <v>10</v>
      </c>
      <c r="H13" s="60" t="s">
        <v>11</v>
      </c>
      <c r="I13" s="43" t="s">
        <v>12</v>
      </c>
      <c r="J13" s="40" t="s">
        <v>13</v>
      </c>
      <c r="K13" s="44" t="s">
        <v>14</v>
      </c>
      <c r="M13" s="102" t="s">
        <v>2</v>
      </c>
      <c r="N13" s="103"/>
      <c r="O13" s="103"/>
      <c r="P13" s="103"/>
      <c r="Q13" s="103"/>
      <c r="R13" s="103"/>
      <c r="S13" s="103"/>
      <c r="T13" s="104"/>
      <c r="U13" s="57"/>
      <c r="V13" s="103" t="s">
        <v>3</v>
      </c>
      <c r="W13" s="104"/>
    </row>
    <row r="14" spans="1:23" x14ac:dyDescent="0.3">
      <c r="A14" s="30" t="s">
        <v>43</v>
      </c>
      <c r="B14" s="45" t="s">
        <v>15</v>
      </c>
      <c r="C14" s="61">
        <v>-1.20053E-3</v>
      </c>
      <c r="D14" s="45">
        <v>1.07006</v>
      </c>
      <c r="E14" s="61">
        <v>1.4563E-2</v>
      </c>
      <c r="F14" s="61">
        <f>SQRT(E14)</f>
        <v>0.12067725552066554</v>
      </c>
      <c r="G14" s="61">
        <v>13.9209</v>
      </c>
      <c r="H14" s="48">
        <v>2.0000000000000001E-4</v>
      </c>
      <c r="I14" s="47">
        <v>2.0219999999999998</v>
      </c>
      <c r="J14" s="45">
        <v>0</v>
      </c>
      <c r="K14" s="48">
        <v>0</v>
      </c>
      <c r="M14" s="39" t="s">
        <v>4</v>
      </c>
      <c r="N14" s="40" t="s">
        <v>5</v>
      </c>
      <c r="O14" s="59" t="s">
        <v>6</v>
      </c>
      <c r="P14" s="41" t="s">
        <v>7</v>
      </c>
      <c r="Q14" s="59" t="s">
        <v>8</v>
      </c>
      <c r="R14" s="59" t="s">
        <v>9</v>
      </c>
      <c r="S14" s="59" t="s">
        <v>10</v>
      </c>
      <c r="T14" s="60" t="s">
        <v>11</v>
      </c>
      <c r="U14" s="43" t="s">
        <v>12</v>
      </c>
      <c r="V14" s="40" t="s">
        <v>13</v>
      </c>
      <c r="W14" s="44" t="s">
        <v>14</v>
      </c>
    </row>
    <row r="15" spans="1:23" x14ac:dyDescent="0.3">
      <c r="A15" s="30" t="s">
        <v>55</v>
      </c>
      <c r="B15" s="45" t="s">
        <v>15</v>
      </c>
      <c r="C15" s="61">
        <v>-1.37648E-3</v>
      </c>
      <c r="D15" s="45">
        <v>1.0702</v>
      </c>
      <c r="E15" s="61">
        <v>8.3510000000000008E-3</v>
      </c>
      <c r="F15" s="61">
        <f>SQRT(E15)</f>
        <v>9.1383806005221738E-2</v>
      </c>
      <c r="G15" s="61">
        <v>7.9333200000000001</v>
      </c>
      <c r="H15" s="48">
        <v>4.9500000000000004E-3</v>
      </c>
      <c r="I15" s="47">
        <v>2.0209999999999999</v>
      </c>
      <c r="J15" s="45">
        <v>0</v>
      </c>
      <c r="K15" s="48">
        <v>0.51410999999999996</v>
      </c>
      <c r="M15" s="30" t="s">
        <v>50</v>
      </c>
      <c r="N15" s="45" t="s">
        <v>19</v>
      </c>
      <c r="O15" s="47">
        <v>-42.6175</v>
      </c>
      <c r="P15" s="47">
        <v>291.68599999999998</v>
      </c>
      <c r="Q15" s="61">
        <v>3.1448999999999998E-2</v>
      </c>
      <c r="R15" s="61">
        <f t="shared" ref="R15:R21" si="1">SQRT(Q15)</f>
        <v>0.17733865906789753</v>
      </c>
      <c r="S15" s="61">
        <v>30.5869</v>
      </c>
      <c r="T15" s="48">
        <v>0</v>
      </c>
      <c r="U15" s="47">
        <v>1.9850000000000001</v>
      </c>
      <c r="V15" s="45">
        <v>0</v>
      </c>
      <c r="W15" s="48">
        <v>0.33542</v>
      </c>
    </row>
    <row r="16" spans="1:23" ht="15" thickBot="1" x14ac:dyDescent="0.35">
      <c r="A16" s="49" t="s">
        <v>56</v>
      </c>
      <c r="B16" s="50" t="s">
        <v>15</v>
      </c>
      <c r="C16" s="62">
        <v>-7.9659900000000005E-4</v>
      </c>
      <c r="D16" s="50">
        <v>1.0704100000000001</v>
      </c>
      <c r="E16" s="62">
        <v>5.3940000000000004E-3</v>
      </c>
      <c r="F16" s="62">
        <f>SQRT(E16)</f>
        <v>7.3443856107914166E-2</v>
      </c>
      <c r="G16" s="62">
        <v>5.1086400000000003</v>
      </c>
      <c r="H16" s="53">
        <v>2.4029999999999999E-2</v>
      </c>
      <c r="I16" s="52">
        <v>2.0350000000000001</v>
      </c>
      <c r="J16" s="50">
        <v>0</v>
      </c>
      <c r="K16" s="53">
        <v>0</v>
      </c>
      <c r="M16" s="30" t="s">
        <v>45</v>
      </c>
      <c r="N16" s="45" t="s">
        <v>19</v>
      </c>
      <c r="O16" s="47">
        <v>-9.2563300000000002</v>
      </c>
      <c r="P16" s="47">
        <v>304.36700000000002</v>
      </c>
      <c r="Q16" s="61">
        <v>1.3126000000000001E-2</v>
      </c>
      <c r="R16" s="61">
        <f t="shared" si="1"/>
        <v>0.11456875664857326</v>
      </c>
      <c r="S16" s="61">
        <v>12.5288</v>
      </c>
      <c r="T16" s="48">
        <v>4.2000000000000002E-4</v>
      </c>
      <c r="U16" s="47">
        <v>1.952</v>
      </c>
      <c r="V16" s="45">
        <v>0</v>
      </c>
      <c r="W16" s="48">
        <v>0.13796</v>
      </c>
    </row>
    <row r="17" spans="13:23" x14ac:dyDescent="0.3">
      <c r="M17" s="120" t="s">
        <v>53</v>
      </c>
      <c r="N17" s="45" t="s">
        <v>19</v>
      </c>
      <c r="O17" s="47">
        <v>-33.515300000000003</v>
      </c>
      <c r="P17" s="47">
        <v>299.34300000000002</v>
      </c>
      <c r="Q17" s="61">
        <v>9.5849999999999998E-3</v>
      </c>
      <c r="R17" s="61">
        <f t="shared" si="1"/>
        <v>9.7903013232484321E-2</v>
      </c>
      <c r="S17" s="61">
        <v>9.1166800000000006</v>
      </c>
      <c r="T17" s="48">
        <v>2.5999999999999999E-3</v>
      </c>
      <c r="U17" s="47">
        <v>1.9670000000000001</v>
      </c>
      <c r="V17" s="45">
        <v>0</v>
      </c>
      <c r="W17" s="48">
        <v>0.75878000000000001</v>
      </c>
    </row>
    <row r="18" spans="13:23" x14ac:dyDescent="0.3">
      <c r="M18" s="30" t="s">
        <v>51</v>
      </c>
      <c r="N18" s="45" t="s">
        <v>19</v>
      </c>
      <c r="O18" s="47">
        <v>-18.363099999999999</v>
      </c>
      <c r="P18" s="47">
        <v>297.79300000000001</v>
      </c>
      <c r="Q18" s="61">
        <v>8.2109999999999995E-3</v>
      </c>
      <c r="R18" s="61">
        <f t="shared" si="1"/>
        <v>9.0614568365136511E-2</v>
      </c>
      <c r="S18" s="61">
        <v>7.7988499999999998</v>
      </c>
      <c r="T18" s="48">
        <v>5.3299999999999997E-3</v>
      </c>
      <c r="U18" s="47">
        <v>1.968</v>
      </c>
      <c r="V18" s="45">
        <v>0</v>
      </c>
      <c r="W18" s="48">
        <v>0.84619</v>
      </c>
    </row>
    <row r="19" spans="13:23" x14ac:dyDescent="0.3">
      <c r="M19" s="30" t="s">
        <v>52</v>
      </c>
      <c r="N19" s="45" t="s">
        <v>19</v>
      </c>
      <c r="O19" s="47">
        <v>-2.9878900000000002</v>
      </c>
      <c r="P19" s="47">
        <v>287.07900000000001</v>
      </c>
      <c r="Q19" s="61">
        <v>7.1409999999999998E-3</v>
      </c>
      <c r="R19" s="61">
        <f t="shared" si="1"/>
        <v>8.4504437753291986E-2</v>
      </c>
      <c r="S19" s="61">
        <v>6.7754799999999999</v>
      </c>
      <c r="T19" s="48">
        <v>9.3900000000000008E-3</v>
      </c>
      <c r="U19" s="47">
        <v>1.9670000000000001</v>
      </c>
      <c r="V19" s="45">
        <v>0</v>
      </c>
      <c r="W19" s="48">
        <v>0.20404</v>
      </c>
    </row>
    <row r="20" spans="13:23" x14ac:dyDescent="0.3">
      <c r="M20" s="30" t="s">
        <v>54</v>
      </c>
      <c r="N20" s="45" t="s">
        <v>19</v>
      </c>
      <c r="O20" s="47">
        <v>-6.76945</v>
      </c>
      <c r="P20" s="47">
        <v>300.17500000000001</v>
      </c>
      <c r="Q20" s="61">
        <v>7.1170000000000001E-3</v>
      </c>
      <c r="R20" s="61">
        <f t="shared" si="1"/>
        <v>8.4362313861107444E-2</v>
      </c>
      <c r="S20" s="61">
        <v>6.7522900000000003</v>
      </c>
      <c r="T20" s="48">
        <v>9.5099999999999994E-3</v>
      </c>
      <c r="U20" s="47">
        <v>1.976</v>
      </c>
      <c r="V20" s="45">
        <v>0</v>
      </c>
      <c r="W20" s="48">
        <v>0.52536000000000005</v>
      </c>
    </row>
    <row r="21" spans="13:23" ht="15" thickBot="1" x14ac:dyDescent="0.35">
      <c r="M21" s="49" t="s">
        <v>43</v>
      </c>
      <c r="N21" s="50" t="s">
        <v>19</v>
      </c>
      <c r="O21" s="52">
        <v>-4.2857700000000003</v>
      </c>
      <c r="P21" s="52">
        <v>320.14299999999997</v>
      </c>
      <c r="Q21" s="62">
        <v>4.2069999999999998E-3</v>
      </c>
      <c r="R21" s="62">
        <f t="shared" si="1"/>
        <v>6.4861390672726102E-2</v>
      </c>
      <c r="S21" s="62">
        <v>3.9797099999999999</v>
      </c>
      <c r="T21" s="53">
        <v>4.6339999999999999E-2</v>
      </c>
      <c r="U21" s="52">
        <v>1.9750000000000001</v>
      </c>
      <c r="V21" s="50">
        <v>0</v>
      </c>
      <c r="W21" s="53">
        <v>0.64383000000000001</v>
      </c>
    </row>
  </sheetData>
  <mergeCells count="14">
    <mergeCell ref="M13:T13"/>
    <mergeCell ref="V13:W13"/>
    <mergeCell ref="A1:K1"/>
    <mergeCell ref="A2:K2"/>
    <mergeCell ref="A3:H3"/>
    <mergeCell ref="J3:K3"/>
    <mergeCell ref="A11:K11"/>
    <mergeCell ref="A12:H12"/>
    <mergeCell ref="J12:K12"/>
    <mergeCell ref="M1:W1"/>
    <mergeCell ref="M2:W2"/>
    <mergeCell ref="M3:T3"/>
    <mergeCell ref="V3:W3"/>
    <mergeCell ref="M12:W12"/>
  </mergeCells>
  <conditionalFormatting sqref="H4:I4">
    <cfRule type="cellIs" dxfId="13" priority="7" operator="lessThan">
      <formula>0.05</formula>
    </cfRule>
  </conditionalFormatting>
  <conditionalFormatting sqref="H13">
    <cfRule type="cellIs" dxfId="12" priority="6" operator="lessThan">
      <formula>0.05</formula>
    </cfRule>
  </conditionalFormatting>
  <conditionalFormatting sqref="I13">
    <cfRule type="cellIs" dxfId="11" priority="5" operator="lessThan">
      <formula>0.05</formula>
    </cfRule>
  </conditionalFormatting>
  <conditionalFormatting sqref="T4">
    <cfRule type="cellIs" dxfId="10" priority="4" operator="lessThan">
      <formula>0.05</formula>
    </cfRule>
  </conditionalFormatting>
  <conditionalFormatting sqref="T14">
    <cfRule type="cellIs" dxfId="9" priority="3" operator="lessThan">
      <formula>0.05</formula>
    </cfRule>
  </conditionalFormatting>
  <conditionalFormatting sqref="U4">
    <cfRule type="cellIs" dxfId="8" priority="2" operator="lessThan">
      <formula>0.05</formula>
    </cfRule>
  </conditionalFormatting>
  <conditionalFormatting sqref="U14">
    <cfRule type="cellIs" dxfId="7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24AD-7A25-442A-85FC-DDDDE64D94C1}">
  <dimension ref="A1:W23"/>
  <sheetViews>
    <sheetView tabSelected="1" workbookViewId="0">
      <selection activeCell="H26" sqref="H26"/>
    </sheetView>
  </sheetViews>
  <sheetFormatPr defaultRowHeight="14.4" x14ac:dyDescent="0.3"/>
  <sheetData>
    <row r="1" spans="1:23" ht="24" thickBot="1" x14ac:dyDescent="0.5">
      <c r="A1" s="114" t="s">
        <v>29</v>
      </c>
      <c r="B1" s="115"/>
      <c r="C1" s="115"/>
      <c r="D1" s="115"/>
      <c r="E1" s="115"/>
      <c r="F1" s="115"/>
      <c r="G1" s="115"/>
      <c r="H1" s="115"/>
      <c r="I1" s="115"/>
      <c r="J1" s="115"/>
      <c r="K1" s="116"/>
      <c r="M1" s="114" t="s">
        <v>30</v>
      </c>
      <c r="N1" s="115"/>
      <c r="O1" s="115"/>
      <c r="P1" s="115"/>
      <c r="Q1" s="115"/>
      <c r="R1" s="115"/>
      <c r="S1" s="115"/>
      <c r="T1" s="115"/>
      <c r="U1" s="115"/>
      <c r="V1" s="115"/>
      <c r="W1" s="116"/>
    </row>
    <row r="2" spans="1:23" ht="15" thickBot="1" x14ac:dyDescent="0.35">
      <c r="A2" s="117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  <c r="M2" s="117" t="s">
        <v>1</v>
      </c>
      <c r="N2" s="118"/>
      <c r="O2" s="118"/>
      <c r="P2" s="118"/>
      <c r="Q2" s="118"/>
      <c r="R2" s="118"/>
      <c r="S2" s="118"/>
      <c r="T2" s="118"/>
      <c r="U2" s="118"/>
      <c r="V2" s="118"/>
      <c r="W2" s="119"/>
    </row>
    <row r="3" spans="1:23" x14ac:dyDescent="0.3">
      <c r="A3" s="111" t="s">
        <v>2</v>
      </c>
      <c r="B3" s="112"/>
      <c r="C3" s="112"/>
      <c r="D3" s="112"/>
      <c r="E3" s="112"/>
      <c r="F3" s="112"/>
      <c r="G3" s="112"/>
      <c r="H3" s="113"/>
      <c r="I3" s="63"/>
      <c r="J3" s="112" t="s">
        <v>3</v>
      </c>
      <c r="K3" s="113"/>
      <c r="M3" s="111" t="s">
        <v>2</v>
      </c>
      <c r="N3" s="112"/>
      <c r="O3" s="112"/>
      <c r="P3" s="112"/>
      <c r="Q3" s="112"/>
      <c r="R3" s="112"/>
      <c r="S3" s="112"/>
      <c r="T3" s="113"/>
      <c r="U3" s="63"/>
      <c r="V3" s="112" t="s">
        <v>3</v>
      </c>
      <c r="W3" s="113"/>
    </row>
    <row r="4" spans="1:23" x14ac:dyDescent="0.3">
      <c r="A4" s="64" t="s">
        <v>4</v>
      </c>
      <c r="B4" s="65" t="s">
        <v>5</v>
      </c>
      <c r="C4" s="65" t="s">
        <v>6</v>
      </c>
      <c r="D4" s="65" t="s">
        <v>7</v>
      </c>
      <c r="E4" s="65" t="s">
        <v>8</v>
      </c>
      <c r="F4" s="65" t="s">
        <v>9</v>
      </c>
      <c r="G4" s="65" t="s">
        <v>10</v>
      </c>
      <c r="H4" s="66" t="s">
        <v>11</v>
      </c>
      <c r="I4" s="67" t="s">
        <v>12</v>
      </c>
      <c r="J4" s="68" t="s">
        <v>13</v>
      </c>
      <c r="K4" s="69" t="s">
        <v>14</v>
      </c>
      <c r="M4" s="1" t="s">
        <v>4</v>
      </c>
      <c r="N4" s="2" t="s">
        <v>5</v>
      </c>
      <c r="O4" s="31" t="s">
        <v>6</v>
      </c>
      <c r="P4" s="31" t="s">
        <v>7</v>
      </c>
      <c r="Q4" s="37" t="s">
        <v>8</v>
      </c>
      <c r="R4" s="37" t="s">
        <v>9</v>
      </c>
      <c r="S4" s="37" t="s">
        <v>10</v>
      </c>
      <c r="T4" s="38" t="s">
        <v>11</v>
      </c>
      <c r="U4" s="67" t="s">
        <v>12</v>
      </c>
      <c r="V4" s="2" t="s">
        <v>24</v>
      </c>
      <c r="W4" s="7" t="s">
        <v>14</v>
      </c>
    </row>
    <row r="5" spans="1:23" x14ac:dyDescent="0.3">
      <c r="A5" s="70" t="s">
        <v>32</v>
      </c>
      <c r="B5" s="71" t="s">
        <v>15</v>
      </c>
      <c r="C5" s="72">
        <v>4.3230400000000002E-3</v>
      </c>
      <c r="D5" s="72">
        <v>1.0799000000000001</v>
      </c>
      <c r="E5" s="72">
        <v>1.6854999999999998E-2</v>
      </c>
      <c r="F5" s="72">
        <f t="shared" ref="F5:F13" si="0">SQRT(E5)</f>
        <v>0.1298268077093479</v>
      </c>
      <c r="G5" s="72">
        <v>41.470999999999997</v>
      </c>
      <c r="H5" s="73">
        <v>0</v>
      </c>
      <c r="I5" s="74">
        <v>2.028</v>
      </c>
      <c r="J5" s="71">
        <v>0</v>
      </c>
      <c r="K5" s="73">
        <v>0</v>
      </c>
      <c r="M5" s="13" t="s">
        <v>32</v>
      </c>
      <c r="N5" s="8" t="s">
        <v>19</v>
      </c>
      <c r="O5" s="11">
        <v>59.970999999999997</v>
      </c>
      <c r="P5" s="11">
        <v>351.44900000000001</v>
      </c>
      <c r="Q5" s="9">
        <v>4.4220000000000002E-2</v>
      </c>
      <c r="R5" s="9">
        <f>SQRT(Q5)</f>
        <v>0.21028552018624583</v>
      </c>
      <c r="S5" s="9">
        <v>111.91800000000001</v>
      </c>
      <c r="T5" s="10">
        <v>0</v>
      </c>
      <c r="U5" s="11">
        <v>2.0590000000000002</v>
      </c>
      <c r="V5" s="8">
        <v>0</v>
      </c>
      <c r="W5" s="10">
        <v>0</v>
      </c>
    </row>
    <row r="6" spans="1:23" x14ac:dyDescent="0.3">
      <c r="A6" s="70" t="s">
        <v>31</v>
      </c>
      <c r="B6" s="71" t="s">
        <v>15</v>
      </c>
      <c r="C6" s="72">
        <v>5.1212499999999999E-3</v>
      </c>
      <c r="D6" s="72">
        <v>1.08212</v>
      </c>
      <c r="E6" s="72">
        <v>1.4795000000000001E-2</v>
      </c>
      <c r="F6" s="72">
        <f t="shared" si="0"/>
        <v>0.12163469899662678</v>
      </c>
      <c r="G6" s="72">
        <v>36.325699999999998</v>
      </c>
      <c r="H6" s="73">
        <v>0</v>
      </c>
      <c r="I6" s="74">
        <v>1.9830000000000001</v>
      </c>
      <c r="J6" s="71">
        <v>0</v>
      </c>
      <c r="K6" s="73">
        <v>7.9140000000000002E-2</v>
      </c>
      <c r="M6" s="13" t="s">
        <v>38</v>
      </c>
      <c r="N6" s="8" t="s">
        <v>19</v>
      </c>
      <c r="O6" s="11">
        <v>8.9763500000000001</v>
      </c>
      <c r="P6" s="11">
        <v>392.428</v>
      </c>
      <c r="Q6" s="9">
        <v>2.6909999999999998E-3</v>
      </c>
      <c r="R6" s="9">
        <f>SQRT(Q6)</f>
        <v>5.1874849397371747E-2</v>
      </c>
      <c r="S6" s="9">
        <v>6.5268100000000002</v>
      </c>
      <c r="T6" s="10">
        <v>1.069E-2</v>
      </c>
      <c r="U6" s="11">
        <v>1.9710000000000001</v>
      </c>
      <c r="V6" s="8">
        <v>0</v>
      </c>
      <c r="W6" s="10">
        <v>0.86470000000000002</v>
      </c>
    </row>
    <row r="7" spans="1:23" x14ac:dyDescent="0.3">
      <c r="A7" s="70" t="s">
        <v>16</v>
      </c>
      <c r="B7" s="71" t="s">
        <v>15</v>
      </c>
      <c r="C7" s="72">
        <v>4.7401800000000001E-3</v>
      </c>
      <c r="D7" s="72">
        <v>1.08656</v>
      </c>
      <c r="E7" s="72">
        <v>1.4749999999999999E-2</v>
      </c>
      <c r="F7" s="72">
        <f t="shared" si="0"/>
        <v>0.12144957801491119</v>
      </c>
      <c r="G7" s="72">
        <v>36.215499999999999</v>
      </c>
      <c r="H7" s="73">
        <v>0</v>
      </c>
      <c r="I7" s="74">
        <v>1.994</v>
      </c>
      <c r="J7" s="71">
        <v>0</v>
      </c>
      <c r="K7" s="73">
        <v>0.24782000000000001</v>
      </c>
      <c r="M7" s="13" t="s">
        <v>37</v>
      </c>
      <c r="N7" s="8" t="s">
        <v>19</v>
      </c>
      <c r="O7" s="11">
        <v>0.77112000000000003</v>
      </c>
      <c r="P7" s="11">
        <v>392.68</v>
      </c>
      <c r="Q7" s="9">
        <v>2.3449999999999999E-3</v>
      </c>
      <c r="R7" s="9">
        <f>SQRT(Q7)</f>
        <v>4.8425200051213001E-2</v>
      </c>
      <c r="S7" s="9">
        <v>5.6869399999999999</v>
      </c>
      <c r="T7" s="10">
        <v>1.7170000000000001E-2</v>
      </c>
      <c r="U7" s="11">
        <v>1.97</v>
      </c>
      <c r="V7" s="8">
        <v>0</v>
      </c>
      <c r="W7" s="10">
        <v>0.84069000000000005</v>
      </c>
    </row>
    <row r="8" spans="1:23" ht="15" thickBot="1" x14ac:dyDescent="0.35">
      <c r="A8" s="70" t="s">
        <v>33</v>
      </c>
      <c r="B8" s="71" t="s">
        <v>15</v>
      </c>
      <c r="C8" s="72">
        <v>7.2798699999999999E-3</v>
      </c>
      <c r="D8" s="72">
        <v>1.0841799999999999</v>
      </c>
      <c r="E8" s="72">
        <v>7.8180000000000003E-3</v>
      </c>
      <c r="F8" s="72">
        <f t="shared" si="0"/>
        <v>8.8419454872782383E-2</v>
      </c>
      <c r="G8" s="72">
        <v>19.062000000000001</v>
      </c>
      <c r="H8" s="73">
        <v>1.0000000000000001E-5</v>
      </c>
      <c r="I8" s="74">
        <v>1.988</v>
      </c>
      <c r="J8" s="71">
        <v>0</v>
      </c>
      <c r="K8" s="73">
        <v>0</v>
      </c>
      <c r="M8" s="15" t="s">
        <v>16</v>
      </c>
      <c r="N8" s="16" t="s">
        <v>19</v>
      </c>
      <c r="O8" s="19">
        <v>14.860300000000001</v>
      </c>
      <c r="P8" s="19">
        <v>406.32900000000001</v>
      </c>
      <c r="Q8" s="17">
        <v>1.9759999999999999E-3</v>
      </c>
      <c r="R8" s="17">
        <f>SQRT(Q8)</f>
        <v>4.4452221541785734E-2</v>
      </c>
      <c r="S8" s="17">
        <v>4.7902100000000001</v>
      </c>
      <c r="T8" s="18">
        <v>2.8719999999999999E-2</v>
      </c>
      <c r="U8" s="19">
        <v>1.968</v>
      </c>
      <c r="V8" s="16">
        <v>0</v>
      </c>
      <c r="W8" s="18">
        <v>0.83980999999999995</v>
      </c>
    </row>
    <row r="9" spans="1:23" ht="15" thickBot="1" x14ac:dyDescent="0.35">
      <c r="A9" s="70" t="s">
        <v>39</v>
      </c>
      <c r="B9" s="71" t="s">
        <v>15</v>
      </c>
      <c r="C9" s="72">
        <v>1.6493899999999999E-3</v>
      </c>
      <c r="D9" s="72">
        <v>1.0825199999999999</v>
      </c>
      <c r="E9" s="72">
        <v>6.6639999999999998E-3</v>
      </c>
      <c r="F9" s="72">
        <f t="shared" si="0"/>
        <v>8.1633326527834199E-2</v>
      </c>
      <c r="G9" s="72">
        <v>16.228899999999999</v>
      </c>
      <c r="H9" s="73">
        <v>6.0000000000000002E-5</v>
      </c>
      <c r="I9" s="74">
        <v>1.986</v>
      </c>
      <c r="J9" s="71">
        <v>0</v>
      </c>
      <c r="K9" s="73">
        <v>0.91085000000000005</v>
      </c>
      <c r="M9" s="13"/>
      <c r="N9" s="8"/>
      <c r="O9" s="8"/>
      <c r="P9" s="8"/>
      <c r="Q9" s="8"/>
      <c r="R9" s="8"/>
      <c r="S9" s="8"/>
      <c r="T9" s="8"/>
      <c r="U9" s="11"/>
      <c r="V9" s="8"/>
      <c r="W9" s="12"/>
    </row>
    <row r="10" spans="1:23" ht="15" thickBot="1" x14ac:dyDescent="0.35">
      <c r="A10" s="70" t="s">
        <v>35</v>
      </c>
      <c r="B10" s="71" t="s">
        <v>15</v>
      </c>
      <c r="C10" s="72">
        <v>8.7883999999999998E-4</v>
      </c>
      <c r="D10" s="72">
        <v>1.0806100000000001</v>
      </c>
      <c r="E10" s="72">
        <v>6.4460000000000003E-3</v>
      </c>
      <c r="F10" s="72">
        <f t="shared" si="0"/>
        <v>8.0286985246676185E-2</v>
      </c>
      <c r="G10" s="72">
        <v>15.6945</v>
      </c>
      <c r="H10" s="73">
        <v>8.0000000000000007E-5</v>
      </c>
      <c r="I10" s="74">
        <v>1.9850000000000001</v>
      </c>
      <c r="J10" s="71">
        <v>0</v>
      </c>
      <c r="K10" s="73">
        <v>3.4000000000000002E-4</v>
      </c>
      <c r="M10" s="108" t="s">
        <v>17</v>
      </c>
      <c r="N10" s="109"/>
      <c r="O10" s="109"/>
      <c r="P10" s="109"/>
      <c r="Q10" s="109"/>
      <c r="R10" s="109"/>
      <c r="S10" s="109"/>
      <c r="T10" s="109"/>
      <c r="U10" s="109"/>
      <c r="V10" s="109"/>
      <c r="W10" s="110"/>
    </row>
    <row r="11" spans="1:23" x14ac:dyDescent="0.3">
      <c r="A11" s="70" t="s">
        <v>37</v>
      </c>
      <c r="B11" s="71" t="s">
        <v>15</v>
      </c>
      <c r="C11" s="72">
        <v>1.45189E-4</v>
      </c>
      <c r="D11" s="72">
        <v>1.08256</v>
      </c>
      <c r="E11" s="72">
        <v>6.0990000000000003E-3</v>
      </c>
      <c r="F11" s="72">
        <f t="shared" si="0"/>
        <v>7.8096094652677736E-2</v>
      </c>
      <c r="G11" s="72">
        <v>14.8438</v>
      </c>
      <c r="H11" s="73">
        <v>1.2E-4</v>
      </c>
      <c r="I11" s="74">
        <v>1.988</v>
      </c>
      <c r="J11" s="71">
        <v>0</v>
      </c>
      <c r="K11" s="73">
        <v>0.93308000000000002</v>
      </c>
      <c r="M11" s="111" t="s">
        <v>2</v>
      </c>
      <c r="N11" s="112"/>
      <c r="O11" s="112"/>
      <c r="P11" s="112"/>
      <c r="Q11" s="112"/>
      <c r="R11" s="112"/>
      <c r="S11" s="112"/>
      <c r="T11" s="113"/>
      <c r="U11" s="63"/>
      <c r="V11" s="112" t="s">
        <v>3</v>
      </c>
      <c r="W11" s="113"/>
    </row>
    <row r="12" spans="1:23" x14ac:dyDescent="0.3">
      <c r="A12" s="70" t="s">
        <v>36</v>
      </c>
      <c r="B12" s="71" t="s">
        <v>15</v>
      </c>
      <c r="C12" s="72">
        <v>8.5425599999999996E-4</v>
      </c>
      <c r="D12" s="72">
        <v>1.0832299999999999</v>
      </c>
      <c r="E12" s="72">
        <v>2.2409999999999999E-3</v>
      </c>
      <c r="F12" s="72">
        <f t="shared" si="0"/>
        <v>4.7339201514178503E-2</v>
      </c>
      <c r="G12" s="72">
        <v>5.4320300000000001</v>
      </c>
      <c r="H12" s="73">
        <v>1.985E-2</v>
      </c>
      <c r="I12" s="74">
        <v>1.9850000000000001</v>
      </c>
      <c r="J12" s="71">
        <v>0</v>
      </c>
      <c r="K12" s="73">
        <v>5.1999999999999998E-3</v>
      </c>
      <c r="M12" s="1" t="s">
        <v>4</v>
      </c>
      <c r="N12" s="2" t="s">
        <v>5</v>
      </c>
      <c r="O12" s="37" t="s">
        <v>6</v>
      </c>
      <c r="P12" s="37" t="s">
        <v>7</v>
      </c>
      <c r="Q12" s="37" t="s">
        <v>8</v>
      </c>
      <c r="R12" s="37" t="s">
        <v>9</v>
      </c>
      <c r="S12" s="37" t="s">
        <v>10</v>
      </c>
      <c r="T12" s="38" t="s">
        <v>11</v>
      </c>
      <c r="U12" s="67" t="s">
        <v>12</v>
      </c>
      <c r="V12" s="2" t="s">
        <v>24</v>
      </c>
      <c r="W12" s="7" t="s">
        <v>14</v>
      </c>
    </row>
    <row r="13" spans="1:23" ht="15" thickBot="1" x14ac:dyDescent="0.35">
      <c r="A13" s="75" t="s">
        <v>49</v>
      </c>
      <c r="B13" s="76" t="s">
        <v>15</v>
      </c>
      <c r="C13" s="77">
        <v>3.70083E-4</v>
      </c>
      <c r="D13" s="77">
        <v>1.0806</v>
      </c>
      <c r="E13" s="77">
        <v>1.6019999999999999E-3</v>
      </c>
      <c r="F13" s="77">
        <f t="shared" si="0"/>
        <v>4.0024992192378997E-2</v>
      </c>
      <c r="G13" s="77">
        <v>3.88104</v>
      </c>
      <c r="H13" s="78">
        <v>4.895E-2</v>
      </c>
      <c r="I13" s="79">
        <v>1.984</v>
      </c>
      <c r="J13" s="76">
        <v>0</v>
      </c>
      <c r="K13" s="78">
        <v>0.43958000000000003</v>
      </c>
      <c r="M13" s="13" t="s">
        <v>44</v>
      </c>
      <c r="N13" s="8" t="s">
        <v>19</v>
      </c>
      <c r="O13" s="82">
        <v>-15.974600000000001</v>
      </c>
      <c r="P13" s="82">
        <v>397.74099999999999</v>
      </c>
      <c r="Q13" s="9">
        <v>8.9720000000000008E-3</v>
      </c>
      <c r="R13" s="9">
        <f>SQRT(Q13)</f>
        <v>9.4720641889716947E-2</v>
      </c>
      <c r="S13" s="9">
        <v>21.899799999999999</v>
      </c>
      <c r="T13" s="10">
        <v>0</v>
      </c>
      <c r="U13" s="11">
        <v>1.9790000000000001</v>
      </c>
      <c r="V13" s="8">
        <v>0</v>
      </c>
      <c r="W13" s="10">
        <v>4.0499999999999998E-3</v>
      </c>
    </row>
    <row r="14" spans="1:23" ht="15" thickBot="1" x14ac:dyDescent="0.35">
      <c r="A14" s="80"/>
      <c r="B14" s="80"/>
      <c r="C14" s="80"/>
      <c r="D14" s="80"/>
      <c r="E14" s="80"/>
      <c r="F14" s="80"/>
      <c r="G14" s="80"/>
      <c r="H14" s="80"/>
      <c r="I14" s="81"/>
      <c r="J14" s="80"/>
      <c r="K14" s="80"/>
      <c r="M14" s="13" t="s">
        <v>51</v>
      </c>
      <c r="N14" s="8" t="s">
        <v>19</v>
      </c>
      <c r="O14" s="82">
        <v>-24.241199999999999</v>
      </c>
      <c r="P14" s="82">
        <v>383.37099999999998</v>
      </c>
      <c r="Q14" s="9">
        <v>2.4009999999999999E-3</v>
      </c>
      <c r="R14" s="9">
        <f>SQRT(Q14)</f>
        <v>4.9000000000000002E-2</v>
      </c>
      <c r="S14" s="9">
        <v>5.8220900000000002</v>
      </c>
      <c r="T14" s="10">
        <v>1.5900000000000001E-2</v>
      </c>
      <c r="U14" s="11">
        <v>1.97</v>
      </c>
      <c r="V14" s="8">
        <v>0</v>
      </c>
      <c r="W14" s="10">
        <v>0.11361</v>
      </c>
    </row>
    <row r="15" spans="1:23" ht="15" thickBot="1" x14ac:dyDescent="0.35">
      <c r="A15" s="108" t="s">
        <v>17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10"/>
      <c r="M15" s="15" t="s">
        <v>50</v>
      </c>
      <c r="N15" s="16" t="s">
        <v>19</v>
      </c>
      <c r="O15" s="83">
        <v>-25.664200000000001</v>
      </c>
      <c r="P15" s="83">
        <v>387.70400000000001</v>
      </c>
      <c r="Q15" s="17">
        <v>1.7420000000000001E-3</v>
      </c>
      <c r="R15" s="17">
        <f>SQRT(Q15)</f>
        <v>4.1737273509418416E-2</v>
      </c>
      <c r="S15" s="17">
        <v>4.2223800000000002</v>
      </c>
      <c r="T15" s="18">
        <v>0.04</v>
      </c>
      <c r="U15" s="19">
        <v>1.972</v>
      </c>
      <c r="V15" s="16">
        <v>0</v>
      </c>
      <c r="W15" s="18">
        <v>0.76746000000000003</v>
      </c>
    </row>
    <row r="16" spans="1:23" x14ac:dyDescent="0.3">
      <c r="A16" s="111" t="s">
        <v>2</v>
      </c>
      <c r="B16" s="112"/>
      <c r="C16" s="112"/>
      <c r="D16" s="112"/>
      <c r="E16" s="112"/>
      <c r="F16" s="112"/>
      <c r="G16" s="112"/>
      <c r="H16" s="113"/>
      <c r="I16" s="63"/>
      <c r="J16" s="112" t="s">
        <v>3</v>
      </c>
      <c r="K16" s="113"/>
    </row>
    <row r="17" spans="1:11" x14ac:dyDescent="0.3">
      <c r="A17" s="64" t="s">
        <v>4</v>
      </c>
      <c r="B17" s="65" t="s">
        <v>5</v>
      </c>
      <c r="C17" s="65" t="s">
        <v>6</v>
      </c>
      <c r="D17" s="65" t="s">
        <v>7</v>
      </c>
      <c r="E17" s="65" t="s">
        <v>8</v>
      </c>
      <c r="F17" s="65" t="s">
        <v>9</v>
      </c>
      <c r="G17" s="65" t="s">
        <v>10</v>
      </c>
      <c r="H17" s="66" t="s">
        <v>11</v>
      </c>
      <c r="I17" s="67" t="s">
        <v>12</v>
      </c>
      <c r="J17" s="68" t="s">
        <v>13</v>
      </c>
      <c r="K17" s="69" t="s">
        <v>14</v>
      </c>
    </row>
    <row r="18" spans="1:11" x14ac:dyDescent="0.3">
      <c r="A18" s="70" t="s">
        <v>40</v>
      </c>
      <c r="B18" s="71" t="s">
        <v>15</v>
      </c>
      <c r="C18" s="72">
        <v>-0.14092199999999999</v>
      </c>
      <c r="D18" s="72">
        <v>1.07656</v>
      </c>
      <c r="E18" s="72">
        <v>1.9785000000000001E-2</v>
      </c>
      <c r="F18" s="72">
        <f t="shared" ref="F18:F23" si="1">SQRT(E18)</f>
        <v>0.14065916251705751</v>
      </c>
      <c r="G18" s="72">
        <v>28.6219</v>
      </c>
      <c r="H18" s="73">
        <v>0</v>
      </c>
      <c r="I18" s="74">
        <v>1.9390000000000001</v>
      </c>
      <c r="J18" s="71">
        <v>0</v>
      </c>
      <c r="K18" s="73">
        <v>0</v>
      </c>
    </row>
    <row r="19" spans="1:11" x14ac:dyDescent="0.3">
      <c r="A19" s="70" t="s">
        <v>41</v>
      </c>
      <c r="B19" s="71" t="s">
        <v>15</v>
      </c>
      <c r="C19" s="72">
        <v>-0.15812100000000001</v>
      </c>
      <c r="D19" s="72">
        <v>1.07816</v>
      </c>
      <c r="E19" s="72">
        <v>1.2824E-2</v>
      </c>
      <c r="F19" s="72">
        <f t="shared" si="1"/>
        <v>0.11324310133513653</v>
      </c>
      <c r="G19" s="72">
        <v>18.420500000000001</v>
      </c>
      <c r="H19" s="73">
        <v>2.0000000000000002E-5</v>
      </c>
      <c r="I19" s="74">
        <v>1.9370000000000001</v>
      </c>
      <c r="J19" s="71">
        <v>0</v>
      </c>
      <c r="K19" s="73">
        <v>0</v>
      </c>
    </row>
    <row r="20" spans="1:11" x14ac:dyDescent="0.3">
      <c r="A20" s="70" t="s">
        <v>58</v>
      </c>
      <c r="B20" s="71" t="s">
        <v>15</v>
      </c>
      <c r="C20" s="72">
        <v>-5.0000000000000001E-3</v>
      </c>
      <c r="D20" s="72">
        <v>1.085</v>
      </c>
      <c r="E20" s="72">
        <v>4.0000000000000001E-3</v>
      </c>
      <c r="F20" s="72">
        <f t="shared" si="1"/>
        <v>6.3245553203367583E-2</v>
      </c>
      <c r="G20" s="72"/>
      <c r="H20" s="73">
        <v>2E-3</v>
      </c>
      <c r="I20" s="74">
        <v>1.9850000000000001</v>
      </c>
      <c r="J20" s="71"/>
      <c r="K20" s="73"/>
    </row>
    <row r="21" spans="1:11" x14ac:dyDescent="0.3">
      <c r="A21" s="70" t="s">
        <v>59</v>
      </c>
      <c r="B21" s="71" t="s">
        <v>15</v>
      </c>
      <c r="C21" s="72">
        <v>-4.0000000000000001E-3</v>
      </c>
      <c r="D21" s="72">
        <v>1.085</v>
      </c>
      <c r="E21" s="72">
        <v>3.0000000000000001E-3</v>
      </c>
      <c r="F21" s="72">
        <f t="shared" si="1"/>
        <v>5.4772255750516613E-2</v>
      </c>
      <c r="G21" s="72"/>
      <c r="H21" s="73">
        <v>4.0000000000000001E-3</v>
      </c>
      <c r="I21" s="74">
        <v>1.986</v>
      </c>
      <c r="J21" s="71"/>
      <c r="K21" s="73"/>
    </row>
    <row r="22" spans="1:11" x14ac:dyDescent="0.3">
      <c r="A22" s="70" t="s">
        <v>42</v>
      </c>
      <c r="B22" s="71" t="s">
        <v>15</v>
      </c>
      <c r="C22" s="72">
        <v>-9.0734599999999996E-4</v>
      </c>
      <c r="D22" s="72">
        <v>1.0809800000000001</v>
      </c>
      <c r="E22" s="72">
        <v>6.6410000000000002E-3</v>
      </c>
      <c r="F22" s="72">
        <f t="shared" si="1"/>
        <v>8.1492330927517342E-2</v>
      </c>
      <c r="G22" s="72">
        <v>16.171299999999999</v>
      </c>
      <c r="H22" s="73">
        <v>6.0000000000000002E-5</v>
      </c>
      <c r="I22" s="74">
        <v>1.984</v>
      </c>
      <c r="J22" s="71">
        <v>0</v>
      </c>
      <c r="K22" s="73">
        <v>5.1000000000000004E-4</v>
      </c>
    </row>
    <row r="23" spans="1:11" ht="15" thickBot="1" x14ac:dyDescent="0.35">
      <c r="A23" s="75" t="s">
        <v>44</v>
      </c>
      <c r="B23" s="76" t="s">
        <v>15</v>
      </c>
      <c r="C23" s="77">
        <v>-1.2815000000000001E-3</v>
      </c>
      <c r="D23" s="77">
        <v>1.08325</v>
      </c>
      <c r="E23" s="77">
        <v>4.2360000000000002E-3</v>
      </c>
      <c r="F23" s="77">
        <f t="shared" si="1"/>
        <v>6.5084560381091922E-2</v>
      </c>
      <c r="G23" s="77">
        <v>10.289300000000001</v>
      </c>
      <c r="H23" s="78">
        <v>1.3600000000000001E-3</v>
      </c>
      <c r="I23" s="79">
        <v>1.9950000000000001</v>
      </c>
      <c r="J23" s="76">
        <v>0</v>
      </c>
      <c r="K23" s="78">
        <v>2.69E-2</v>
      </c>
    </row>
  </sheetData>
  <mergeCells count="14">
    <mergeCell ref="M10:W10"/>
    <mergeCell ref="A1:K1"/>
    <mergeCell ref="A2:K2"/>
    <mergeCell ref="A3:H3"/>
    <mergeCell ref="J3:K3"/>
    <mergeCell ref="M1:W1"/>
    <mergeCell ref="M2:W2"/>
    <mergeCell ref="M3:T3"/>
    <mergeCell ref="V3:W3"/>
    <mergeCell ref="A15:K15"/>
    <mergeCell ref="A16:H16"/>
    <mergeCell ref="J16:K16"/>
    <mergeCell ref="M11:T11"/>
    <mergeCell ref="V11:W11"/>
  </mergeCells>
  <conditionalFormatting sqref="H4:I4">
    <cfRule type="cellIs" dxfId="6" priority="7" operator="lessThan">
      <formula>0.05</formula>
    </cfRule>
  </conditionalFormatting>
  <conditionalFormatting sqref="H17">
    <cfRule type="cellIs" dxfId="5" priority="6" operator="lessThan">
      <formula>0.05</formula>
    </cfRule>
  </conditionalFormatting>
  <conditionalFormatting sqref="I17">
    <cfRule type="cellIs" dxfId="4" priority="5" operator="lessThan">
      <formula>0.05</formula>
    </cfRule>
  </conditionalFormatting>
  <conditionalFormatting sqref="T4">
    <cfRule type="cellIs" dxfId="3" priority="4" operator="lessThan">
      <formula>0.05</formula>
    </cfRule>
  </conditionalFormatting>
  <conditionalFormatting sqref="T12">
    <cfRule type="cellIs" dxfId="2" priority="3" operator="lessThan">
      <formula>0.05</formula>
    </cfRule>
  </conditionalFormatting>
  <conditionalFormatting sqref="U4">
    <cfRule type="cellIs" dxfId="1" priority="2" operator="lessThan">
      <formula>0.05</formula>
    </cfRule>
  </conditionalFormatting>
  <conditionalFormatting sqref="U1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general</vt:lpstr>
      <vt:lpstr>group1</vt:lpstr>
      <vt:lpstr>group2</vt:lpstr>
      <vt:lpstr>group3</vt:lpstr>
      <vt:lpstr>group4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de Vos</dc:creator>
  <cp:lastModifiedBy>Cynthia de Vos</cp:lastModifiedBy>
  <dcterms:created xsi:type="dcterms:W3CDTF">2018-04-25T16:15:03Z</dcterms:created>
  <dcterms:modified xsi:type="dcterms:W3CDTF">2018-05-25T17:27:52Z</dcterms:modified>
</cp:coreProperties>
</file>