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yntiakamogawa/Desktop/Class exercises/Kickstarter Homework/"/>
    </mc:Choice>
  </mc:AlternateContent>
  <xr:revisionPtr revIDLastSave="0" documentId="13_ncr:1_{74DE7FF7-F19A-DD40-A569-A30563E59A97}" xr6:coauthVersionLast="34" xr6:coauthVersionMax="34" xr10:uidLastSave="{00000000-0000-0000-0000-000000000000}"/>
  <bookViews>
    <workbookView xWindow="0" yWindow="0" windowWidth="33600" windowHeight="21000" xr2:uid="{00000000-000D-0000-FFFF-FFFF00000000}"/>
  </bookViews>
  <sheets>
    <sheet name="Sheet1" sheetId="1" r:id="rId1"/>
    <sheet name="PivotCategory" sheetId="3" r:id="rId2"/>
    <sheet name="PivotSubCategory" sheetId="4" r:id="rId3"/>
    <sheet name="PivotDateCreated" sheetId="11" r:id="rId4"/>
    <sheet name="Bonus" sheetId="12" r:id="rId5"/>
    <sheet name="Suggested tables" sheetId="13" r:id="rId6"/>
  </sheets>
  <definedNames>
    <definedName name="goal">Sheet1!$D:$D</definedName>
    <definedName name="state">Sheet1!$F:$F</definedName>
  </definedNames>
  <calcPr calcId="179021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12" l="1"/>
  <c r="B3" i="12"/>
  <c r="D2" i="12"/>
  <c r="C2" i="12" l="1"/>
  <c r="H3" i="12" l="1"/>
  <c r="H4" i="12"/>
  <c r="H5" i="12"/>
  <c r="H6" i="12"/>
  <c r="H7" i="12"/>
  <c r="H8" i="12"/>
  <c r="H9" i="12"/>
  <c r="H10" i="12"/>
  <c r="H11" i="12"/>
  <c r="H12" i="12"/>
  <c r="H13" i="12"/>
  <c r="G3" i="12"/>
  <c r="G4" i="12"/>
  <c r="G5" i="12"/>
  <c r="G6" i="12"/>
  <c r="G7" i="12"/>
  <c r="G8" i="12"/>
  <c r="G9" i="12"/>
  <c r="G10" i="12"/>
  <c r="G11" i="12"/>
  <c r="G12" i="12"/>
  <c r="G13" i="12"/>
  <c r="F4" i="12"/>
  <c r="F5" i="12"/>
  <c r="F6" i="12"/>
  <c r="F7" i="12"/>
  <c r="F8" i="12"/>
  <c r="F9" i="12"/>
  <c r="F10" i="12"/>
  <c r="F11" i="12"/>
  <c r="F12" i="12"/>
  <c r="F13" i="12"/>
  <c r="E3" i="12"/>
  <c r="F3" i="12" s="1"/>
  <c r="E4" i="12"/>
  <c r="E5" i="12"/>
  <c r="E6" i="12"/>
  <c r="E7" i="12"/>
  <c r="E8" i="12"/>
  <c r="E9" i="12"/>
  <c r="E10" i="12"/>
  <c r="E11" i="12"/>
  <c r="E12" i="12"/>
  <c r="E13" i="12"/>
  <c r="D13" i="12"/>
  <c r="D12" i="12"/>
  <c r="D11" i="12"/>
  <c r="D10" i="12"/>
  <c r="D9" i="12"/>
  <c r="D8" i="12"/>
  <c r="D7" i="12"/>
  <c r="D6" i="12"/>
  <c r="C13" i="12"/>
  <c r="C12" i="12"/>
  <c r="C11" i="12"/>
  <c r="C10" i="12"/>
  <c r="C9" i="12"/>
  <c r="C8" i="12"/>
  <c r="C7" i="12"/>
  <c r="C6" i="12"/>
  <c r="B13" i="12"/>
  <c r="B12" i="12"/>
  <c r="B11" i="12"/>
  <c r="B10" i="12"/>
  <c r="B9" i="12"/>
  <c r="B8" i="12"/>
  <c r="B7" i="12"/>
  <c r="B6" i="12"/>
  <c r="D5" i="12"/>
  <c r="B5" i="12"/>
  <c r="C5" i="12"/>
  <c r="D4" i="12"/>
  <c r="C4" i="12"/>
  <c r="B4" i="12"/>
  <c r="D3" i="12"/>
  <c r="C3" i="12"/>
  <c r="E2" i="12" l="1"/>
  <c r="H2" i="12" s="1"/>
  <c r="F2" i="12" l="1"/>
  <c r="G2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<sst xmlns="http://schemas.openxmlformats.org/spreadsheetml/2006/main" count="41354" uniqueCount="8470">
  <si>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</si>
  <si>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</si>
  <si>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</si>
  <si>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</si>
  <si>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</si>
  <si>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</si>
  <si>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</si>
  <si>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</si>
  <si>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</si>
  <si>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</si>
  <si>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</si>
  <si>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</si>
  <si>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</si>
  <si>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</si>
  <si>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</si>
  <si>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</si>
  <si>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</si>
  <si>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</si>
  <si>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</si>
  <si>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</si>
  <si>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</si>
  <si>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</si>
  <si>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</si>
  <si>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</si>
  <si>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</si>
  <si>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</si>
  <si>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</si>
  <si>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</si>
  <si>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</si>
  <si>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</si>
  <si>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</si>
  <si>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</si>
  <si>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</si>
  <si>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</si>
  <si>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</si>
  <si>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</si>
  <si>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</si>
  <si>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</si>
  <si>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</si>
  <si>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</si>
  <si>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</si>
  <si>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</si>
  <si>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</si>
  <si>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</si>
  <si>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</si>
  <si>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</si>
  <si>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</si>
  <si>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</si>
  <si>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</si>
  <si>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</si>
  <si>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</si>
  <si>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</si>
  <si>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</si>
  <si>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</si>
  <si>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</si>
  <si>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</si>
  <si>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</si>
  <si>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</si>
  <si>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</si>
  <si>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</si>
  <si>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</si>
  <si>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</si>
  <si>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</si>
  <si>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</si>
  <si>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</si>
  <si>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</si>
  <si>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</si>
  <si>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</si>
  <si>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</si>
  <si>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</si>
  <si>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</si>
  <si>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</si>
  <si>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</si>
  <si>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</si>
  <si>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</si>
  <si>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</si>
  <si>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</si>
  <si>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</si>
  <si>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</si>
  <si>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</si>
  <si>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</si>
  <si>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</si>
  <si>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</si>
  <si>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</si>
  <si>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</si>
  <si>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</si>
  <si>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</si>
  <si>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</si>
  <si>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</si>
  <si>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</si>
  <si>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</si>
  <si>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</si>
  <si>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</si>
  <si>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</si>
  <si>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</si>
  <si>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</si>
  <si>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</si>
  <si>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</si>
  <si>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</si>
  <si>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</si>
  <si>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</si>
  <si>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</si>
  <si>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</si>
  <si>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</si>
  <si>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</si>
  <si>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</si>
  <si>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</si>
  <si>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</si>
  <si>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</si>
  <si>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</si>
  <si>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</si>
  <si>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</si>
  <si>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</si>
  <si>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</si>
  <si>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</si>
  <si>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</si>
  <si>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</si>
  <si>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</si>
  <si>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</si>
  <si>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</si>
  <si>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</si>
  <si>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</si>
  <si>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</si>
  <si>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</si>
  <si>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</si>
  <si>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</si>
  <si>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</si>
  <si>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</si>
  <si>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</si>
  <si>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</si>
  <si>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</si>
  <si>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</si>
  <si>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</si>
  <si>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</si>
  <si>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</si>
  <si>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</si>
  <si>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</si>
  <si>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</si>
  <si>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</si>
  <si>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</si>
  <si>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</si>
  <si>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</si>
  <si>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</si>
  <si>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</si>
  <si>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</si>
  <si>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</si>
  <si>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</si>
  <si>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</si>
  <si>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</si>
  <si>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</si>
  <si>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</si>
  <si>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</si>
  <si>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</si>
  <si>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</si>
  <si>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</si>
  <si>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</si>
  <si>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</si>
  <si>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</si>
  <si>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</si>
  <si>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</si>
  <si>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</si>
  <si>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</si>
  <si>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</si>
  <si>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</si>
  <si>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</si>
  <si>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</si>
  <si>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</si>
  <si>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</si>
  <si>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</si>
  <si>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</si>
  <si>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</si>
  <si>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</si>
  <si>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</si>
  <si>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</si>
  <si>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</si>
  <si>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</si>
  <si>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</si>
  <si>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</si>
  <si>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</si>
  <si>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</si>
  <si>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</si>
  <si>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</si>
  <si>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</si>
  <si>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</si>
  <si>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</si>
  <si>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</si>
  <si>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</si>
  <si>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</si>
  <si>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</si>
  <si>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</si>
  <si>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</si>
  <si>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</si>
  <si>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</si>
  <si>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</si>
  <si>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</si>
  <si>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</si>
  <si>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</si>
  <si>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</si>
  <si>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</si>
  <si>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</si>
  <si>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</si>
  <si>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</si>
  <si>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</si>
  <si>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</si>
  <si>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</si>
  <si>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</si>
  <si>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</si>
  <si>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</si>
  <si>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</si>
  <si>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</si>
  <si>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</si>
  <si>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</si>
  <si>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</si>
  <si>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</si>
  <si>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</si>
  <si>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</si>
  <si>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</si>
  <si>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</si>
  <si>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</si>
  <si>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</si>
  <si>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</si>
  <si>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</si>
  <si>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</si>
  <si>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</si>
  <si>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</si>
  <si>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</si>
  <si>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</si>
  <si>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</si>
  <si>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</si>
  <si>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</si>
  <si>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</si>
  <si>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</si>
  <si>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</si>
  <si>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</si>
  <si>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</si>
  <si>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</si>
  <si>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</si>
  <si>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</si>
  <si>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</si>
  <si>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</si>
  <si>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</si>
  <si>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</si>
  <si>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</si>
  <si>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</si>
  <si>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</si>
  <si>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</si>
  <si>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</si>
  <si>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</si>
  <si>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</si>
  <si>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</si>
  <si>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</si>
  <si>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</si>
  <si>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</si>
  <si>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</si>
  <si>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</si>
  <si>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</si>
  <si>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</si>
  <si>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</si>
  <si>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</si>
  <si>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</si>
  <si>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</si>
  <si>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</si>
  <si>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</si>
  <si>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</si>
  <si>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</si>
  <si>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</si>
  <si>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</si>
  <si>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</si>
  <si>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</si>
  <si>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</si>
  <si>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</si>
  <si>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</si>
  <si>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</si>
  <si>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</si>
  <si>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</si>
  <si>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</si>
  <si>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</si>
  <si>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</si>
  <si>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</si>
  <si>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</si>
  <si>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</si>
  <si>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</si>
  <si>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</si>
  <si>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</si>
  <si>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</si>
  <si>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</si>
  <si>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</si>
  <si>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</si>
  <si>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</si>
  <si>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</si>
  <si>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</si>
  <si>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</si>
  <si>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</si>
  <si>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</si>
  <si>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</si>
  <si>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</si>
  <si>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</si>
  <si>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</si>
  <si>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</si>
  <si>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</si>
  <si>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</si>
  <si>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</si>
  <si>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</si>
  <si>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</si>
  <si>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</si>
  <si>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</si>
  <si>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</si>
  <si>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</si>
  <si>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</si>
  <si>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</si>
  <si>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</si>
  <si>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</si>
  <si>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</si>
  <si>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</si>
  <si>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</si>
  <si>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</si>
  <si>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</si>
  <si>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</si>
  <si>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</si>
  <si>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</si>
  <si>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</si>
  <si>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</si>
  <si>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</si>
  <si>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</si>
  <si>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</si>
  <si>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</si>
  <si>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</si>
  <si>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</si>
  <si>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</si>
  <si>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</si>
  <si>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</si>
  <si>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</si>
  <si>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</si>
  <si>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</si>
  <si>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</si>
  <si>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</si>
  <si>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</si>
  <si>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</si>
  <si>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</si>
  <si>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</si>
  <si>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</si>
  <si>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</si>
  <si>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</si>
  <si>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</si>
  <si>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</si>
  <si>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</si>
  <si>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</si>
  <si>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</si>
  <si>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</si>
  <si>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</si>
  <si>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</si>
  <si>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</si>
  <si>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</si>
  <si>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</si>
  <si>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</si>
  <si>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</si>
  <si>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</si>
  <si>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</si>
  <si>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</si>
  <si>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</si>
  <si>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</si>
  <si>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</si>
  <si>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</si>
  <si>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</si>
  <si>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</si>
  <si>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</si>
  <si>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</si>
  <si>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</si>
  <si>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</si>
  <si>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</si>
  <si>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</si>
  <si>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</si>
  <si>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</si>
  <si>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</si>
  <si>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</si>
  <si>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</si>
  <si>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</si>
  <si>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</si>
  <si>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</si>
  <si>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</si>
  <si>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</si>
  <si>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</si>
  <si>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</si>
  <si>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</si>
  <si>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</si>
  <si>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</si>
  <si>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</si>
  <si>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</si>
  <si>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</si>
  <si>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</si>
  <si>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</si>
  <si>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</si>
  <si>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</si>
  <si>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</si>
  <si>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</si>
  <si>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</si>
  <si>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</si>
  <si>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</si>
  <si>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</si>
  <si>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</si>
  <si>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</si>
  <si>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</si>
  <si>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</si>
  <si>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</si>
  <si>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</si>
  <si>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</si>
  <si>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</si>
  <si>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</si>
  <si>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</si>
  <si>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</si>
  <si>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</si>
  <si>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</si>
  <si>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</si>
  <si>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</si>
  <si>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</si>
  <si>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</si>
  <si>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</si>
  <si>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</si>
  <si>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</si>
  <si>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</si>
  <si>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</si>
  <si>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</si>
  <si>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</si>
  <si>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</si>
  <si>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</si>
  <si>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</si>
  <si>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</si>
  <si>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</si>
  <si>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</si>
  <si>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</si>
  <si>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</si>
  <si>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</si>
  <si>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</si>
  <si>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</si>
  <si>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</si>
  <si>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</si>
  <si>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</si>
  <si>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</si>
  <si>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</si>
  <si>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</si>
  <si>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</si>
  <si>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</si>
  <si>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</si>
  <si>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</si>
  <si>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</si>
  <si>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</si>
  <si>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</si>
  <si>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</si>
  <si>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</si>
  <si>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</si>
  <si>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</si>
  <si>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</si>
  <si>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</si>
  <si>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</si>
  <si>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</si>
  <si>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</si>
  <si>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</si>
  <si>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</si>
  <si>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</si>
  <si>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</si>
  <si>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</si>
  <si>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</si>
  <si>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</si>
  <si>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</si>
  <si>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</si>
  <si>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</si>
  <si>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</si>
  <si>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</si>
  <si>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</si>
  <si>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</si>
  <si>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</si>
  <si>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</si>
  <si>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</si>
  <si>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</si>
  <si>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</si>
  <si>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</si>
  <si>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</si>
  <si>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</si>
  <si>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</si>
  <si>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</si>
  <si>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</si>
  <si>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</si>
  <si>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</si>
  <si>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</si>
  <si>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</si>
  <si>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</si>
  <si>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</si>
  <si>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</si>
  <si>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</si>
  <si>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</si>
  <si>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</si>
  <si>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</si>
  <si>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</si>
  <si>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</si>
  <si>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</si>
  <si>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</si>
  <si>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</si>
  <si>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</si>
  <si>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</si>
  <si>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</si>
  <si>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</si>
  <si>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</si>
  <si>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</si>
  <si>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</si>
  <si>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</si>
  <si>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</si>
  <si>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</si>
  <si>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</si>
  <si>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</si>
  <si>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</si>
  <si>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</si>
  <si>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</si>
  <si>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</si>
  <si>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</si>
  <si>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</si>
  <si>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</si>
  <si>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</si>
  <si>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</si>
  <si>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</si>
  <si>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</si>
  <si>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</si>
  <si>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</si>
  <si>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</si>
  <si>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</si>
  <si>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</si>
  <si>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</si>
  <si>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</si>
  <si>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</si>
  <si>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</si>
  <si>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</si>
  <si>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</si>
  <si>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</si>
  <si>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</si>
  <si>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</si>
  <si>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</si>
  <si>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</si>
  <si>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</si>
  <si>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</si>
  <si>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</si>
  <si>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</si>
  <si>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</si>
  <si>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</si>
  <si>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</si>
  <si>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</si>
  <si>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</si>
  <si>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</si>
  <si>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</si>
  <si>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</si>
  <si>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</si>
  <si>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</si>
  <si>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</si>
  <si>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</si>
  <si>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</si>
  <si>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</si>
  <si>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</si>
  <si>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</si>
  <si>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</si>
  <si>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</si>
  <si>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</si>
  <si>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</si>
  <si>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</si>
  <si>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</si>
  <si>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</si>
  <si>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</si>
  <si>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</si>
  <si>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</si>
  <si>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</si>
  <si>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</si>
  <si>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</si>
  <si>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</si>
  <si>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</si>
  <si>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</si>
  <si>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</si>
  <si>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</si>
  <si>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</si>
  <si>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</si>
  <si>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</si>
  <si>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</si>
  <si>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</si>
  <si>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</si>
  <si>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</si>
  <si>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</si>
  <si>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</si>
  <si>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</si>
  <si>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</si>
  <si>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</si>
  <si>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</si>
  <si>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</si>
  <si>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</si>
  <si>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</si>
  <si>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</si>
  <si>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</si>
  <si>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</si>
  <si>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</si>
  <si>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</si>
  <si>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</si>
  <si>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</si>
  <si>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</si>
  <si>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</si>
  <si>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</si>
  <si>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</si>
  <si>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</si>
  <si>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</si>
  <si>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</si>
  <si>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</si>
  <si>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</si>
  <si>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</si>
  <si>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</si>
  <si>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</si>
  <si>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</si>
  <si>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</si>
  <si>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</si>
  <si>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</si>
  <si>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</si>
  <si>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</si>
  <si>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</si>
  <si>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</si>
  <si>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</si>
  <si>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</si>
  <si>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</si>
  <si>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</si>
  <si>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</si>
  <si>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</si>
  <si>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</si>
  <si>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</si>
  <si>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</si>
  <si>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</si>
  <si>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</si>
  <si>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</si>
  <si>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</si>
  <si>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</si>
  <si>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</si>
  <si>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</si>
  <si>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</si>
  <si>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</si>
  <si>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</si>
  <si>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</si>
  <si>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</si>
  <si>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</si>
  <si>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</si>
  <si>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</si>
  <si>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</si>
  <si>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</si>
  <si>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</si>
  <si>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</si>
  <si>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</si>
  <si>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</si>
  <si>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</si>
  <si>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</si>
  <si>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</si>
  <si>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</si>
  <si>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</si>
  <si>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</si>
  <si>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</si>
  <si>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</si>
  <si>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</si>
  <si>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</si>
  <si>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</si>
  <si>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</si>
  <si>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</si>
  <si>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</si>
  <si>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</si>
  <si>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</si>
  <si>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</si>
  <si>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</si>
  <si>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</si>
  <si>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</si>
  <si>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</si>
  <si>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</si>
  <si>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</si>
  <si>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</si>
  <si>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</si>
  <si>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</si>
  <si>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</si>
  <si>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</si>
  <si>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</si>
  <si>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</si>
  <si>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</si>
  <si>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</si>
  <si>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</si>
  <si>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</si>
  <si>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</si>
  <si>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</si>
  <si>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</si>
  <si>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</si>
  <si>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</si>
  <si>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</si>
  <si>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</si>
  <si>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</si>
  <si>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</si>
  <si>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</si>
  <si>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</si>
  <si>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</si>
  <si>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</si>
  <si>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</si>
  <si>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</si>
  <si>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</si>
  <si>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</si>
  <si>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</si>
  <si>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</si>
  <si>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</si>
  <si>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</si>
  <si>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</si>
  <si>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</si>
  <si>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</si>
  <si>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</si>
  <si>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</si>
  <si>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</si>
  <si>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</si>
  <si>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</si>
  <si>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</si>
  <si>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</si>
  <si>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</si>
  <si>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</si>
  <si>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</si>
  <si>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</si>
  <si>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</si>
  <si>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</si>
  <si>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</si>
  <si>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</si>
  <si>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</si>
  <si>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</si>
  <si>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</si>
  <si>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</si>
  <si>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</si>
  <si>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</si>
  <si>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</si>
  <si>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</si>
  <si>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</si>
  <si>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</si>
  <si>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</si>
  <si>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</si>
  <si>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</si>
  <si>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</si>
  <si>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</si>
  <si>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</si>
  <si>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</si>
  <si>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</si>
  <si>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</si>
  <si>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</si>
  <si>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</si>
  <si>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</si>
  <si>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</si>
  <si>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</si>
  <si>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</si>
  <si>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</si>
  <si>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</si>
  <si>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</si>
  <si>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</si>
  <si>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</si>
  <si>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</si>
  <si>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</si>
  <si>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</si>
  <si>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</si>
  <si>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</si>
  <si>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</si>
  <si>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</si>
  <si>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</si>
  <si>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</si>
  <si>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</si>
  <si>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</si>
  <si>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</si>
  <si>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</si>
  <si>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</si>
  <si>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</si>
  <si>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</si>
  <si>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</si>
  <si>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</si>
  <si>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</si>
  <si>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</si>
  <si>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</si>
  <si>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</si>
  <si>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</si>
  <si>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</si>
  <si>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</si>
  <si>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</si>
  <si>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</si>
  <si>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</si>
  <si>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</si>
  <si>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</si>
  <si>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</si>
  <si>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</si>
  <si>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</si>
  <si>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</si>
  <si>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</si>
  <si>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</si>
  <si>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</si>
  <si>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</si>
  <si>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</si>
  <si>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</si>
  <si>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</si>
  <si>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</si>
  <si>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</si>
  <si>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</si>
  <si>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</si>
  <si>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</si>
  <si>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</si>
  <si>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</si>
  <si>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</si>
  <si>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</si>
  <si>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</si>
  <si>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</si>
  <si>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</si>
  <si>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</si>
  <si>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</si>
  <si>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</si>
  <si>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</si>
  <si>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</si>
  <si>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</si>
  <si>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</si>
  <si>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</si>
  <si>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</si>
  <si>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</si>
  <si>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</si>
  <si>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</si>
  <si>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</si>
  <si>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</si>
  <si>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</si>
  <si>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</si>
  <si>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</si>
  <si>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</si>
  <si>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</si>
  <si>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</si>
  <si>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</si>
  <si>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</si>
  <si>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</si>
  <si>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</si>
  <si>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</si>
  <si>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</si>
  <si>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</si>
  <si>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</si>
  <si>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</si>
  <si>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</si>
  <si>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</si>
  <si>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</si>
  <si>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</si>
  <si>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</si>
  <si>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</si>
  <si>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</si>
  <si>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</si>
  <si>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</si>
  <si>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</si>
  <si>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</si>
  <si>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</si>
  <si>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</si>
  <si>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</si>
  <si>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</si>
  <si>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</si>
  <si>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</si>
  <si>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</si>
  <si>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</si>
  <si>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</si>
  <si>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</si>
  <si>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</si>
  <si>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</si>
  <si>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</si>
  <si>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</si>
  <si>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</si>
  <si>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</si>
  <si>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</si>
  <si>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</si>
  <si>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</si>
  <si>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</si>
  <si>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</si>
  <si>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</si>
  <si>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</si>
  <si>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</si>
  <si>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</si>
  <si>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</si>
  <si>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</si>
  <si>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</si>
  <si>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</si>
  <si>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</si>
  <si>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</si>
  <si>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</si>
  <si>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</si>
  <si>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</si>
  <si>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</si>
  <si>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</si>
  <si>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</si>
  <si>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</si>
  <si>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</si>
  <si>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</si>
  <si>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</si>
  <si>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</si>
  <si>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</si>
  <si>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</si>
  <si>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</si>
  <si>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</si>
  <si>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</si>
  <si>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</si>
  <si>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</si>
  <si>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</si>
  <si>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</si>
  <si>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</si>
  <si>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</si>
  <si>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</si>
  <si>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</si>
  <si>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</si>
  <si>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</si>
  <si>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</si>
  <si>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</si>
  <si>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</si>
  <si>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</si>
  <si>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</si>
  <si>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</si>
  <si>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</si>
  <si>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</si>
  <si>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</si>
  <si>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</si>
  <si>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</si>
  <si>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</si>
  <si>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</si>
  <si>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</si>
  <si>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</si>
  <si>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</si>
  <si>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</si>
  <si>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</si>
  <si>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</si>
  <si>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</si>
  <si>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</si>
  <si>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</si>
  <si>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</si>
  <si>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</si>
  <si>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</si>
  <si>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</si>
  <si>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</si>
  <si>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</si>
  <si>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</si>
  <si>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</si>
  <si>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</si>
  <si>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</si>
  <si>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</si>
  <si>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</si>
  <si>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</si>
  <si>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</si>
  <si>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</si>
  <si>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</si>
  <si>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</si>
  <si>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</si>
  <si>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</si>
  <si>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</si>
  <si>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</si>
  <si>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</si>
  <si>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</si>
  <si>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</si>
  <si>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</si>
  <si>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</si>
  <si>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</si>
  <si>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</si>
  <si>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</si>
  <si>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</si>
  <si>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</si>
  <si>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</si>
  <si>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</si>
  <si>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</si>
  <si>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</si>
  <si>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</si>
  <si>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</si>
  <si>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</si>
  <si>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</si>
  <si>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</si>
  <si>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</si>
  <si>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</si>
  <si>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</si>
  <si>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</si>
  <si>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</si>
  <si>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</si>
  <si>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</si>
  <si>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</si>
  <si>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</si>
  <si>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</si>
  <si>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</si>
  <si>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</si>
  <si>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</si>
  <si>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</si>
  <si>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</si>
  <si>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</si>
  <si>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</si>
  <si>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</si>
  <si>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</si>
  <si>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</si>
  <si>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</si>
  <si>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</si>
  <si>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</si>
  <si>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</si>
  <si>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</si>
  <si>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</si>
  <si>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</si>
  <si>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</si>
  <si>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</si>
  <si>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</si>
  <si>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</si>
  <si>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</si>
  <si>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</si>
  <si>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</si>
  <si>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</si>
  <si>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</si>
  <si>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</si>
  <si>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</si>
  <si>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</si>
  <si>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</si>
  <si>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</si>
  <si>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</si>
  <si>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</si>
  <si>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</si>
  <si>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</si>
  <si>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</si>
  <si>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</si>
  <si>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</si>
  <si>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</si>
  <si>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</si>
  <si>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</si>
  <si>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</si>
  <si>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</si>
  <si>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</si>
  <si>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</si>
  <si>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</si>
  <si>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</si>
  <si>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</si>
  <si>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</si>
  <si>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</si>
  <si>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</si>
  <si>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</si>
  <si>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</si>
  <si>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</si>
  <si>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</si>
  <si>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</si>
  <si>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</si>
  <si>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</si>
  <si>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</si>
  <si>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</si>
  <si>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</si>
  <si>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</si>
  <si>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</si>
  <si>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</si>
  <si>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</si>
  <si>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</si>
  <si>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</si>
  <si>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</si>
  <si>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</si>
  <si>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</si>
  <si>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</si>
  <si>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</si>
  <si>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</si>
  <si>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</si>
  <si>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</si>
  <si>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</si>
  <si>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</si>
  <si>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</si>
  <si>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</si>
  <si>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</si>
  <si>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</si>
  <si>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</si>
  <si>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</si>
  <si>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</si>
  <si>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</si>
  <si>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</si>
  <si>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</si>
  <si>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</si>
  <si>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</si>
  <si>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</si>
  <si>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</si>
  <si>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</si>
  <si>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</si>
  <si>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</si>
  <si>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</si>
  <si>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</si>
  <si>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</si>
  <si>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</si>
  <si>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</si>
  <si>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</si>
  <si>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</si>
  <si>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</si>
  <si>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</si>
  <si>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</si>
  <si>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</si>
  <si>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</si>
  <si>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</si>
  <si>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</si>
  <si>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</si>
  <si>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</si>
  <si>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</si>
  <si>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</si>
  <si>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</si>
  <si>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</si>
  <si>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</si>
  <si>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</si>
  <si>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</si>
  <si>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</si>
  <si>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</si>
  <si>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</si>
  <si>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</si>
  <si>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</si>
  <si>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</si>
  <si>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</si>
  <si>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</si>
  <si>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</si>
  <si>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</si>
  <si>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</si>
  <si>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</si>
  <si>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</si>
  <si>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</si>
  <si>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</si>
  <si>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</si>
  <si>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</si>
  <si>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</si>
  <si>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</si>
  <si>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</si>
  <si>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</si>
  <si>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</si>
  <si>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</si>
  <si>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</si>
  <si>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</si>
  <si>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</si>
  <si>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</si>
  <si>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</si>
  <si>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</si>
  <si>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</si>
  <si>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</si>
  <si>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</si>
  <si>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</si>
  <si>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</si>
  <si>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</si>
  <si>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</si>
  <si>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</si>
  <si>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</si>
  <si>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</si>
  <si>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</si>
  <si>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</si>
  <si>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</si>
  <si>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</si>
  <si>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</si>
  <si>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</si>
  <si>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</si>
  <si>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</si>
  <si>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</si>
  <si>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</si>
  <si>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</si>
  <si>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</si>
  <si>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</si>
  <si>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</si>
  <si>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</si>
  <si>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</si>
  <si>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</si>
  <si>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</si>
  <si>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</si>
  <si>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</si>
  <si>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</si>
  <si>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</si>
  <si>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</si>
  <si>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</si>
  <si>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</si>
  <si>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</si>
  <si>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</si>
  <si>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</si>
  <si>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</si>
  <si>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</si>
  <si>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</si>
  <si>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</si>
  <si>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</si>
  <si>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</si>
  <si>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</si>
  <si>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</si>
  <si>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</si>
  <si>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</si>
  <si>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</si>
  <si>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</si>
  <si>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</si>
  <si>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</si>
  <si>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</si>
  <si>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</si>
  <si>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</si>
  <si>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</si>
  <si>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</si>
  <si>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</si>
  <si>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</si>
  <si>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</si>
  <si>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</si>
  <si>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</si>
  <si>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</si>
  <si>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</si>
  <si>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</si>
  <si>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</si>
  <si>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</si>
  <si>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</si>
  <si>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</si>
  <si>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</si>
  <si>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</si>
  <si>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</si>
  <si>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</si>
  <si>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</si>
  <si>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</si>
  <si>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</si>
  <si>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</si>
  <si>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</si>
  <si>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</si>
  <si>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</si>
  <si>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</si>
  <si>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</si>
  <si>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</si>
  <si>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</si>
  <si>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</si>
  <si>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</si>
  <si>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</si>
  <si>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</si>
  <si>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</si>
  <si>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</si>
  <si>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</si>
  <si>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</si>
  <si>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</si>
  <si>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</si>
  <si>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</si>
  <si>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</si>
  <si>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</si>
  <si>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</si>
  <si>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</si>
  <si>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</si>
  <si>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</si>
  <si>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</si>
  <si>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</si>
  <si>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</si>
  <si>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</si>
  <si>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</si>
  <si>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</si>
  <si>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</si>
  <si>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</si>
  <si>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</si>
  <si>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</si>
  <si>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</si>
  <si>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</si>
  <si>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</si>
  <si>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</si>
  <si>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</si>
  <si>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</si>
  <si>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</si>
  <si>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</si>
  <si>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</si>
  <si>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</si>
  <si>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</si>
  <si>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</si>
  <si>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</si>
  <si>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</si>
  <si>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</si>
  <si>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</si>
  <si>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</si>
  <si>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</si>
  <si>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</si>
  <si>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</si>
  <si>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</si>
  <si>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</si>
  <si>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</si>
  <si>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</si>
  <si>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</si>
  <si>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</si>
  <si>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</si>
  <si>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</si>
  <si>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</si>
  <si>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</si>
  <si>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</si>
  <si>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</si>
  <si>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</si>
  <si>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</si>
  <si>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</si>
  <si>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</si>
  <si>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</si>
  <si>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</si>
  <si>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</si>
  <si>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</si>
  <si>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</si>
  <si>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</si>
  <si>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</si>
  <si>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</si>
  <si>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</si>
  <si>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</si>
  <si>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</si>
  <si>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</si>
  <si>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</si>
  <si>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</si>
  <si>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</si>
  <si>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</si>
  <si>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</si>
  <si>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</si>
  <si>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</si>
  <si>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</si>
  <si>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</si>
  <si>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</si>
  <si>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</si>
  <si>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</si>
  <si>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</si>
  <si>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</si>
  <si>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</si>
  <si>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</si>
  <si>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</si>
  <si>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</si>
  <si>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</si>
  <si>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</si>
  <si>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</si>
  <si>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</si>
  <si>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</si>
  <si>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</si>
  <si>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</si>
  <si>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</si>
  <si>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</si>
  <si>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</si>
  <si>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</si>
  <si>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</si>
  <si>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</si>
  <si>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</si>
  <si>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</si>
  <si>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</si>
  <si>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</si>
  <si>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</si>
  <si>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</si>
  <si>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</si>
  <si>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</si>
  <si>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</si>
  <si>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</si>
  <si>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</si>
  <si>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</si>
  <si>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</si>
  <si>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</si>
  <si>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</si>
  <si>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</si>
  <si>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</si>
  <si>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</si>
  <si>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</si>
  <si>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</si>
  <si>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</si>
  <si>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</si>
  <si>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</si>
  <si>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</si>
  <si>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</si>
  <si>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</si>
  <si>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</si>
  <si>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</si>
  <si>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</si>
  <si>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</si>
  <si>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</si>
  <si>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</si>
  <si>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</si>
  <si>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</si>
  <si>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</si>
  <si>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</si>
  <si>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</si>
  <si>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</si>
  <si>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</si>
  <si>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</si>
  <si>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</si>
  <si>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</si>
  <si>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</si>
  <si>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</si>
  <si>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</si>
  <si>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</si>
  <si>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</si>
  <si>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</si>
  <si>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</si>
  <si>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</si>
  <si>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</si>
  <si>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</si>
  <si>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</si>
  <si>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</si>
  <si>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</si>
  <si>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</si>
  <si>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</si>
  <si>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</si>
  <si>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</si>
  <si>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</si>
  <si>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</si>
  <si>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</si>
  <si>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</si>
  <si>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</si>
  <si>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</si>
  <si>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</si>
  <si>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</si>
  <si>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</si>
  <si>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</si>
  <si>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</si>
  <si>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</si>
  <si>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</si>
  <si>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</si>
  <si>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</si>
  <si>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</si>
  <si>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</si>
  <si>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</si>
  <si>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</si>
  <si>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</si>
  <si>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</si>
  <si>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</si>
  <si>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</si>
  <si>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</si>
  <si>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</si>
  <si>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</si>
  <si>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</si>
  <si>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</si>
  <si>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</si>
  <si>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</si>
  <si>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</si>
  <si>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</si>
  <si>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</si>
  <si>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</si>
  <si>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</si>
  <si>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</si>
  <si>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</si>
  <si>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</si>
  <si>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</si>
  <si>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</si>
  <si>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</si>
  <si>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</si>
  <si>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</si>
  <si>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</si>
  <si>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</si>
  <si>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</si>
  <si>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</si>
  <si>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</si>
  <si>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</si>
  <si>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</si>
  <si>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</si>
  <si>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</si>
  <si>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</si>
  <si>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</si>
  <si>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</si>
  <si>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</si>
  <si>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</si>
  <si>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</si>
  <si>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</si>
  <si>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</si>
  <si>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</si>
  <si>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</si>
  <si>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</si>
  <si>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</si>
  <si>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</si>
  <si>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</si>
  <si>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</si>
  <si>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</si>
  <si>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</si>
  <si>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</si>
  <si>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</si>
  <si>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</si>
  <si>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</si>
  <si>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</si>
  <si>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</si>
  <si>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</si>
  <si>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</si>
  <si>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</si>
  <si>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</si>
  <si>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</si>
  <si>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</si>
  <si>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</si>
  <si>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</si>
  <si>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</si>
  <si>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</si>
  <si>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</si>
  <si>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</si>
  <si>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</si>
  <si>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</si>
  <si>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</si>
  <si>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</si>
  <si>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</si>
  <si>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</si>
  <si>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</si>
  <si>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</si>
  <si>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</si>
  <si>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</si>
  <si>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</si>
  <si>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</si>
  <si>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</si>
  <si>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</si>
  <si>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</si>
  <si>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</si>
  <si>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</si>
  <si>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</si>
  <si>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</si>
  <si>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</si>
  <si>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</si>
  <si>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</si>
  <si>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</si>
  <si>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</si>
  <si>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</si>
  <si>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</si>
  <si>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</si>
  <si>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</si>
  <si>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</si>
  <si>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</si>
  <si>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</si>
  <si>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</si>
  <si>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</si>
  <si>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</si>
  <si>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</si>
  <si>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</si>
  <si>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</si>
  <si>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</si>
  <si>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</si>
  <si>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</si>
  <si>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</si>
  <si>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</si>
  <si>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</si>
  <si>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</si>
  <si>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</si>
  <si>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</si>
  <si>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</si>
  <si>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</si>
  <si>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</si>
  <si>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</si>
  <si>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</si>
  <si>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</si>
  <si>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</si>
  <si>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</si>
  <si>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</si>
  <si>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</si>
  <si>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</si>
  <si>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</si>
  <si>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</si>
  <si>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</si>
  <si>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</si>
  <si>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</si>
  <si>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</si>
  <si>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</si>
  <si>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</si>
  <si>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</si>
  <si>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</si>
  <si>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</si>
  <si>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</si>
  <si>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</si>
  <si>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</si>
  <si>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</si>
  <si>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</si>
  <si>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</si>
  <si>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</si>
  <si>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</si>
  <si>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</si>
  <si>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</si>
  <si>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</si>
  <si>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</si>
  <si>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</si>
  <si>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</si>
  <si>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</si>
  <si>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</si>
  <si>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</si>
  <si>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</si>
  <si>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</si>
  <si>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</si>
  <si>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</si>
  <si>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</si>
  <si>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</si>
  <si>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</si>
  <si>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</si>
  <si>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</si>
  <si>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</si>
  <si>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</si>
  <si>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</si>
  <si>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</si>
  <si>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</si>
  <si>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</si>
  <si>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</si>
  <si>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</si>
  <si>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</si>
  <si>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</si>
  <si>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</si>
  <si>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</si>
  <si>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</si>
  <si>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</si>
  <si>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</si>
  <si>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</si>
  <si>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</si>
  <si>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</si>
  <si>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</si>
  <si>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</si>
  <si>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</si>
  <si>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</si>
  <si>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</si>
  <si>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</si>
  <si>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</si>
  <si>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</si>
  <si>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</si>
  <si>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</si>
  <si>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</si>
  <si>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</si>
  <si>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</si>
  <si>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</si>
  <si>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</si>
  <si>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</si>
  <si>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</si>
  <si>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</si>
  <si>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</si>
  <si>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</si>
  <si>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</si>
  <si>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</si>
  <si>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</si>
  <si>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</si>
  <si>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</si>
  <si>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</si>
  <si>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</si>
  <si>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</si>
  <si>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</si>
  <si>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</si>
  <si>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</si>
  <si>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</si>
  <si>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</si>
  <si>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</si>
  <si>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</si>
  <si>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</si>
  <si>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</si>
  <si>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</si>
  <si>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</si>
  <si>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</si>
  <si>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</si>
  <si>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</si>
  <si>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</si>
  <si>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</si>
  <si>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</si>
  <si>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</si>
  <si>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</si>
  <si>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</si>
  <si>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</si>
  <si>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</si>
  <si>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</si>
  <si>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</si>
  <si>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</si>
  <si>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</si>
  <si>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</si>
  <si>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</si>
  <si>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</si>
  <si>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</si>
  <si>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</si>
  <si>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</si>
  <si>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</si>
  <si>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</si>
  <si>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</si>
  <si>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</si>
  <si>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</si>
  <si>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</si>
  <si>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</si>
  <si>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</si>
  <si>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</si>
  <si>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</si>
  <si>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</si>
  <si>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</si>
  <si>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</si>
  <si>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</si>
  <si>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</si>
  <si>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</si>
  <si>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</si>
  <si>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</si>
  <si>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</si>
  <si>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</si>
  <si>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</si>
  <si>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</si>
  <si>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</si>
  <si>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</si>
  <si>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</si>
  <si>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</si>
  <si>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</si>
  <si>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</si>
  <si>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</si>
  <si>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</si>
  <si>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</si>
  <si>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</si>
  <si>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</si>
  <si>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</si>
  <si>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</si>
  <si>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</si>
  <si>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</si>
  <si>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</si>
  <si>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</si>
  <si>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</si>
  <si>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</si>
  <si>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</si>
  <si>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</si>
  <si>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</si>
  <si>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</si>
  <si>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</si>
  <si>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</si>
  <si>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</si>
  <si>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</si>
  <si>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</si>
  <si>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</si>
  <si>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</si>
  <si>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</si>
  <si>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</si>
  <si>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</si>
  <si>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</si>
  <si>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</si>
  <si>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</si>
  <si>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</si>
  <si>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</si>
  <si>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</si>
  <si>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</si>
  <si>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</si>
  <si>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</si>
  <si>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</si>
  <si>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</si>
  <si>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</si>
  <si>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</si>
  <si>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</si>
  <si>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</si>
  <si>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</si>
  <si>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</si>
  <si>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</si>
  <si>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</si>
  <si>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</si>
  <si>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</si>
  <si>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</si>
  <si>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</si>
  <si>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</si>
  <si>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</si>
  <si>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</si>
  <si>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</si>
  <si>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</si>
  <si>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</si>
  <si>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</si>
  <si>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</si>
  <si>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</si>
  <si>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</si>
  <si>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</si>
  <si>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</si>
  <si>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</si>
  <si>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</si>
  <si>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</si>
  <si>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</si>
  <si>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</si>
  <si>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</si>
  <si>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</si>
  <si>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</si>
  <si>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</si>
  <si>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</si>
  <si>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</si>
  <si>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</si>
  <si>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</si>
  <si>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</si>
  <si>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</si>
  <si>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</si>
  <si>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</si>
  <si>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</si>
  <si>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</si>
  <si>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</si>
  <si>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</si>
  <si>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</si>
  <si>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</si>
  <si>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</si>
  <si>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</si>
  <si>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</si>
  <si>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</si>
  <si>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</si>
  <si>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</si>
  <si>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</si>
  <si>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</si>
  <si>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</si>
  <si>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</si>
  <si>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</si>
  <si>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</si>
  <si>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</si>
  <si>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</si>
  <si>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</si>
  <si>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</si>
  <si>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</si>
  <si>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</si>
  <si>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</si>
  <si>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</si>
  <si>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</si>
  <si>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</si>
  <si>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</si>
  <si>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</si>
  <si>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</si>
  <si>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</si>
  <si>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</si>
  <si>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</si>
  <si>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</si>
  <si>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</si>
  <si>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</si>
  <si>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</si>
  <si>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</si>
  <si>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</si>
  <si>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</si>
  <si>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</si>
  <si>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</si>
  <si>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</si>
  <si>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</si>
  <si>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</si>
  <si>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</si>
  <si>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</si>
  <si>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</si>
  <si>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</si>
  <si>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</si>
  <si>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</si>
  <si>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</si>
  <si>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</si>
  <si>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</si>
  <si>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</si>
  <si>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</si>
  <si>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</si>
  <si>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</si>
  <si>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</si>
  <si>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</si>
  <si>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</si>
  <si>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</si>
  <si>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</si>
  <si>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</si>
  <si>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</si>
  <si>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</si>
  <si>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</si>
  <si>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</si>
  <si>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</si>
  <si>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</si>
  <si>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</si>
  <si>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</si>
  <si>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</si>
  <si>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</si>
  <si>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</si>
  <si>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</si>
  <si>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</si>
  <si>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</si>
  <si>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</si>
  <si>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</si>
  <si>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</si>
  <si>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</si>
  <si>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</si>
  <si>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</si>
  <si>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</si>
  <si>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</si>
  <si>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</si>
  <si>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</si>
  <si>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</si>
  <si>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</si>
  <si>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</si>
  <si>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</si>
  <si>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</si>
  <si>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</si>
  <si>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</si>
  <si>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</si>
  <si>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</si>
  <si>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</si>
  <si>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</si>
  <si>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</si>
  <si>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</si>
  <si>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</si>
  <si>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</si>
  <si>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</si>
  <si>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</si>
  <si>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</si>
  <si>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</si>
  <si>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</si>
  <si>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</si>
  <si>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</si>
  <si>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</si>
  <si>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</si>
  <si>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</si>
  <si>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</si>
  <si>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</si>
  <si>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</si>
  <si>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</si>
  <si>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</si>
  <si>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</si>
  <si>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</si>
  <si>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</si>
  <si>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</si>
  <si>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</si>
  <si>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</si>
  <si>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</si>
  <si>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</si>
  <si>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</si>
  <si>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</si>
  <si>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</si>
  <si>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</si>
  <si>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</si>
  <si>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</si>
  <si>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</si>
  <si>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</si>
  <si>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</si>
  <si>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</si>
  <si>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</si>
  <si>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</si>
  <si>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</si>
  <si>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</si>
  <si>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</si>
  <si>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</si>
  <si>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</si>
  <si>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</si>
  <si>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</si>
  <si>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</si>
  <si>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</si>
  <si>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</si>
  <si>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</si>
  <si>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</si>
  <si>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</si>
  <si>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</si>
  <si>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</si>
  <si>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</si>
  <si>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</si>
  <si>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</si>
  <si>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</si>
  <si>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</si>
  <si>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</si>
  <si>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</si>
  <si>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</si>
  <si>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</si>
  <si>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</si>
  <si>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</si>
  <si>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</si>
  <si>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</si>
  <si>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</si>
  <si>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</si>
  <si>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</si>
  <si>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</si>
  <si>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</si>
  <si>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</si>
  <si>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</si>
  <si>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</si>
  <si>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</si>
  <si>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</si>
  <si>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</si>
  <si>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</si>
  <si>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</si>
  <si>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</si>
  <si>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</si>
  <si>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</si>
  <si>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</si>
  <si>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</si>
  <si>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</si>
  <si>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</si>
  <si>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</si>
  <si>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</si>
  <si>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</si>
  <si>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</si>
  <si>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</si>
  <si>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</si>
  <si>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</si>
  <si>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</si>
  <si>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</si>
  <si>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</si>
  <si>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</si>
  <si>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</si>
  <si>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</si>
  <si>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</si>
  <si>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</si>
  <si>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</si>
  <si>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</si>
  <si>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</si>
  <si>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</si>
  <si>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</si>
  <si>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</si>
  <si>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</si>
  <si>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</si>
  <si>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</si>
  <si>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</si>
  <si>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</si>
  <si>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</si>
  <si>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</si>
  <si>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</si>
  <si>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</si>
  <si>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</si>
  <si>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</si>
  <si>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</si>
  <si>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</si>
  <si>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</si>
  <si>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</si>
  <si>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</si>
  <si>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</si>
  <si>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</si>
  <si>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</si>
  <si>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</si>
  <si>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</si>
  <si>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</si>
  <si>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</si>
  <si>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</si>
  <si>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</si>
  <si>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</si>
  <si>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</si>
  <si>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</si>
  <si>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</si>
  <si>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</si>
  <si>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</si>
  <si>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</si>
  <si>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</si>
  <si>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</si>
  <si>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</si>
  <si>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</si>
  <si>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</si>
  <si>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</si>
  <si>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</si>
  <si>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</si>
  <si>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</si>
  <si>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</si>
  <si>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</si>
  <si>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</si>
  <si>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</si>
  <si>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</si>
  <si>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</si>
  <si>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</si>
  <si>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</si>
  <si>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</si>
  <si>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</si>
  <si>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</si>
  <si>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</si>
  <si>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</si>
  <si>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</si>
  <si>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</si>
  <si>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</si>
  <si>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</si>
  <si>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</si>
  <si>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</si>
  <si>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</si>
  <si>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</si>
  <si>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</si>
  <si>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</si>
  <si>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</si>
  <si>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</si>
  <si>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</si>
  <si>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</si>
  <si>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</si>
  <si>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</si>
  <si>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</si>
  <si>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</si>
  <si>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</si>
  <si>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</si>
  <si>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</si>
  <si>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</si>
  <si>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</si>
  <si>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</si>
  <si>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</si>
  <si>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</si>
  <si>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</si>
  <si>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</si>
  <si>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</si>
  <si>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</si>
  <si>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</si>
  <si>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</si>
  <si>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</si>
  <si>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</si>
  <si>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</si>
  <si>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</si>
  <si>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</si>
  <si>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</si>
  <si>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</si>
  <si>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</si>
  <si>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</si>
  <si>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</si>
  <si>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</si>
  <si>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</si>
  <si>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</si>
  <si>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</si>
  <si>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</si>
  <si>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</si>
  <si>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</si>
  <si>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</si>
  <si>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</si>
  <si>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</si>
  <si>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</si>
  <si>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</si>
  <si>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</si>
  <si>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</si>
  <si>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</si>
  <si>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</si>
  <si>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</si>
  <si>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</si>
  <si>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</si>
  <si>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</si>
  <si>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</si>
  <si>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</si>
  <si>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</si>
  <si>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</si>
  <si>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</si>
  <si>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</si>
  <si>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</si>
  <si>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</si>
  <si>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</si>
  <si>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</si>
  <si>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</si>
  <si>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</si>
  <si>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</si>
  <si>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</si>
  <si>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</si>
  <si>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</si>
  <si>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</si>
  <si>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</si>
  <si>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</si>
  <si>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</si>
  <si>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</si>
  <si>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</si>
  <si>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</si>
  <si>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</si>
  <si>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</si>
  <si>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</si>
  <si>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</si>
  <si>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</si>
  <si>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</si>
  <si>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</si>
  <si>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</si>
  <si>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</si>
  <si>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</si>
  <si>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</si>
  <si>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</si>
  <si>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</si>
  <si>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</si>
  <si>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</si>
  <si>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</si>
  <si>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</si>
  <si>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</si>
  <si>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</si>
  <si>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</si>
  <si>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</si>
  <si>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</si>
  <si>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</si>
  <si>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</si>
  <si>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</si>
  <si>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</si>
  <si>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</si>
  <si>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</si>
  <si>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</si>
  <si>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</si>
  <si>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</si>
  <si>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</si>
  <si>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</si>
  <si>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</si>
  <si>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</si>
  <si>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</si>
  <si>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</si>
  <si>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</si>
  <si>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</si>
  <si>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</si>
  <si>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</si>
  <si>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</si>
  <si>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</si>
  <si>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</si>
  <si>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</si>
  <si>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</si>
  <si>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</si>
  <si>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</si>
  <si>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</si>
  <si>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</si>
  <si>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</si>
  <si>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</si>
  <si>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</si>
  <si>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</si>
  <si>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</si>
  <si>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</si>
  <si>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</si>
  <si>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</si>
  <si>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</si>
  <si>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</si>
  <si>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</si>
  <si>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</si>
  <si>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</si>
  <si>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</si>
  <si>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</si>
  <si>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</si>
  <si>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</si>
  <si>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</si>
  <si>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</si>
  <si>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</si>
  <si>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</si>
  <si>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</si>
  <si>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</si>
  <si>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</si>
  <si>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</si>
  <si>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</si>
  <si>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</si>
  <si>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</si>
  <si>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</si>
  <si>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</si>
  <si>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</si>
  <si>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</si>
  <si>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</si>
  <si>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</si>
  <si>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</si>
  <si>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</si>
  <si>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</si>
  <si>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</si>
  <si>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</si>
  <si>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</si>
  <si>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</si>
  <si>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</si>
  <si>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</si>
  <si>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</si>
  <si>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</si>
  <si>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</si>
  <si>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</si>
  <si>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</si>
  <si>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</si>
  <si>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</si>
  <si>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</si>
  <si>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</si>
  <si>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</si>
  <si>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</si>
  <si>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</si>
  <si>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</si>
  <si>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</si>
  <si>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</si>
  <si>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</si>
  <si>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</si>
  <si>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</si>
  <si>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</si>
  <si>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</si>
  <si>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</si>
  <si>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</si>
  <si>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</si>
  <si>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</si>
  <si>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</si>
  <si>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</si>
  <si>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</si>
  <si>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</si>
  <si>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</si>
  <si>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</si>
  <si>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</si>
  <si>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</si>
  <si>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</si>
  <si>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</si>
  <si>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</si>
  <si>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</si>
  <si>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</si>
  <si>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</si>
  <si>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</si>
  <si>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</si>
  <si>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</si>
  <si>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</si>
  <si>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</si>
  <si>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</si>
  <si>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</si>
  <si>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</si>
  <si>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</si>
  <si>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</si>
  <si>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</si>
  <si>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</si>
  <si>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</si>
  <si>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</si>
  <si>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</si>
  <si>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</si>
  <si>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</si>
  <si>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</si>
  <si>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</si>
  <si>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</si>
  <si>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</si>
  <si>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</si>
  <si>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</si>
  <si>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</si>
  <si>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</si>
  <si>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</si>
  <si>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</si>
  <si>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</si>
  <si>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</si>
  <si>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</si>
  <si>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</si>
  <si>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</si>
  <si>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</si>
  <si>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</si>
  <si>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</si>
  <si>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</si>
  <si>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</si>
  <si>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</si>
  <si>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</si>
  <si>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</si>
  <si>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</si>
  <si>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</si>
  <si>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</si>
  <si>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</si>
  <si>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</si>
  <si>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</si>
  <si>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</si>
  <si>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</si>
  <si>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</si>
  <si>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</si>
  <si>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</si>
  <si>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</si>
  <si>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</si>
  <si>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</si>
  <si>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</si>
  <si>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</si>
  <si>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</si>
  <si>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</si>
  <si>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</si>
  <si>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</si>
  <si>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</si>
  <si>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</si>
  <si>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</si>
  <si>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</si>
  <si>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</si>
  <si>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</si>
  <si>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</si>
  <si>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</si>
  <si>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</si>
  <si>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</si>
  <si>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</si>
  <si>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</si>
  <si>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</si>
  <si>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</si>
  <si>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</si>
  <si>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</si>
  <si>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</si>
  <si>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</si>
  <si>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</si>
  <si>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</si>
  <si>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</si>
  <si>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</si>
  <si>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</si>
  <si>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</si>
  <si>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</si>
  <si>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</si>
  <si>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</si>
  <si>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</si>
  <si>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</si>
  <si>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</si>
  <si>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</si>
  <si>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</si>
  <si>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</si>
  <si>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</si>
  <si>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</si>
  <si>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</si>
  <si>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</si>
  <si>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</si>
  <si>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</si>
  <si>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</si>
  <si>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</si>
  <si>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</si>
  <si>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</si>
  <si>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</si>
  <si>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</si>
  <si>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</si>
  <si>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</si>
  <si>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</si>
  <si>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</si>
  <si>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</si>
  <si>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</si>
  <si>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</si>
  <si>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</si>
  <si>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</si>
  <si>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</si>
  <si>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</si>
  <si>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</si>
  <si>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</si>
  <si>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</si>
  <si>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</si>
  <si>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</si>
  <si>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</si>
  <si>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</si>
  <si>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</si>
  <si>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</si>
  <si>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</si>
  <si>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</si>
  <si>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</si>
  <si>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</si>
  <si>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</si>
  <si>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</si>
  <si>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</si>
  <si>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</si>
  <si>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</si>
  <si>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</si>
  <si>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</si>
  <si>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</si>
  <si>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</si>
  <si>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</si>
  <si>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</si>
  <si>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</si>
  <si>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</si>
  <si>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</si>
  <si>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</si>
  <si>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</si>
  <si>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</si>
  <si>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</si>
  <si>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</si>
  <si>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</si>
  <si>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</si>
  <si>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</si>
  <si>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</si>
  <si>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</si>
  <si>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</si>
  <si>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</si>
  <si>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</si>
  <si>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</si>
  <si>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</si>
  <si>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</si>
  <si>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</si>
  <si>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</si>
  <si>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</si>
  <si>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</si>
  <si>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</si>
  <si>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</si>
  <si>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</si>
  <si>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</si>
  <si>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</si>
  <si>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</si>
  <si>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</si>
  <si>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</si>
  <si>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</si>
  <si>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</si>
  <si>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</si>
  <si>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</si>
  <si>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</si>
  <si>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</si>
  <si>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</si>
  <si>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</si>
  <si>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</si>
  <si>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</si>
  <si>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</si>
  <si>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</si>
  <si>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</si>
  <si>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</si>
  <si>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</si>
  <si>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</si>
  <si>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</si>
  <si>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</si>
  <si>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</si>
  <si>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</si>
  <si>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</si>
  <si>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</si>
  <si>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</si>
  <si>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</si>
  <si>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</si>
  <si>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</si>
  <si>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</si>
  <si>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</si>
  <si>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</si>
  <si>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</si>
  <si>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</si>
  <si>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</si>
  <si>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</si>
  <si>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</si>
  <si>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</si>
  <si>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</si>
  <si>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</si>
  <si>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</si>
  <si>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</si>
  <si>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</si>
  <si>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</si>
  <si>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</si>
  <si>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</si>
  <si>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</si>
  <si>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</si>
  <si>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</si>
  <si>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</si>
  <si>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</si>
  <si>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</si>
  <si>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</si>
  <si>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</si>
  <si>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</si>
  <si>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</si>
  <si>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</si>
  <si>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</si>
  <si>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</si>
  <si>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</si>
  <si>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</si>
  <si>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</si>
  <si>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</si>
  <si>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</si>
  <si>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</si>
  <si>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</si>
  <si>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</si>
  <si>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</si>
  <si>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</si>
  <si>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</si>
  <si>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</si>
  <si>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</si>
  <si>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</si>
  <si>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</si>
  <si>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</si>
  <si>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</si>
  <si>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</si>
  <si>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</si>
  <si>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</si>
  <si>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</si>
  <si>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</si>
  <si>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</si>
  <si>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</si>
  <si>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</si>
  <si>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</si>
  <si>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</si>
  <si>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</si>
  <si>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</si>
  <si>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</si>
  <si>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</si>
  <si>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</si>
  <si>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</si>
  <si>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</si>
  <si>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</si>
  <si>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</si>
  <si>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</si>
  <si>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</si>
  <si>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</si>
  <si>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</si>
  <si>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</si>
  <si>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</si>
  <si>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</si>
  <si>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</si>
  <si>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</si>
  <si>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</si>
  <si>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</si>
  <si>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</si>
  <si>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</si>
  <si>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</si>
  <si>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</si>
  <si>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</si>
  <si>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</si>
  <si>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</si>
  <si>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</si>
  <si>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</si>
  <si>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</si>
  <si>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</si>
  <si>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</si>
  <si>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</si>
  <si>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</si>
  <si>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</si>
  <si>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</si>
  <si>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</si>
  <si>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</si>
  <si>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</si>
  <si>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</si>
  <si>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</si>
  <si>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</si>
  <si>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</si>
  <si>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</si>
  <si>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</si>
  <si>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</si>
  <si>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</si>
  <si>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</si>
  <si>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</si>
  <si>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</si>
  <si>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</si>
  <si>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</si>
  <si>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</si>
  <si>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</si>
  <si>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</si>
  <si>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</si>
  <si>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</si>
  <si>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</si>
  <si>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</si>
  <si>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</si>
  <si>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</si>
  <si>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</si>
  <si>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</si>
  <si>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</si>
  <si>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</si>
  <si>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</si>
  <si>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</si>
  <si>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</si>
  <si>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</si>
  <si>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</si>
  <si>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</si>
  <si>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</si>
  <si>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</si>
  <si>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</si>
  <si>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</si>
  <si>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</si>
  <si>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</si>
  <si>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</si>
  <si>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</si>
  <si>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</si>
  <si>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</si>
  <si>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</si>
  <si>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</si>
  <si>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</si>
  <si>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</si>
  <si>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</si>
  <si>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</si>
  <si>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</si>
  <si>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</si>
  <si>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</si>
  <si>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</si>
  <si>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</si>
  <si>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</si>
  <si>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</si>
  <si>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</si>
  <si>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</si>
  <si>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</si>
  <si>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</si>
  <si>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</si>
  <si>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</si>
  <si>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</si>
  <si>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</si>
  <si>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</si>
  <si>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</si>
  <si>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</si>
  <si>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</si>
  <si>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</si>
  <si>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</si>
  <si>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</si>
  <si>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</si>
  <si>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</si>
  <si>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</si>
  <si>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</si>
  <si>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</si>
  <si>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</si>
  <si>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</si>
  <si>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</si>
  <si>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</si>
  <si>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</si>
  <si>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</si>
  <si>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</si>
  <si>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</si>
  <si>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</si>
  <si>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</si>
  <si>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</si>
  <si>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</si>
  <si>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</si>
  <si>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</si>
  <si>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</si>
  <si>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</si>
  <si>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</si>
  <si>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</si>
  <si>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</si>
  <si>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</si>
  <si>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</si>
  <si>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</si>
  <si>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</si>
  <si>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</si>
  <si>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</si>
  <si>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</si>
  <si>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</si>
  <si>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</si>
  <si>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</si>
  <si>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</si>
  <si>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</si>
  <si>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</si>
  <si>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</si>
  <si>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</si>
  <si>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</si>
  <si>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</si>
  <si>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</si>
  <si>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</si>
  <si>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</si>
  <si>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</si>
  <si>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</si>
  <si>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</si>
  <si>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</si>
  <si>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</si>
  <si>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</si>
  <si>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</si>
  <si>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</si>
  <si>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</si>
  <si>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</si>
  <si>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</si>
  <si>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</si>
  <si>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</si>
  <si>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</si>
  <si>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</si>
  <si>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</si>
  <si>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</si>
  <si>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</si>
  <si>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</si>
  <si>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</si>
  <si>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</si>
  <si>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</si>
  <si>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</si>
  <si>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</si>
  <si>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</si>
  <si>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</si>
  <si>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</si>
  <si>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</si>
  <si>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</si>
  <si>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</si>
  <si>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</si>
  <si>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</si>
  <si>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</si>
  <si>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</si>
  <si>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</si>
  <si>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</si>
  <si>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</si>
  <si>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</si>
  <si>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</si>
  <si>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</si>
  <si>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</si>
  <si>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</si>
  <si>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</si>
  <si>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</si>
  <si>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</si>
  <si>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</si>
  <si>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</si>
  <si>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</si>
  <si>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</si>
  <si>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</si>
  <si>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</si>
  <si>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</si>
  <si>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</si>
  <si>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</si>
  <si>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</si>
  <si>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</si>
  <si>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</si>
  <si>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</si>
  <si>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</si>
  <si>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</si>
  <si>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</si>
  <si>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</si>
  <si>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</si>
  <si>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</si>
  <si>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</si>
  <si>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</si>
  <si>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</si>
  <si>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</si>
  <si>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</si>
  <si>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</si>
  <si>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</si>
  <si>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</si>
  <si>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</si>
  <si>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</si>
  <si>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</si>
  <si>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</si>
  <si>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</si>
  <si>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</si>
  <si>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</si>
  <si>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</si>
  <si>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</si>
  <si>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</si>
  <si>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</si>
  <si>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</si>
  <si>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</si>
  <si>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</si>
  <si>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</si>
  <si>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</si>
  <si>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</si>
  <si>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</si>
  <si>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</si>
  <si>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</si>
  <si>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</si>
  <si>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</si>
  <si>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</si>
  <si>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</si>
  <si>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</si>
  <si>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</si>
  <si>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</si>
  <si>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</si>
  <si>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</si>
  <si>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</si>
  <si>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</si>
  <si>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</si>
  <si>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</si>
  <si>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</si>
  <si>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</si>
  <si>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</si>
  <si>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</si>
  <si>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</si>
  <si>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</si>
  <si>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</si>
  <si>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</si>
  <si>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</si>
  <si>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</si>
  <si>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</si>
  <si>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</si>
  <si>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</si>
  <si>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</si>
  <si>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</si>
  <si>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</si>
  <si>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</si>
  <si>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</si>
  <si>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</si>
  <si>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</si>
  <si>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</si>
  <si>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</si>
  <si>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</si>
  <si>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</si>
  <si>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</si>
  <si>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</si>
  <si>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</si>
  <si>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</si>
  <si>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</si>
  <si>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</si>
  <si>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</si>
  <si>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</si>
  <si>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</si>
  <si>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</si>
  <si>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</si>
  <si>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</si>
  <si>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</si>
  <si>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</si>
  <si>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</si>
  <si>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</si>
  <si>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</si>
  <si>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</si>
  <si>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</si>
  <si>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</si>
  <si>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</si>
  <si>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</si>
  <si>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</si>
  <si>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</si>
  <si>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</si>
  <si>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</si>
  <si>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</si>
  <si>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</si>
  <si>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</si>
  <si>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</si>
  <si>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</si>
  <si>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</si>
  <si>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</si>
  <si>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</si>
  <si>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</si>
  <si>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</si>
  <si>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</si>
  <si>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</si>
  <si>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</si>
  <si>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</si>
  <si>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</si>
  <si>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</si>
  <si>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</si>
  <si>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</si>
  <si>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</si>
  <si>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</si>
  <si>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</si>
  <si>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</si>
  <si>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</si>
  <si>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</si>
  <si>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</si>
  <si>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</si>
  <si>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</si>
  <si>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</si>
  <si>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</si>
  <si>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</si>
  <si>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</si>
  <si>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</si>
  <si>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</si>
  <si>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</si>
  <si>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</si>
  <si>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</si>
  <si>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</si>
  <si>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</si>
  <si>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</si>
  <si>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</si>
  <si>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</si>
  <si>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</si>
  <si>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</si>
  <si>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</si>
  <si>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</si>
  <si>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</si>
  <si>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</si>
  <si>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</si>
  <si>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</si>
  <si>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</si>
  <si>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</si>
  <si>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</si>
  <si>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</si>
  <si>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</si>
  <si>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</si>
  <si>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</si>
  <si>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</si>
  <si>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</si>
  <si>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</si>
  <si>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</si>
  <si>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</si>
  <si>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</si>
  <si>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</si>
  <si>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</si>
  <si>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</si>
  <si>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</si>
  <si>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</si>
  <si>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</si>
  <si>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</si>
  <si>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</si>
  <si>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</si>
  <si>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</si>
  <si>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</si>
  <si>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</si>
  <si>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</si>
  <si>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</si>
  <si>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</si>
  <si>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</si>
  <si>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</si>
  <si>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</si>
  <si>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</si>
  <si>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</si>
  <si>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</si>
  <si>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</si>
  <si>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</si>
  <si>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</si>
  <si>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</si>
  <si>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</si>
  <si>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</si>
  <si>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</si>
  <si>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</si>
  <si>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</si>
  <si>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</si>
  <si>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</si>
  <si>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</si>
  <si>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</si>
  <si>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</si>
  <si>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</si>
  <si>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</si>
  <si>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</si>
  <si>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</si>
  <si>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</si>
  <si>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</si>
  <si>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</si>
  <si>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</si>
  <si>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</si>
  <si>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</si>
  <si>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</si>
  <si>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</si>
  <si>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</si>
  <si>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</si>
  <si>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</si>
  <si>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</si>
  <si>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</si>
  <si>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</si>
  <si>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</si>
  <si>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</si>
  <si>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</si>
  <si>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</si>
  <si>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</si>
  <si>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</si>
  <si>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</si>
  <si>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</si>
  <si>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</si>
  <si>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</si>
  <si>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</si>
  <si>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</si>
  <si>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</si>
  <si>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</si>
  <si>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</si>
  <si>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</si>
  <si>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</si>
  <si>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</si>
  <si>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</si>
  <si>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</si>
  <si>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</si>
  <si>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</si>
  <si>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</si>
  <si>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</si>
  <si>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</si>
  <si>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</si>
  <si>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</si>
  <si>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</si>
  <si>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</si>
  <si>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</si>
  <si>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</si>
  <si>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</si>
  <si>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</si>
  <si>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</si>
  <si>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</si>
  <si>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</si>
  <si>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</si>
  <si>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</si>
  <si>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</si>
  <si>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</si>
  <si>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</si>
  <si>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</si>
  <si>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</si>
  <si>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</si>
  <si>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</si>
  <si>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</si>
  <si>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</si>
  <si>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</si>
  <si>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</si>
  <si>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</si>
  <si>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</si>
  <si>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</si>
  <si>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</si>
  <si>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</si>
  <si>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</si>
  <si>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</si>
  <si>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</si>
  <si>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</si>
  <si>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</si>
  <si>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</si>
  <si>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</si>
  <si>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</si>
  <si>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</si>
  <si>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</si>
  <si>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</si>
  <si>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</si>
  <si>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</si>
  <si>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</si>
  <si>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</si>
  <si>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</si>
  <si>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</si>
  <si>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</si>
  <si>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</si>
  <si>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</si>
  <si>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</si>
  <si>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</si>
  <si>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</si>
  <si>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</si>
  <si>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</si>
  <si>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</si>
  <si>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</si>
  <si>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</si>
  <si>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</si>
  <si>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</si>
  <si>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</si>
  <si>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</si>
  <si>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</si>
  <si>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</si>
  <si>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</si>
  <si>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</si>
  <si>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</si>
  <si>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</si>
  <si>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</si>
  <si>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</si>
  <si>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</si>
  <si>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</si>
  <si>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</si>
  <si>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</si>
  <si>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</si>
  <si>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</si>
  <si>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</si>
  <si>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</si>
  <si>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</si>
  <si>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</si>
  <si>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</si>
  <si>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</si>
  <si>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</si>
  <si>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</si>
  <si>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</si>
  <si>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</si>
  <si>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</si>
  <si>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</si>
  <si>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</si>
  <si>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</si>
  <si>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</si>
  <si>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</si>
  <si>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</si>
  <si>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</si>
  <si>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</si>
  <si>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</si>
  <si>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</si>
  <si>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</si>
  <si>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</si>
  <si>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</si>
  <si>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</si>
  <si>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</si>
  <si>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</si>
  <si>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</si>
  <si>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</si>
  <si>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</si>
  <si>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</si>
  <si>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</si>
  <si>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</si>
  <si>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</si>
  <si>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</si>
  <si>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</si>
  <si>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</si>
  <si>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</si>
  <si>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</si>
  <si>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</si>
  <si>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</si>
  <si>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</si>
  <si>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</si>
  <si>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</si>
  <si>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</si>
  <si>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</si>
  <si>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</si>
  <si>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</si>
  <si>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</si>
  <si>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</si>
  <si>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</si>
  <si>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</si>
  <si>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</si>
  <si>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</si>
  <si>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</si>
  <si>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</si>
  <si>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</si>
  <si>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</si>
  <si>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</si>
  <si>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</si>
  <si>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</si>
  <si>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</si>
  <si>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</si>
  <si>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</si>
  <si>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</si>
  <si>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</si>
  <si>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</si>
  <si>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</si>
  <si>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</si>
  <si>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</si>
  <si>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</si>
  <si>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</si>
  <si>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</si>
  <si>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</si>
  <si>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</si>
  <si>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</si>
  <si>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</si>
  <si>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</si>
  <si>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</si>
  <si>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</si>
  <si>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</si>
  <si>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</si>
  <si>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</si>
  <si>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</si>
  <si>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</si>
  <si>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</si>
  <si>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</si>
  <si>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</si>
  <si>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</si>
  <si>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</si>
  <si>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</si>
  <si>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</si>
  <si>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</si>
  <si>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</si>
  <si>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</si>
  <si>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</si>
  <si>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</si>
  <si>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</si>
  <si>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</si>
  <si>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</si>
  <si>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</si>
  <si>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</si>
  <si>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</si>
  <si>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</si>
  <si>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</si>
  <si>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</si>
  <si>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</si>
  <si>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</si>
  <si>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</si>
  <si>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</si>
  <si>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</si>
  <si>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</si>
  <si>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</si>
  <si>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</si>
  <si>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</si>
  <si>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</si>
  <si>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</si>
  <si>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</si>
  <si>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</si>
  <si>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</si>
  <si>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</si>
  <si>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</si>
  <si>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</si>
  <si>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</si>
  <si>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</si>
  <si>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</si>
  <si>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</si>
  <si>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</si>
  <si>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</si>
  <si>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</si>
  <si>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</si>
  <si>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</si>
  <si>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</si>
  <si>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</si>
  <si>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</si>
  <si>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</si>
  <si>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</si>
  <si>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</si>
  <si>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</si>
  <si>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</si>
  <si>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</si>
  <si>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</si>
  <si>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</si>
  <si>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</si>
  <si>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</si>
  <si>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</si>
  <si>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</si>
  <si>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</si>
  <si>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</si>
  <si>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</si>
  <si>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</si>
  <si>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</si>
  <si>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</si>
  <si>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</si>
  <si>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</si>
  <si>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</si>
  <si>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</si>
  <si>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</si>
  <si>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</si>
  <si>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</si>
  <si>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</si>
  <si>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</si>
  <si>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</si>
  <si>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</si>
  <si>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</si>
  <si>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</si>
  <si>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</si>
  <si>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</si>
  <si>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</si>
  <si>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</si>
  <si>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</si>
  <si>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</si>
  <si>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</si>
  <si>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</si>
  <si>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</si>
  <si>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</si>
  <si>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</si>
  <si>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</si>
  <si>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</si>
  <si>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</si>
  <si>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</si>
  <si>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</si>
  <si>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</si>
  <si>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</si>
  <si>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</si>
  <si>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</si>
  <si>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</si>
  <si>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</si>
  <si>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</si>
  <si>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</si>
  <si>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</si>
  <si>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</si>
  <si>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</si>
  <si>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</si>
  <si>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</si>
  <si>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</si>
  <si>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</si>
  <si>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</si>
  <si>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</si>
  <si>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</si>
  <si>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</si>
  <si>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</si>
  <si>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</si>
  <si>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</si>
  <si>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</si>
  <si>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</si>
  <si>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</si>
  <si>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</si>
  <si>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</si>
  <si>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</si>
  <si>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</si>
  <si>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</si>
  <si>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</si>
  <si>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</si>
  <si>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</si>
  <si>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</si>
  <si>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</si>
  <si>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</si>
  <si>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</si>
  <si>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</si>
  <si>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</si>
  <si>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</si>
  <si>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</si>
  <si>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</si>
  <si>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</si>
  <si>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</si>
  <si>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</si>
  <si>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</si>
  <si>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</si>
  <si>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</si>
  <si>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</si>
  <si>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</si>
  <si>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</si>
  <si>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</si>
  <si>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</si>
  <si>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</si>
  <si>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</si>
  <si>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</si>
  <si>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</si>
  <si>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</si>
  <si>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</si>
  <si>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</si>
  <si>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</si>
  <si>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</si>
  <si>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</si>
  <si>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</si>
  <si>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</si>
  <si>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</si>
  <si>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</si>
  <si>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</si>
  <si>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</si>
  <si>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</si>
  <si>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</si>
  <si>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</si>
  <si>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</si>
  <si>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</si>
  <si>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</si>
  <si>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</si>
  <si>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</si>
  <si>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</si>
  <si>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</si>
  <si>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</si>
  <si>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</si>
  <si>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</si>
  <si>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</si>
  <si>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</si>
  <si>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</si>
  <si>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</si>
  <si>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</si>
  <si>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</si>
  <si>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</si>
  <si>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</si>
  <si>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</si>
  <si>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</si>
  <si>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</si>
  <si>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</si>
  <si>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</si>
  <si>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</si>
  <si>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</si>
  <si>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</si>
  <si>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</si>
  <si>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</si>
  <si>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</si>
  <si>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</si>
  <si>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</si>
  <si>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</si>
  <si>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</si>
  <si>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</si>
  <si>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</si>
  <si>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</si>
  <si>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</si>
  <si>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</si>
  <si>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</si>
  <si>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</si>
  <si>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</si>
  <si>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</si>
  <si>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</si>
  <si>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</si>
  <si>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</si>
  <si>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</si>
  <si>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</si>
  <si>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</si>
  <si>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</si>
  <si>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</si>
  <si>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</si>
  <si>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</si>
  <si>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</si>
  <si>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</si>
  <si>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</si>
  <si>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</si>
  <si>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</si>
  <si>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</si>
  <si>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</si>
  <si>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</si>
  <si>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</si>
  <si>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</si>
  <si>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</si>
  <si>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</si>
  <si>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</si>
  <si>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</si>
  <si>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</si>
  <si>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</si>
  <si>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</si>
  <si>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</si>
  <si>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</si>
  <si>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</si>
  <si>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</si>
  <si>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</si>
  <si>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</si>
  <si>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</si>
  <si>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</si>
  <si>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</si>
  <si>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</si>
  <si>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</si>
  <si>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</si>
  <si>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</si>
  <si>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</si>
  <si>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</si>
  <si>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</si>
  <si>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</si>
  <si>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</si>
  <si>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</si>
  <si>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</si>
  <si>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</si>
  <si>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</si>
  <si>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</si>
  <si>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</si>
  <si>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</si>
  <si>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</si>
  <si>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</si>
  <si>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</si>
  <si>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</si>
  <si>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</si>
  <si>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</si>
  <si>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</si>
  <si>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</si>
  <si>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</si>
  <si>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</si>
  <si>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</si>
  <si>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</si>
  <si>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</si>
  <si>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</si>
  <si>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</si>
  <si>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</si>
  <si>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</si>
  <si>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</si>
  <si>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</si>
  <si>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</si>
  <si>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</si>
  <si>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</si>
  <si>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</si>
  <si>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</si>
  <si>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</si>
  <si>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</si>
  <si>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</si>
  <si>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</si>
  <si>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</si>
  <si>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</si>
  <si>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</si>
  <si>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</si>
  <si>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</si>
  <si>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</si>
  <si>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</si>
  <si>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</si>
  <si>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</si>
  <si>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</si>
  <si>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</si>
  <si>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</si>
  <si>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</si>
  <si>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</si>
  <si>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</si>
  <si>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</si>
  <si>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</si>
  <si>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</si>
  <si>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</si>
  <si>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</si>
  <si>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</si>
  <si>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</si>
  <si>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</si>
  <si>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</si>
  <si>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</si>
  <si>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</si>
  <si>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</si>
  <si>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</si>
  <si>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</si>
  <si>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</si>
  <si>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</si>
  <si>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</si>
  <si>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</si>
  <si>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</si>
  <si>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</si>
  <si>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</si>
  <si>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</si>
  <si>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</si>
  <si>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</si>
  <si>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</si>
  <si>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</si>
  <si>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</si>
  <si>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</si>
  <si>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</si>
  <si>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</si>
  <si>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</si>
  <si>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</si>
  <si>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</si>
  <si>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</si>
  <si>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</si>
  <si>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</si>
  <si>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</si>
  <si>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</si>
  <si>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</si>
  <si>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</si>
  <si>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</si>
  <si>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</si>
  <si>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</si>
  <si>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</si>
  <si>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</si>
  <si>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</si>
  <si>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</si>
  <si>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</si>
  <si>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</si>
  <si>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</si>
  <si>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</si>
  <si>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</si>
  <si>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</si>
  <si>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</si>
  <si>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</si>
  <si>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</si>
  <si>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</si>
  <si>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</si>
  <si>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</si>
  <si>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</si>
  <si>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</si>
  <si>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</si>
  <si>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</si>
  <si>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</si>
  <si>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</si>
  <si>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</si>
  <si>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</si>
  <si>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</si>
  <si>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</si>
  <si>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</si>
  <si>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</si>
  <si>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</si>
  <si>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</si>
  <si>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</si>
  <si>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</si>
  <si>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</si>
  <si>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</si>
  <si>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</si>
  <si>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</si>
  <si>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</si>
  <si>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</si>
  <si>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</si>
  <si>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</si>
  <si>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</si>
  <si>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</si>
  <si>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</si>
  <si>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</si>
  <si>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</si>
  <si>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</si>
  <si>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</si>
  <si>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</si>
  <si>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</si>
  <si>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</si>
  <si>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</si>
  <si>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</si>
  <si>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</si>
  <si>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</si>
  <si>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</si>
  <si>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</si>
  <si>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</si>
  <si>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</si>
  <si>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</si>
  <si>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</si>
  <si>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</si>
  <si>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</si>
  <si>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</si>
  <si>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</si>
  <si>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</si>
  <si>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</si>
  <si>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</si>
  <si>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</si>
  <si>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</si>
  <si>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</si>
  <si>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</si>
  <si>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</si>
  <si>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</si>
  <si>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</si>
  <si>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</si>
  <si>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</si>
  <si>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</si>
  <si>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</si>
  <si>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</si>
  <si>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</si>
  <si>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</si>
  <si>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</si>
  <si>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</si>
  <si>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</si>
  <si>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</si>
  <si>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</si>
  <si>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</si>
  <si>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</si>
  <si>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</si>
  <si>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</si>
  <si>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</si>
  <si>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</si>
  <si>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</si>
  <si>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</si>
  <si>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</si>
  <si>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</si>
  <si>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</si>
  <si>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</si>
  <si>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</si>
  <si>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</si>
  <si>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</si>
  <si>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</si>
  <si>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</si>
  <si>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</si>
  <si>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</si>
  <si>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</si>
  <si>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</si>
  <si>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</si>
  <si>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</si>
  <si>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</si>
  <si>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</si>
  <si>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</si>
  <si>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</si>
  <si>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</si>
  <si>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</si>
  <si>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</si>
  <si>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</si>
  <si>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</si>
  <si>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</si>
  <si>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</si>
  <si>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</si>
  <si>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</si>
  <si>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</si>
  <si>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</si>
  <si>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</si>
  <si>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</si>
  <si>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</si>
  <si>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</si>
  <si>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</si>
  <si>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</si>
  <si>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</si>
  <si>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</si>
  <si>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</si>
  <si>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</si>
  <si>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</si>
  <si>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</si>
  <si>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</si>
  <si>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</si>
  <si>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</si>
  <si>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</si>
  <si>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</si>
  <si>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</si>
  <si>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</si>
  <si>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</si>
  <si>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</si>
  <si>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</si>
  <si>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</si>
  <si>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</si>
  <si>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</si>
  <si>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</si>
  <si>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</si>
  <si>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</si>
  <si>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</si>
  <si>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</si>
  <si>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</si>
  <si>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</si>
  <si>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</si>
  <si>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</si>
  <si>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</si>
  <si>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</si>
  <si>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</si>
  <si>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</si>
  <si>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</si>
  <si>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</si>
  <si>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</si>
  <si>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</si>
  <si>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</si>
  <si>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</si>
  <si>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</si>
  <si>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</si>
  <si>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</si>
  <si>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</si>
  <si>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</si>
  <si>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</si>
  <si>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</si>
  <si>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</si>
  <si>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</si>
  <si>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</si>
  <si>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</si>
  <si>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</si>
  <si>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</si>
  <si>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</si>
  <si>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</si>
  <si>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</si>
  <si>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</si>
  <si>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</si>
  <si>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</si>
  <si>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</si>
  <si>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</si>
  <si>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</si>
  <si>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</si>
  <si>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</si>
  <si>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</si>
  <si>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</si>
  <si>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</si>
  <si>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</si>
  <si>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</si>
  <si>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</si>
  <si>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</si>
  <si>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</si>
  <si>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</si>
  <si>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</si>
  <si>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</si>
  <si>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</si>
  <si>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</si>
  <si>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</si>
  <si>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</si>
  <si>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</si>
  <si>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</si>
  <si>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</si>
  <si>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</si>
  <si>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</si>
  <si>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</si>
  <si>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</si>
  <si>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</si>
  <si>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</si>
  <si>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</si>
  <si>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</si>
  <si>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</si>
  <si>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</si>
  <si>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</si>
  <si>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</si>
  <si>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</si>
  <si>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</si>
  <si>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</si>
  <si>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</si>
  <si>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</si>
  <si>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</si>
  <si>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</si>
  <si>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</si>
  <si>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</si>
  <si>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</si>
  <si>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</si>
  <si>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</si>
  <si>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</si>
  <si>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</si>
  <si>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</si>
  <si>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</si>
  <si>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</si>
  <si>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</si>
  <si>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</si>
  <si>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</si>
  <si>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</si>
  <si>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</si>
  <si>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</si>
  <si>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</si>
  <si>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</si>
  <si>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</si>
  <si>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</si>
  <si>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</si>
  <si>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</si>
  <si>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</si>
  <si>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</si>
  <si>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</si>
  <si>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</si>
  <si>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</si>
  <si>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</si>
  <si>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</si>
  <si>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</si>
  <si>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</si>
  <si>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</si>
  <si>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</si>
  <si>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</si>
  <si>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</si>
  <si>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</si>
  <si>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</si>
  <si>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</si>
  <si>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</si>
  <si>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</si>
  <si>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</si>
  <si>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</si>
  <si>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</si>
  <si>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</si>
  <si>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</si>
  <si>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</si>
  <si>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</si>
  <si>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</si>
  <si>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</si>
  <si>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</si>
  <si>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</si>
  <si>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</si>
  <si>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</si>
  <si>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</si>
  <si>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</si>
  <si>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</si>
  <si>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</si>
  <si>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</si>
  <si>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</si>
  <si>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</si>
  <si>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</si>
  <si>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</si>
  <si>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</si>
  <si>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</si>
  <si>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</si>
  <si>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</si>
  <si>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</si>
  <si>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</si>
  <si>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</si>
  <si>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</si>
  <si>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</si>
  <si>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</si>
  <si>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</si>
  <si>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</si>
  <si>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</si>
  <si>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</si>
  <si>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</si>
  <si>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</si>
  <si>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</si>
  <si>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</si>
  <si>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</si>
  <si>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</si>
  <si>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</si>
  <si>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</si>
  <si>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</si>
  <si>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</si>
  <si>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</si>
  <si>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</si>
  <si>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</si>
  <si>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</si>
  <si>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</si>
  <si>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</si>
  <si>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</si>
  <si>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</si>
  <si>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</si>
  <si>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</si>
  <si>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</si>
  <si>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</si>
  <si>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</si>
  <si>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</si>
  <si>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</si>
  <si>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</si>
  <si>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</si>
  <si>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</si>
  <si>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</si>
  <si>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</si>
  <si>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</si>
  <si>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</si>
  <si>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</si>
  <si>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</si>
  <si>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</si>
  <si>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</si>
  <si>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</si>
  <si>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</si>
  <si>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</si>
  <si>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</si>
  <si>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</si>
  <si>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</si>
  <si>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</si>
  <si>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</si>
  <si>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</si>
  <si>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</si>
  <si>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</si>
  <si>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</si>
  <si>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</si>
  <si>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</si>
  <si>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</si>
  <si>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</si>
  <si>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</si>
  <si>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</si>
  <si>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</si>
  <si>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</si>
  <si>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</si>
  <si>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</si>
  <si>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</si>
  <si>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</si>
  <si>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</si>
  <si>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</si>
  <si>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</si>
  <si>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</si>
  <si>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</si>
  <si>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</si>
  <si>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</si>
  <si>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</si>
  <si>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</si>
  <si>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</si>
  <si>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</si>
  <si>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</si>
  <si>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</si>
  <si>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</si>
  <si>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</si>
  <si>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</si>
  <si>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</si>
  <si>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</si>
  <si>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</si>
  <si>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</si>
  <si>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</si>
  <si>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</si>
  <si>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</si>
  <si>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</si>
  <si>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</si>
  <si>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</si>
  <si>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</si>
  <si>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</si>
  <si>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</si>
  <si>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</si>
  <si>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</si>
  <si>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</si>
  <si>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</si>
  <si>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</si>
  <si>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</si>
  <si>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</si>
  <si>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</si>
  <si>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</si>
  <si>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</si>
  <si>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</si>
  <si>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</si>
  <si>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</si>
  <si>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</si>
  <si>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</si>
  <si>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</si>
  <si>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</si>
  <si>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</si>
  <si>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</si>
  <si>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</si>
  <si>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</si>
  <si>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</si>
  <si>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</si>
  <si>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</si>
  <si>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</si>
  <si>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</si>
  <si>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</si>
  <si>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</si>
  <si>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</si>
  <si>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</si>
  <si>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</si>
  <si>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</si>
  <si>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</si>
  <si>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</si>
  <si>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</si>
  <si>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</si>
  <si>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</si>
  <si>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</si>
  <si>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</si>
  <si>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</si>
  <si>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</si>
  <si>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</si>
  <si>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</si>
  <si>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</si>
  <si>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</si>
  <si>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</si>
  <si>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</si>
  <si>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</si>
  <si>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</si>
  <si>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</si>
  <si>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</si>
  <si>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</si>
  <si>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</si>
  <si>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</si>
  <si>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</si>
  <si>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</si>
  <si>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</si>
  <si>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</si>
  <si>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</si>
  <si>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</si>
  <si>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</si>
  <si>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</si>
  <si>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</si>
  <si>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</si>
  <si>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</si>
  <si>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</si>
  <si>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</si>
  <si>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</si>
  <si>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</si>
  <si>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</si>
  <si>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</si>
  <si>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</si>
  <si>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</si>
  <si>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</si>
  <si>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</si>
  <si>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</si>
  <si>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</si>
  <si>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</si>
  <si>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</si>
  <si>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</si>
  <si>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</si>
  <si>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</si>
  <si>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</si>
  <si>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</si>
  <si>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</si>
  <si>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</si>
  <si>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</si>
  <si>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</si>
  <si>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</si>
  <si>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</si>
  <si>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</si>
  <si>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</si>
  <si>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</si>
  <si>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</si>
  <si>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</si>
  <si>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</si>
  <si>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</si>
  <si>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</si>
  <si>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</si>
  <si>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</si>
  <si>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</si>
  <si>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</si>
  <si>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</si>
  <si>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</si>
  <si>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</si>
  <si>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</si>
  <si>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</si>
  <si>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</si>
  <si>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</si>
  <si>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</si>
  <si>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</si>
  <si>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</si>
  <si>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</si>
  <si>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</si>
  <si>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</si>
  <si>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</si>
  <si>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</si>
  <si>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</si>
  <si>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</si>
  <si>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</si>
  <si>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</si>
  <si>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</si>
  <si>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</si>
  <si>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</si>
  <si>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</si>
  <si>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</si>
  <si>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</si>
  <si>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</si>
  <si>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</si>
  <si>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</si>
  <si>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</si>
  <si>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</si>
  <si>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</si>
  <si>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</si>
  <si>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</si>
  <si>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</si>
  <si>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</si>
  <si>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</si>
  <si>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</si>
  <si>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</si>
  <si>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</si>
  <si>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</si>
  <si>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</si>
  <si>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</si>
  <si>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</si>
  <si>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</si>
  <si>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</si>
  <si>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</si>
  <si>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</si>
  <si>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</si>
  <si>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</si>
  <si>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</si>
  <si>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</si>
  <si>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</si>
  <si>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</si>
  <si>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</si>
  <si>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</si>
  <si>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</si>
  <si>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</si>
  <si>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</si>
  <si>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</si>
  <si>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</si>
  <si>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</si>
  <si>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</si>
  <si>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</si>
  <si>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</si>
  <si>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</si>
  <si>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</si>
  <si>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</si>
  <si>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</si>
  <si>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</si>
  <si>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</si>
  <si>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</si>
  <si>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</si>
  <si>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</si>
  <si>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</si>
  <si>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</si>
  <si>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</si>
  <si>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</si>
  <si>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</si>
  <si>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</si>
  <si>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</si>
  <si>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</si>
  <si>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</si>
  <si>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</si>
  <si>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</si>
  <si>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</si>
  <si>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</si>
  <si>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</si>
  <si>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</si>
  <si>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</si>
  <si>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</si>
  <si>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</si>
  <si>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</si>
  <si>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</si>
  <si>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</si>
  <si>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</si>
  <si>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</si>
  <si>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</si>
  <si>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</si>
  <si>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</si>
  <si>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</si>
  <si>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</si>
  <si>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</si>
  <si>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</si>
  <si>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</si>
  <si>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</si>
  <si>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</si>
  <si>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</si>
  <si>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</si>
  <si>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</si>
  <si>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</si>
  <si>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</si>
  <si>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</si>
  <si>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</si>
  <si>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</si>
  <si>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</si>
  <si>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</si>
  <si>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</si>
  <si>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</si>
  <si>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</si>
  <si>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</si>
  <si>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</si>
  <si>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</si>
  <si>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</si>
  <si>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</si>
  <si>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</si>
  <si>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</si>
  <si>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</si>
  <si>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</si>
  <si>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</si>
  <si>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</si>
  <si>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</si>
  <si>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</si>
  <si>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</si>
  <si>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</si>
  <si>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</si>
  <si>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</si>
  <si>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</si>
  <si>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</si>
  <si>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</si>
  <si>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</si>
  <si>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</si>
  <si>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</si>
  <si>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</si>
  <si>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</si>
  <si>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</si>
  <si>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</si>
  <si>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</si>
  <si>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</si>
  <si>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</si>
  <si>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</si>
  <si>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</si>
  <si>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</si>
  <si>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</si>
  <si>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</si>
  <si>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</si>
  <si>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</si>
  <si>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</si>
  <si>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</si>
  <si>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</si>
  <si>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</si>
  <si>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</si>
  <si>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</si>
  <si>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</si>
  <si>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</si>
  <si>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</si>
  <si>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</si>
  <si>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</si>
  <si>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</si>
  <si>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</si>
  <si>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</si>
  <si>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</si>
  <si>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</si>
  <si>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</si>
  <si>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</si>
  <si>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</si>
  <si>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</si>
  <si>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</si>
  <si>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</si>
  <si>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</si>
  <si>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</si>
  <si>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</si>
  <si>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</si>
  <si>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</si>
  <si>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</si>
  <si>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</si>
  <si>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</si>
  <si>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</si>
  <si>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</si>
  <si>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</si>
  <si>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</si>
  <si>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</si>
  <si>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</si>
  <si>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</si>
  <si>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</si>
  <si>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</si>
  <si>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</si>
  <si>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</si>
  <si>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</si>
  <si>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</si>
  <si>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</si>
  <si>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</si>
  <si>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</si>
  <si>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</si>
  <si>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</si>
  <si>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</si>
  <si>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</si>
  <si>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</si>
  <si>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</si>
  <si>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</si>
  <si>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</si>
  <si>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</si>
  <si>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</si>
  <si>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</si>
  <si>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</si>
  <si>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</si>
  <si>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</si>
  <si>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</si>
  <si>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</si>
  <si>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</si>
  <si>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</si>
  <si>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</si>
  <si>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</si>
  <si>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</si>
  <si>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</si>
  <si>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</si>
  <si>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</si>
  <si>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</si>
  <si>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</si>
  <si>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</si>
  <si>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</si>
  <si>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</si>
  <si>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</si>
  <si>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</si>
  <si>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</si>
  <si>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</si>
  <si>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</si>
  <si>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</si>
  <si>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</si>
  <si>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</si>
  <si>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</si>
  <si>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</si>
  <si>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</si>
  <si>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</si>
  <si>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</si>
  <si>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</si>
  <si>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</si>
  <si>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</si>
  <si>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</si>
  <si>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</si>
  <si>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</si>
  <si>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</si>
  <si>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</si>
  <si>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</si>
  <si>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</si>
  <si>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</si>
  <si>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</si>
  <si>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</si>
  <si>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</si>
  <si>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</si>
  <si>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</si>
  <si>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</si>
  <si>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</si>
  <si>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</si>
  <si>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</si>
  <si>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</si>
  <si>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</si>
  <si>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</si>
  <si>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</si>
  <si>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</si>
  <si>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</si>
  <si>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</si>
  <si>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</si>
  <si>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</si>
  <si>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</si>
  <si>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</si>
  <si>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</si>
  <si>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</si>
  <si>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</si>
  <si>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</si>
  <si>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</si>
  <si>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</si>
  <si>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</si>
  <si>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</si>
  <si>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</si>
  <si>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</si>
  <si>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</si>
  <si>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</si>
  <si>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</si>
  <si>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</si>
  <si>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</si>
  <si>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</si>
  <si>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</si>
  <si>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</si>
  <si>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</si>
  <si>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</si>
  <si>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</si>
  <si>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</si>
  <si>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</si>
  <si>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</si>
  <si>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</si>
  <si>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</si>
  <si>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</si>
  <si>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</si>
  <si>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</si>
  <si>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</si>
  <si>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</si>
  <si>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</si>
  <si>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</si>
  <si>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</si>
  <si>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</si>
  <si>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</si>
  <si>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</si>
  <si>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</si>
  <si>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</si>
  <si>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</si>
  <si>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</si>
  <si>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</si>
  <si>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</si>
  <si>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</si>
  <si>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</si>
  <si>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</si>
  <si>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</si>
  <si>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</si>
  <si>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</si>
  <si>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</si>
  <si>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</si>
  <si>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</si>
  <si>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</si>
  <si>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</si>
  <si>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</si>
  <si>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</si>
  <si>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</si>
  <si>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</si>
  <si>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</si>
  <si>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</si>
  <si>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</si>
  <si>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</si>
  <si>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</si>
  <si>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</si>
  <si>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</si>
  <si>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</si>
  <si>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</si>
  <si>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</si>
  <si>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</si>
  <si>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</si>
  <si>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</si>
  <si>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</si>
  <si>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</si>
  <si>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</si>
  <si>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</si>
  <si>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</si>
  <si>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</si>
  <si>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</si>
  <si>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</si>
  <si>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</si>
  <si>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</si>
  <si>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</si>
  <si>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</si>
  <si>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</si>
  <si>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</si>
  <si>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</si>
  <si>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</si>
  <si>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</si>
  <si>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</si>
  <si>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</si>
  <si>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</si>
  <si>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</si>
  <si>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</si>
  <si>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</si>
  <si>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</si>
  <si>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</si>
  <si>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</si>
  <si>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</si>
  <si>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</si>
  <si>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</si>
  <si>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</si>
  <si>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</si>
  <si>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</si>
  <si>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</si>
  <si>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</si>
  <si>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</si>
  <si>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</si>
  <si>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</si>
  <si>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</si>
  <si>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</si>
  <si>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</si>
  <si>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</si>
  <si>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</si>
  <si>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</si>
  <si>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</si>
  <si>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</si>
  <si>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</si>
  <si>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</si>
  <si>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</si>
  <si>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</si>
  <si>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</si>
  <si>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</si>
  <si>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</si>
  <si>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</si>
  <si>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</si>
  <si>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</si>
  <si>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</si>
  <si>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</si>
  <si>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</si>
  <si>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</si>
  <si>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</si>
  <si>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</si>
  <si>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</si>
  <si>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</si>
  <si>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</si>
  <si>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</si>
  <si>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</si>
  <si>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</si>
  <si>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</si>
  <si>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</si>
  <si>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</si>
  <si>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</si>
  <si>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</si>
  <si>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</si>
  <si>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</si>
  <si>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</si>
  <si>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</si>
  <si>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</si>
  <si>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</si>
  <si>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</si>
  <si>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</si>
  <si>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</si>
  <si>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</si>
  <si>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</si>
  <si>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</si>
  <si>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</si>
  <si>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</si>
  <si>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</si>
  <si>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</si>
  <si>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</si>
  <si>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</si>
  <si>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</si>
  <si>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</si>
  <si>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</si>
  <si>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</si>
  <si>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</si>
  <si>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</si>
  <si>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</si>
  <si>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</si>
  <si>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</si>
  <si>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</si>
  <si>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</si>
  <si>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</si>
  <si>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</si>
  <si>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</si>
  <si>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</si>
  <si>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</si>
  <si>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</si>
  <si>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</si>
  <si>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</si>
  <si>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</si>
  <si>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</si>
  <si>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</si>
  <si>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</si>
  <si>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</si>
  <si>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</si>
  <si>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</si>
  <si>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</si>
  <si>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</si>
  <si>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</si>
  <si>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</si>
  <si>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</si>
  <si>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</si>
  <si>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</si>
  <si>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</si>
  <si>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</si>
  <si>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</si>
  <si>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</si>
  <si>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</si>
  <si>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</si>
  <si>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</si>
  <si>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</si>
  <si>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</si>
  <si>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</si>
  <si>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</si>
  <si>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</si>
  <si>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</si>
  <si>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</si>
  <si>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</si>
  <si>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</si>
  <si>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</si>
  <si>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</si>
  <si>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</si>
  <si>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</si>
  <si>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</si>
  <si>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</si>
  <si>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</si>
  <si>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</si>
  <si>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</si>
  <si>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</si>
  <si>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</si>
  <si>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</si>
  <si>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</si>
  <si>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</si>
  <si>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</si>
  <si>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</si>
  <si>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</si>
  <si>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</si>
  <si>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</si>
  <si>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</si>
  <si>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</si>
  <si>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</si>
  <si>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</si>
  <si>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</si>
  <si>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</si>
  <si>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</si>
  <si>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</si>
  <si>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</si>
  <si>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</si>
  <si>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</si>
  <si>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</si>
  <si>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</si>
  <si>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</si>
  <si>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</si>
  <si>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</si>
  <si>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</si>
  <si>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</si>
  <si>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</si>
  <si>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</si>
  <si>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</si>
  <si>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</si>
  <si>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</si>
  <si>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</si>
  <si>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</si>
  <si>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</si>
  <si>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</si>
  <si>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</si>
  <si>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</si>
  <si>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</si>
  <si>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</si>
  <si>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</si>
  <si>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</si>
  <si>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</si>
  <si>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</si>
  <si>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</si>
  <si>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</si>
  <si>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</si>
  <si>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</si>
  <si>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</si>
  <si>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</si>
  <si>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</si>
  <si>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</si>
  <si>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</si>
  <si>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</si>
  <si>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</si>
  <si>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</si>
  <si>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</si>
  <si>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</si>
  <si>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</si>
  <si>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</si>
  <si>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</si>
  <si>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</si>
  <si>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</si>
  <si>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</si>
  <si>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</si>
  <si>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</si>
  <si>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</si>
  <si>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</si>
  <si>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</si>
  <si>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</si>
  <si>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</si>
  <si>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</si>
  <si>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</si>
  <si>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</si>
  <si>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</si>
  <si>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</si>
  <si>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</si>
  <si>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</si>
  <si>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</si>
  <si>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</si>
  <si>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</si>
  <si>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</si>
  <si>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</si>
  <si>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</si>
  <si>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</si>
  <si>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</si>
  <si>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</si>
  <si>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</si>
  <si>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</si>
  <si>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</si>
  <si>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</si>
  <si>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</si>
  <si>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</si>
  <si>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</si>
  <si>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</si>
  <si>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</si>
  <si>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</si>
  <si>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</si>
  <si>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</si>
  <si>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</si>
  <si>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</si>
  <si>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</si>
  <si>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</si>
  <si>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</si>
  <si>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</si>
  <si>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</si>
  <si>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</si>
  <si>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</si>
  <si>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</si>
  <si>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</si>
  <si>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</si>
  <si>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</si>
  <si>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</si>
  <si>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</si>
  <si>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</si>
  <si>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</si>
  <si>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</si>
  <si>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</si>
  <si>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</si>
  <si>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</si>
  <si>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</si>
  <si>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</si>
  <si>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</si>
  <si>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</si>
  <si>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</si>
  <si>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</si>
  <si>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</si>
  <si>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</si>
  <si>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</si>
  <si>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</si>
  <si>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</si>
  <si>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</si>
  <si>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</si>
  <si>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</si>
  <si>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</si>
  <si>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</si>
  <si>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</si>
  <si>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</si>
  <si>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</si>
  <si>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</si>
  <si>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</si>
  <si>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</si>
  <si>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</si>
  <si>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</si>
  <si>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</si>
  <si>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</si>
  <si>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</si>
  <si>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</si>
  <si>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</si>
  <si>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</si>
  <si>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</si>
  <si>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</si>
  <si>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</si>
  <si>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</si>
  <si>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</si>
  <si>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</si>
  <si>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</si>
  <si>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</si>
  <si>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</si>
  <si>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</si>
  <si>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</si>
  <si>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</si>
  <si>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</si>
  <si>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</si>
  <si>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</si>
  <si>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</si>
  <si>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</si>
  <si>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</si>
  <si>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</si>
  <si>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</si>
  <si>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</si>
  <si>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</si>
  <si>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</si>
  <si>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</si>
  <si>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</si>
  <si>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</si>
  <si>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</si>
  <si>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</si>
  <si>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</si>
  <si>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</si>
  <si>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</si>
  <si>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</si>
  <si>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</si>
  <si>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</si>
  <si>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</si>
  <si>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</si>
  <si>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</si>
  <si>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</si>
  <si>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</si>
  <si>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</si>
  <si>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</si>
  <si>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</si>
  <si>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</si>
  <si>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</si>
  <si>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</si>
  <si>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</si>
  <si>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</si>
  <si>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</si>
  <si>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</si>
  <si>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</si>
  <si>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</si>
  <si>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</si>
  <si>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</si>
  <si>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</si>
  <si>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</si>
  <si>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</si>
  <si>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</si>
  <si>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</si>
  <si>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</si>
  <si>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</si>
  <si>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</si>
  <si>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</si>
  <si>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</si>
  <si>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</si>
  <si>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</si>
  <si>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</si>
  <si>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</si>
  <si>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</si>
  <si>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</si>
  <si>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</si>
  <si>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</si>
  <si>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</si>
  <si>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</si>
  <si>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</si>
  <si>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</si>
  <si>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</si>
  <si>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</si>
  <si>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</si>
  <si>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</si>
  <si>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</si>
  <si>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</si>
  <si>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</si>
  <si>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</si>
  <si>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</si>
  <si>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</si>
  <si>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</si>
  <si>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</si>
  <si>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</si>
  <si>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</si>
  <si>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</si>
  <si>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</si>
  <si>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</si>
  <si>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</si>
  <si>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</si>
  <si>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</si>
  <si>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</si>
  <si>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</si>
  <si>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</si>
  <si>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</si>
  <si>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</si>
  <si>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</si>
  <si>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</si>
  <si>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</si>
  <si>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</si>
  <si>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</si>
  <si>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</si>
  <si>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</si>
  <si>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</si>
  <si>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</si>
  <si>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</si>
  <si>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</si>
  <si>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</si>
  <si>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</si>
  <si>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</si>
  <si>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</si>
  <si>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</si>
  <si>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</si>
  <si>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</si>
  <si>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</si>
  <si>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</si>
  <si>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</si>
  <si>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</si>
  <si>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</si>
  <si>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</si>
  <si>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</si>
  <si>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</si>
  <si>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</si>
  <si>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</si>
  <si>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</si>
  <si>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</si>
  <si>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</si>
  <si>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</si>
  <si>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</si>
  <si>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</si>
  <si>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</si>
  <si>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</si>
  <si>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</si>
  <si>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</si>
  <si>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</si>
  <si>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</si>
  <si>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</si>
  <si>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</si>
  <si>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</si>
  <si>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</si>
  <si>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</si>
  <si>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</si>
  <si>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</si>
  <si>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</si>
  <si>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</si>
  <si>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</si>
  <si>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</si>
  <si>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</si>
  <si>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</si>
  <si>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</si>
  <si>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</si>
  <si>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</si>
  <si>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</si>
  <si>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</si>
  <si>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</si>
  <si>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</si>
  <si>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</si>
  <si>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</si>
  <si>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</si>
  <si>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</si>
  <si>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</si>
  <si>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</si>
  <si>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</si>
  <si>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</si>
  <si>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</si>
  <si>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</si>
  <si>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</si>
  <si>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</si>
  <si>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</si>
  <si>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</si>
  <si>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</si>
  <si>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</si>
  <si>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</si>
  <si>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</si>
  <si>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</si>
  <si>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</si>
  <si>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</si>
  <si>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</si>
  <si>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</si>
  <si>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</si>
  <si>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</si>
  <si>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</si>
  <si>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</si>
  <si>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</si>
  <si>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</si>
  <si>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</si>
  <si>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</si>
  <si>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</si>
  <si>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</si>
  <si>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</si>
  <si>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</si>
  <si>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</si>
  <si>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</si>
  <si>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</si>
  <si>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</si>
  <si>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</si>
  <si>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</si>
  <si>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</si>
  <si>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</si>
  <si>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</si>
  <si>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</si>
  <si>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</si>
  <si>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</si>
  <si>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</si>
  <si>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</si>
  <si>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</si>
  <si>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</si>
  <si>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</si>
  <si>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</si>
  <si>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</si>
  <si>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</si>
  <si>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</si>
  <si>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</si>
  <si>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</si>
  <si>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</si>
  <si>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</si>
  <si>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</si>
  <si>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</si>
  <si>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</si>
  <si>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</si>
  <si>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</si>
  <si>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</si>
  <si>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</si>
  <si>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</si>
  <si>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</si>
  <si>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</si>
  <si>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</si>
  <si>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</si>
  <si>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</si>
  <si>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</si>
  <si>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</si>
  <si>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</si>
  <si>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</si>
  <si>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</si>
  <si>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</si>
  <si>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</si>
  <si>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</si>
  <si>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</si>
  <si>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</si>
  <si>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</si>
  <si>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</si>
  <si>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</si>
  <si>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</si>
  <si>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</si>
  <si>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</si>
  <si>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</si>
  <si>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</si>
  <si>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</si>
  <si>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</si>
  <si>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</si>
  <si>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</si>
  <si>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</si>
  <si>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</si>
  <si>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</si>
  <si>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</si>
  <si>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</si>
  <si>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</si>
  <si>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</si>
  <si>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</si>
  <si>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</si>
  <si>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</si>
  <si>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</si>
  <si>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</si>
  <si>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</si>
  <si>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</si>
  <si>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</si>
  <si>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</si>
  <si>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</si>
  <si>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</si>
  <si>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</si>
  <si>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</si>
  <si>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</si>
  <si>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</si>
  <si>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</si>
  <si>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</si>
  <si>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</si>
  <si>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</si>
  <si>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</si>
  <si>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</si>
  <si>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</si>
  <si>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</si>
  <si>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</si>
  <si>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</si>
  <si>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</si>
  <si>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</si>
  <si>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</si>
  <si>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</si>
  <si>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</si>
  <si>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</si>
  <si>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</si>
  <si>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</si>
  <si>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</si>
  <si>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</si>
  <si>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</si>
  <si>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</si>
  <si>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</si>
  <si>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</si>
  <si>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</si>
  <si>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</si>
  <si>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</si>
  <si>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</si>
  <si>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</si>
  <si>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</si>
  <si>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</si>
  <si>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</si>
  <si>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</si>
  <si>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</si>
  <si>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</si>
  <si>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</si>
  <si>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</si>
  <si>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</si>
  <si>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</si>
  <si>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</si>
  <si>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</si>
  <si>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</si>
  <si>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</si>
  <si>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</si>
  <si>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</si>
  <si>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</si>
  <si>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</si>
  <si>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</si>
  <si>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</si>
  <si>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</si>
  <si>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</si>
  <si>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</si>
  <si>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</si>
  <si>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</si>
  <si>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</si>
  <si>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</si>
  <si>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</si>
  <si>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</si>
  <si>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</si>
  <si>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</si>
  <si>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</si>
  <si>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</si>
  <si>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</si>
  <si>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</si>
  <si>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</si>
  <si>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</si>
  <si>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</si>
  <si>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</si>
  <si>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</si>
  <si>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</si>
  <si>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</si>
  <si>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</si>
  <si>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</si>
  <si>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</si>
  <si>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</si>
  <si>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</si>
  <si>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</si>
  <si>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</si>
  <si>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</si>
  <si>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</si>
  <si>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</si>
  <si>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</si>
  <si>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</si>
  <si>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</si>
  <si>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</si>
  <si>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</si>
  <si>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</si>
  <si>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</si>
  <si>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</si>
  <si>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</si>
  <si>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</si>
  <si>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</si>
  <si>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</si>
  <si>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</si>
  <si>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</si>
  <si>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</si>
  <si>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</si>
  <si>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</si>
  <si>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</si>
  <si>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</si>
  <si>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</si>
  <si>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</si>
  <si>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</si>
  <si>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</si>
  <si>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</si>
  <si>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</si>
  <si>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</si>
  <si>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</si>
  <si>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</si>
  <si>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</si>
  <si>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</si>
  <si>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</si>
  <si>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</si>
  <si>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</si>
  <si>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</si>
  <si>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</si>
  <si>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</si>
  <si>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</si>
  <si>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</si>
  <si>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</si>
  <si>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</si>
  <si>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</si>
  <si>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</si>
  <si>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</si>
  <si>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</si>
  <si>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</si>
  <si>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</si>
  <si>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</si>
  <si>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</si>
  <si>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</si>
  <si>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</si>
  <si>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</si>
  <si>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</si>
  <si>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</si>
  <si>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</si>
  <si>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</si>
  <si>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</si>
  <si>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</si>
  <si>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</si>
  <si>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</si>
  <si>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</si>
  <si>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</si>
  <si>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</si>
  <si>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</si>
  <si>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</si>
  <si>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</si>
  <si>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</si>
  <si>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</si>
  <si>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</si>
  <si>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</si>
  <si>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</si>
  <si>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</si>
  <si>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</si>
  <si>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</si>
  <si>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</si>
  <si>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</si>
  <si>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</si>
  <si>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</si>
  <si>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</si>
  <si>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</si>
  <si>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</si>
  <si>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</si>
  <si>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</si>
  <si>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</si>
  <si>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</si>
  <si>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</si>
  <si>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</si>
  <si>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</si>
  <si>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</si>
  <si>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</si>
  <si>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</si>
  <si>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</si>
  <si>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</si>
  <si>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</si>
  <si>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</si>
  <si>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</si>
  <si>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</si>
  <si>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</si>
  <si>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</si>
  <si>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</si>
  <si>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</si>
  <si>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</si>
  <si>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</si>
  <si>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</si>
  <si>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</si>
  <si>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</si>
  <si>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</si>
  <si>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</si>
  <si>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</si>
  <si>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</si>
  <si>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</si>
  <si>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</si>
  <si>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</si>
  <si>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</si>
  <si>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</si>
  <si>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</si>
  <si>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</si>
  <si>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</si>
  <si>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</si>
  <si>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</si>
  <si>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</si>
  <si>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</si>
  <si>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</si>
  <si>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</si>
  <si>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</si>
  <si>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</si>
  <si>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</si>
  <si>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</si>
  <si>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</si>
  <si>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</si>
  <si>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</si>
  <si>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</si>
  <si>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</si>
  <si>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</si>
  <si>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</si>
  <si>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</si>
  <si>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</si>
  <si>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</si>
  <si>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</si>
  <si>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</si>
  <si>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</si>
  <si>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</si>
  <si>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</si>
  <si>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</si>
  <si>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</si>
  <si>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</si>
  <si>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</si>
  <si>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</si>
  <si>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</si>
  <si>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</si>
  <si>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</si>
  <si>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</si>
  <si>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</si>
  <si>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</si>
  <si>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</si>
  <si>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</si>
  <si>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</si>
  <si>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</si>
  <si>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</si>
  <si>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</si>
  <si>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</si>
  <si>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</si>
  <si>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</si>
  <si>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</si>
  <si>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</si>
  <si>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</si>
  <si>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</si>
  <si>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</si>
  <si>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</si>
  <si>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</si>
  <si>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</si>
  <si>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</si>
  <si>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</si>
  <si>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</si>
  <si>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</si>
  <si>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</si>
  <si>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</si>
  <si>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</si>
  <si>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</si>
  <si>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</si>
  <si>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</si>
  <si>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</si>
  <si>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</si>
  <si>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</si>
  <si>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</si>
  <si>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</si>
  <si>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</si>
  <si>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</si>
  <si>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</si>
  <si>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</si>
  <si>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</si>
  <si>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</si>
  <si>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</si>
  <si>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</si>
  <si>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</si>
  <si>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</si>
  <si>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</si>
  <si>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</si>
  <si>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</si>
  <si>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</si>
  <si>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</si>
  <si>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</si>
  <si>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</si>
  <si>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</si>
  <si>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</si>
  <si>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</si>
  <si>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</si>
  <si>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</si>
  <si>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</si>
  <si>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</si>
  <si>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</si>
  <si>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</si>
  <si>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</si>
  <si>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</si>
  <si>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</si>
  <si>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</si>
  <si>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</si>
  <si>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</si>
  <si>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</si>
  <si>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</si>
  <si>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</si>
  <si>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</si>
  <si>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</si>
  <si>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</si>
  <si>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</si>
  <si>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</si>
  <si>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</si>
  <si>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</si>
  <si>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</si>
  <si>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</si>
  <si>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</si>
  <si>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</si>
  <si>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</si>
  <si>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</si>
  <si>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</si>
  <si>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</si>
  <si>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</si>
  <si>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</si>
  <si>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</si>
  <si>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</si>
  <si>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</si>
  <si>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</si>
  <si>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</si>
  <si>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</si>
  <si>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</si>
  <si>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</si>
  <si>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</si>
  <si>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</si>
  <si>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</si>
  <si>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</si>
  <si>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</si>
  <si>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</si>
  <si>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</si>
  <si>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</si>
  <si>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</si>
  <si>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</si>
  <si>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</si>
  <si>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</si>
  <si>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</si>
  <si>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</si>
  <si>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</si>
  <si>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</si>
  <si>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</si>
  <si>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</si>
  <si>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</si>
  <si>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</si>
  <si>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</si>
  <si>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</si>
  <si>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</si>
  <si>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</si>
  <si>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</si>
  <si>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</si>
  <si>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</si>
  <si>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</si>
  <si>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</si>
  <si>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</si>
  <si>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</si>
  <si>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</si>
  <si>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</si>
  <si>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</si>
  <si>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</si>
  <si>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</si>
  <si>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</si>
  <si>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</si>
  <si>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</si>
  <si>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</si>
  <si>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</si>
  <si>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</si>
  <si>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</si>
  <si>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</si>
  <si>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</si>
  <si>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</si>
  <si>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</si>
  <si>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</si>
  <si>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</si>
  <si>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</si>
  <si>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</si>
  <si>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</si>
  <si>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</si>
  <si>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</si>
  <si>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</si>
  <si>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</si>
  <si>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</si>
  <si>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</si>
  <si>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</si>
  <si>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</si>
  <si>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</si>
  <si>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</si>
  <si>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</si>
  <si>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</si>
  <si>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</si>
  <si>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</si>
  <si>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</si>
  <si>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</si>
  <si>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</si>
  <si>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</si>
  <si>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</si>
  <si>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</si>
  <si>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</si>
  <si>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</si>
  <si>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</si>
  <si>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</si>
  <si>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</si>
  <si>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</si>
  <si>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</si>
  <si>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</si>
  <si>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</si>
  <si>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</si>
  <si>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</si>
  <si>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</si>
  <si>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</si>
  <si>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</si>
  <si>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</si>
  <si>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</si>
  <si>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</si>
  <si>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</si>
  <si>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</si>
  <si>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</si>
  <si>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</si>
  <si>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</si>
  <si>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</si>
  <si>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</si>
  <si>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</si>
  <si>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</si>
  <si>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</si>
  <si>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</si>
  <si>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</si>
  <si>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</si>
  <si>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</si>
  <si>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</si>
  <si>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</si>
  <si>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</si>
  <si>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</si>
  <si>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</si>
  <si>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</si>
  <si>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</si>
  <si>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</si>
  <si>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</si>
  <si>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</si>
  <si>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</si>
  <si>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</si>
  <si>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</si>
  <si>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</si>
  <si>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</si>
  <si>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</si>
  <si>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</si>
  <si>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</si>
  <si>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</si>
  <si>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</si>
  <si>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</si>
  <si>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</si>
  <si>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</si>
  <si>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</si>
  <si>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</si>
  <si>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</si>
  <si>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</si>
  <si>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</si>
  <si>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</si>
  <si>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</si>
  <si>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</si>
  <si>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</si>
  <si>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</si>
  <si>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</si>
  <si>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</si>
  <si>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</si>
  <si>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</si>
  <si>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</si>
  <si>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</si>
  <si>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</si>
  <si>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</si>
  <si>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</si>
  <si>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</si>
  <si>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</si>
  <si>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</si>
  <si>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</si>
  <si>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</si>
  <si>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</si>
  <si>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</si>
  <si>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</si>
  <si>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</si>
  <si>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</si>
  <si>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</si>
  <si>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</si>
  <si>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</si>
  <si>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</si>
  <si>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</si>
  <si>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</si>
  <si>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</si>
  <si>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</si>
  <si>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</si>
  <si>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</si>
  <si>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</si>
  <si>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</si>
  <si>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</si>
  <si>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</si>
  <si>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</si>
  <si>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</si>
  <si>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</si>
  <si>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</si>
  <si>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</si>
  <si>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</si>
  <si>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</si>
  <si>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</si>
  <si>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</si>
  <si>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</si>
  <si>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</si>
  <si>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</si>
  <si>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</si>
  <si>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</si>
  <si>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</si>
  <si>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</si>
  <si>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</si>
  <si>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</si>
  <si>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</si>
  <si>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</si>
  <si>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</si>
  <si>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</si>
  <si>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</si>
  <si>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</si>
  <si>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</si>
  <si>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</si>
  <si>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</si>
  <si>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</si>
  <si>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</si>
  <si>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</si>
  <si>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</si>
  <si>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</si>
  <si>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</si>
  <si>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</si>
  <si>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</si>
  <si>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</si>
  <si>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</si>
  <si>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</si>
  <si>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</si>
  <si>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</si>
  <si>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</si>
  <si>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</si>
  <si>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</si>
  <si>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</si>
  <si>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</si>
  <si>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</si>
  <si>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</si>
  <si>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</si>
  <si>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</si>
  <si>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</si>
  <si>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</si>
  <si>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</si>
  <si>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</si>
  <si>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</si>
  <si>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</si>
  <si>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</si>
  <si>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</si>
  <si>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</si>
  <si>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</si>
  <si>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</si>
  <si>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</si>
  <si>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</si>
  <si>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</si>
  <si>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</si>
  <si>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</si>
  <si>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</si>
  <si>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</si>
  <si>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</si>
  <si>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</si>
  <si>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</si>
  <si>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</si>
  <si>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</si>
  <si>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</si>
  <si>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</si>
  <si>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</si>
  <si>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</si>
  <si>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</si>
  <si>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</si>
  <si>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</si>
  <si>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</si>
  <si>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</si>
  <si>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</si>
  <si>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</si>
  <si>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</si>
  <si>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</si>
  <si>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</si>
  <si>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</si>
  <si>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</si>
  <si>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</si>
  <si>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</si>
  <si>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</si>
  <si>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</si>
  <si>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</si>
  <si>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</si>
  <si>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</si>
  <si>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</si>
  <si>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</si>
  <si>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</si>
  <si>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</si>
  <si>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</si>
  <si>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</si>
  <si>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</si>
  <si>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</si>
  <si>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</si>
  <si>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</si>
  <si>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</si>
  <si>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</si>
  <si>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</si>
  <si>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</si>
  <si>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</si>
  <si>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</si>
  <si>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</si>
  <si>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</si>
  <si>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</si>
  <si>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</si>
  <si>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</si>
  <si>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</si>
  <si>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</si>
  <si>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</si>
  <si>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</si>
  <si>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</si>
  <si>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</si>
  <si>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</si>
  <si>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</si>
  <si>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</si>
  <si>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</si>
  <si>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</si>
  <si>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</si>
  <si>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</si>
  <si>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</si>
  <si>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</si>
  <si>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</si>
  <si>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</si>
  <si>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</si>
  <si>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</si>
  <si>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</si>
  <si>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</si>
  <si>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</si>
  <si>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</si>
  <si>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</si>
  <si>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</si>
  <si>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</si>
  <si>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</si>
  <si>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</si>
  <si>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</si>
  <si>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</si>
  <si>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</si>
  <si>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</si>
  <si>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</si>
  <si>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</si>
  <si>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</si>
  <si>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</si>
  <si>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</si>
  <si>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</si>
  <si>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</si>
  <si>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</si>
  <si>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</si>
  <si>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</si>
  <si>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</si>
  <si>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</si>
  <si>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</si>
  <si>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</si>
  <si>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</si>
  <si>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</si>
  <si>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</si>
  <si>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</si>
  <si>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</si>
  <si>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</si>
  <si>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</si>
  <si>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</si>
  <si>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</si>
  <si>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</si>
  <si>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</si>
  <si>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</si>
  <si>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</si>
  <si>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</si>
  <si>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</si>
  <si>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</si>
  <si>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</si>
  <si>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</si>
  <si>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</si>
  <si>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</si>
  <si>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</si>
  <si>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</si>
  <si>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</si>
  <si>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</si>
  <si>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</si>
  <si>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</si>
  <si>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</si>
  <si>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</si>
  <si>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</si>
  <si>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</si>
  <si>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</si>
  <si>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</si>
  <si>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</si>
  <si>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</si>
  <si>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</si>
  <si>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</si>
  <si>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</si>
  <si>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</si>
  <si>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</si>
  <si>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</si>
  <si>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</si>
  <si>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</si>
  <si>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</si>
  <si>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</si>
  <si>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</si>
  <si>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</si>
  <si>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</si>
  <si>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</si>
  <si>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</si>
  <si>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</si>
  <si>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</si>
  <si>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</si>
  <si>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</si>
  <si>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</si>
  <si>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</si>
  <si>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</si>
  <si>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</si>
  <si>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</si>
  <si>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</si>
  <si>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</si>
  <si>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</si>
  <si>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</si>
  <si>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</si>
  <si>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</si>
  <si>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</si>
  <si>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</si>
  <si>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</si>
  <si>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</si>
  <si>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</si>
  <si>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</si>
  <si>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</si>
  <si>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</si>
  <si>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</si>
  <si>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</si>
  <si>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</si>
  <si>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</si>
  <si>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</si>
  <si>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</si>
  <si>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</si>
  <si>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</si>
  <si>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</si>
  <si>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</si>
  <si>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</si>
  <si>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</si>
  <si>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</si>
  <si>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</si>
  <si>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</si>
  <si>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</si>
  <si>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</si>
  <si>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</si>
  <si>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</si>
  <si>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</si>
  <si>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</si>
  <si>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</si>
  <si>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</si>
  <si>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</si>
  <si>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</si>
  <si>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</si>
  <si>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</si>
  <si>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</si>
  <si>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</si>
  <si>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</si>
  <si>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</si>
  <si>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</si>
  <si>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</si>
  <si>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</si>
  <si>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</si>
  <si>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</si>
  <si>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</si>
  <si>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</si>
  <si>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</si>
  <si>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</si>
  <si>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</si>
  <si>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</si>
  <si>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</si>
  <si>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</si>
  <si>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</si>
  <si>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</si>
  <si>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</si>
  <si>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</si>
  <si>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</si>
  <si>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</si>
  <si>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</si>
  <si>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</si>
  <si>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</si>
  <si>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</si>
  <si>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</si>
  <si>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</si>
  <si>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</si>
  <si>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</si>
  <si>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</si>
  <si>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</si>
  <si>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</si>
  <si>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</si>
  <si>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</si>
  <si>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</si>
  <si>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</si>
  <si>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</si>
  <si>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</si>
  <si>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</si>
  <si>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</si>
  <si>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</si>
  <si>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</si>
  <si>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</si>
  <si>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</si>
  <si>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</si>
  <si>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</si>
  <si>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</si>
  <si>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</si>
  <si>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</si>
  <si>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</si>
  <si>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</si>
  <si>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</si>
  <si>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</si>
  <si>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</si>
  <si>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</si>
  <si>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</si>
  <si>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</si>
  <si>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</si>
  <si>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</si>
  <si>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</si>
  <si>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</si>
  <si>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</si>
  <si>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</si>
  <si>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</si>
  <si>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</si>
  <si>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</si>
  <si>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</si>
  <si>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</si>
  <si>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</si>
  <si>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</si>
  <si>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</si>
  <si>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</si>
  <si>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</si>
  <si>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</si>
  <si>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</si>
  <si>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</si>
  <si>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</si>
  <si>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</si>
  <si>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</si>
  <si>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</si>
  <si>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</si>
  <si>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</si>
  <si>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</si>
  <si>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</si>
  <si>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</si>
  <si>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</si>
  <si>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</si>
  <si>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</si>
  <si>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</si>
  <si>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</si>
  <si>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</si>
  <si>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</si>
  <si>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</si>
  <si>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</si>
  <si>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</si>
  <si>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</si>
  <si>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</si>
  <si>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</si>
  <si>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</si>
  <si>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</si>
  <si>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</si>
  <si>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</si>
  <si>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</si>
  <si>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</si>
  <si>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</si>
  <si>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</si>
  <si>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</si>
  <si>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</si>
  <si>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</si>
  <si>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</si>
  <si>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</si>
  <si>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</si>
  <si>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</si>
  <si>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</si>
  <si>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</si>
  <si>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</si>
  <si>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</si>
  <si>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</si>
  <si>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</si>
  <si>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</si>
  <si>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</si>
  <si>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</si>
  <si>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</si>
  <si>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</si>
  <si>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</si>
  <si>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</si>
  <si>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</si>
  <si>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</si>
  <si>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</si>
  <si>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</si>
  <si>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</si>
  <si>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</si>
  <si>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</si>
  <si>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</si>
  <si>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</si>
  <si>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</si>
  <si>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</si>
  <si>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</si>
  <si>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</si>
  <si>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</si>
  <si>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</si>
  <si>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</si>
  <si>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</si>
  <si>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</si>
  <si>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</si>
  <si>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</si>
  <si>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</si>
  <si>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</si>
  <si>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</si>
  <si>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</si>
  <si>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</si>
  <si>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</si>
  <si>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</si>
  <si>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</si>
  <si>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</si>
  <si>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</si>
  <si>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</si>
  <si>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</si>
  <si>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</si>
  <si>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</si>
  <si>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</si>
  <si>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</si>
  <si>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</si>
  <si>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</si>
  <si>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</si>
  <si>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</si>
  <si>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</si>
  <si>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</si>
  <si>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</si>
  <si>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</si>
  <si>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</si>
  <si>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</si>
  <si>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</si>
  <si>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</si>
  <si>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</si>
  <si>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</si>
  <si>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</si>
  <si>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</si>
  <si>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</si>
  <si>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</si>
  <si>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</si>
  <si>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</si>
  <si>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</si>
  <si>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</si>
  <si>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</si>
  <si>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</si>
  <si>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</si>
  <si>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</si>
  <si>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</si>
  <si>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</si>
  <si>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</si>
  <si>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</si>
  <si>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</si>
  <si>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</si>
  <si>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</si>
  <si>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</si>
  <si>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</si>
  <si>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</si>
  <si>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</si>
  <si>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</si>
  <si>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</si>
  <si>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</si>
  <si>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</si>
  <si>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</si>
  <si>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</si>
  <si>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</si>
  <si>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</si>
  <si>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</si>
  <si>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</si>
  <si>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</si>
  <si>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</si>
  <si>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</si>
  <si>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</si>
  <si>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</si>
  <si>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</si>
  <si>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</si>
  <si>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</si>
  <si>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</si>
  <si>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</si>
  <si>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</si>
  <si>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</si>
  <si>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</si>
  <si>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</si>
  <si>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</si>
  <si>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</si>
  <si>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</si>
  <si>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</si>
  <si>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</si>
  <si>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</si>
  <si>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</si>
  <si>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</si>
  <si>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</si>
  <si>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</si>
  <si>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</si>
  <si>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</si>
  <si>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</si>
  <si>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</si>
  <si>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</si>
  <si>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</si>
  <si>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</si>
  <si>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</si>
  <si>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</si>
  <si>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</si>
  <si>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</si>
  <si>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</si>
  <si>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</si>
  <si>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</si>
  <si>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</si>
  <si>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</si>
  <si>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</si>
  <si>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</si>
  <si>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</si>
  <si>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</si>
  <si>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</si>
  <si>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</si>
  <si>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</si>
  <si>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</si>
  <si>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</si>
  <si>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</si>
  <si>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</si>
  <si>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</si>
  <si>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</si>
  <si>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</si>
  <si>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</si>
  <si>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</si>
  <si>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</si>
  <si>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</si>
  <si>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</si>
  <si>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</si>
  <si>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</si>
  <si>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</si>
  <si>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</si>
  <si>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</si>
  <si>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</si>
  <si>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</si>
  <si>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</si>
  <si>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</si>
  <si>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</si>
  <si>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</si>
  <si>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</si>
  <si>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</si>
  <si>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</si>
  <si>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</si>
  <si>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</si>
  <si>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</si>
  <si>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</si>
  <si>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</si>
  <si>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</si>
  <si>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</si>
  <si>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</si>
  <si>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</si>
  <si>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</si>
  <si>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</si>
  <si>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</si>
  <si>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</si>
  <si>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</si>
  <si>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</si>
  <si>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</si>
  <si>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</si>
  <si>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</si>
  <si>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</si>
  <si>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</si>
  <si>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</si>
  <si>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</si>
  <si>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</si>
  <si>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</si>
  <si>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</si>
  <si>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</si>
  <si>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</si>
  <si>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</si>
  <si>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</si>
  <si>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</si>
  <si>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</si>
  <si>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</si>
  <si>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</si>
  <si>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</si>
  <si>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</si>
  <si>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</si>
  <si>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</si>
  <si>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</si>
  <si>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</si>
  <si>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</si>
  <si>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</si>
  <si>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</si>
  <si>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</si>
  <si>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</si>
  <si>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</si>
  <si>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</si>
  <si>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</si>
  <si>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</si>
  <si>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</si>
  <si>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</si>
  <si>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</si>
  <si>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</si>
  <si>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</si>
  <si>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</si>
  <si>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</si>
  <si>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</si>
  <si>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</si>
  <si>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</si>
  <si>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</si>
  <si>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</si>
  <si>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</si>
  <si>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</si>
  <si>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</si>
  <si>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</si>
  <si>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</si>
  <si>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</si>
  <si>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</si>
  <si>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</si>
  <si>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</si>
  <si>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</si>
  <si>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</si>
  <si>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</si>
  <si>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</si>
  <si>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</si>
  <si>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</si>
  <si>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</si>
  <si>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</si>
  <si>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</si>
  <si>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</si>
  <si>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</si>
  <si>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</si>
  <si>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</si>
  <si>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</si>
  <si>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</si>
  <si>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</si>
  <si>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</si>
  <si>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</si>
  <si>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</si>
  <si>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</si>
  <si>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</si>
  <si>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</si>
  <si>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</si>
  <si>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</si>
  <si>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</si>
  <si>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</si>
  <si>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</si>
  <si>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</si>
  <si>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</si>
  <si>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</si>
  <si>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</si>
  <si>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</si>
  <si>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</si>
  <si>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</si>
  <si>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</si>
  <si>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</si>
  <si>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</si>
  <si>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</si>
  <si>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</si>
  <si>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</si>
  <si>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</si>
  <si>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</si>
  <si>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</si>
  <si>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</si>
  <si>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</si>
  <si>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</si>
  <si>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</si>
  <si>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</si>
  <si>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</si>
  <si>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</si>
  <si>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</si>
  <si>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</si>
  <si>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</si>
  <si>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</si>
  <si>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</si>
  <si>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</si>
  <si>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</si>
  <si>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</si>
  <si>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</si>
  <si>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</si>
  <si>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</si>
  <si>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</si>
  <si>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</si>
  <si>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</si>
  <si>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</si>
  <si>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</si>
  <si>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</si>
  <si>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</si>
  <si>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</si>
  <si>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</si>
  <si>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</si>
  <si>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</si>
  <si>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</si>
  <si>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</si>
  <si>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</si>
  <si>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</si>
  <si>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</si>
  <si>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</si>
  <si>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</si>
  <si>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</si>
  <si>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</si>
  <si>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</si>
  <si>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</si>
  <si>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</si>
  <si>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</si>
  <si>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</si>
  <si>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</si>
  <si>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</si>
  <si>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</si>
  <si>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</si>
  <si>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</si>
  <si>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</si>
  <si>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</si>
  <si>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</si>
  <si>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</si>
  <si>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</si>
  <si>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</si>
  <si>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</si>
  <si>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</si>
  <si>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</si>
  <si>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</si>
  <si>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</si>
  <si>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</si>
  <si>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</si>
  <si>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</si>
  <si>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</si>
  <si>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</si>
  <si>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</si>
  <si>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</si>
  <si>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</si>
  <si>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</si>
  <si>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</si>
  <si>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</si>
  <si>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</si>
  <si>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</si>
  <si>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</si>
  <si>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</si>
  <si>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</si>
  <si>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</si>
  <si>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</si>
  <si>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</si>
  <si>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</si>
  <si>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</si>
  <si>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</si>
  <si>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</si>
  <si>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</si>
  <si>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</si>
  <si>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</si>
  <si>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</si>
  <si>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</si>
  <si>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</si>
  <si>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</si>
  <si>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</si>
  <si>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</si>
  <si>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</si>
  <si>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</si>
  <si>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</si>
  <si>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</si>
  <si>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</si>
  <si>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</si>
  <si>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</si>
  <si>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</si>
  <si>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</si>
  <si>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</si>
  <si>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</si>
  <si>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</si>
  <si>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</si>
  <si>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</si>
  <si>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</si>
  <si>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</si>
  <si>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</si>
  <si>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</si>
  <si>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</si>
  <si>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</si>
  <si>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</si>
  <si>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</si>
  <si>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</si>
  <si>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</si>
  <si>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</si>
  <si>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</si>
  <si>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</si>
  <si>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</si>
  <si>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</si>
  <si>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</si>
  <si>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</si>
  <si>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</si>
  <si>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</si>
  <si>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</si>
  <si>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</si>
  <si>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</si>
  <si>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</si>
  <si>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</si>
  <si>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</si>
  <si>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</si>
  <si>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</si>
  <si>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</si>
  <si>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</si>
  <si>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</si>
  <si>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</si>
  <si>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</si>
  <si>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</si>
  <si>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</si>
  <si>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</si>
  <si>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</si>
  <si>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</si>
  <si>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</si>
  <si>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</si>
  <si>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</si>
  <si>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</si>
  <si>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</si>
  <si>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</si>
  <si>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</si>
  <si>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</si>
  <si>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</si>
  <si>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</si>
  <si>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</si>
  <si>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</si>
  <si>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</si>
  <si>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</si>
  <si>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</si>
  <si>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</si>
  <si>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</si>
  <si>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</si>
  <si>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</si>
  <si>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</si>
  <si>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</si>
  <si>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</si>
  <si>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</si>
  <si>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</si>
  <si>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</si>
  <si>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</si>
  <si>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</si>
  <si>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</si>
  <si>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</si>
  <si>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</si>
  <si>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</si>
  <si>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</si>
  <si>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</si>
  <si>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</si>
  <si>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</si>
  <si>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</si>
  <si>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</si>
  <si>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</si>
  <si>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</si>
  <si>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</si>
  <si>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</si>
  <si>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</si>
  <si>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</si>
  <si>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</si>
  <si>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</si>
  <si>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</si>
  <si>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</si>
  <si>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</si>
  <si>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</si>
  <si>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</si>
  <si>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</si>
  <si>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</si>
  <si>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</si>
  <si>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</si>
  <si>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</si>
  <si>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</si>
  <si>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</si>
  <si>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</si>
  <si>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</si>
  <si>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</si>
  <si>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</si>
  <si>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</si>
  <si>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</si>
  <si>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</si>
  <si>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</si>
  <si>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</si>
  <si>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</si>
  <si>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</si>
  <si>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</si>
  <si>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</si>
  <si>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</si>
  <si>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</si>
  <si>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</si>
  <si>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</si>
  <si>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</si>
  <si>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</si>
  <si>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</si>
  <si>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</si>
  <si>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</si>
  <si>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</si>
  <si>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</si>
  <si>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</si>
  <si>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</si>
  <si>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</si>
  <si>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</si>
  <si>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</si>
  <si>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</si>
  <si>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</si>
  <si>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</si>
  <si>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</si>
  <si>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</si>
  <si>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</si>
  <si>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</si>
  <si>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</si>
  <si>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</si>
  <si>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</si>
  <si>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</si>
  <si>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</si>
  <si>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</si>
  <si>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</si>
  <si>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</si>
  <si>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</si>
  <si>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</si>
  <si>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</si>
  <si>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</si>
  <si>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</si>
  <si>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</si>
  <si>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</si>
  <si>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</si>
  <si>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</si>
  <si>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</si>
  <si>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</si>
  <si>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</si>
  <si>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</si>
  <si>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</si>
  <si>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</si>
  <si>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</si>
  <si>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</si>
  <si>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</si>
  <si>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</si>
  <si>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</si>
  <si>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</si>
  <si>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</si>
  <si>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</si>
  <si>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</si>
  <si>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</si>
  <si>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</si>
  <si>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</si>
  <si>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</si>
  <si>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</si>
  <si>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</si>
  <si>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</si>
  <si>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</si>
  <si>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</si>
  <si>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</si>
  <si>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</si>
  <si>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</si>
  <si>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</si>
  <si>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</si>
  <si>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</si>
  <si>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</si>
  <si>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</si>
  <si>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</si>
  <si>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</si>
  <si>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</si>
  <si>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</si>
  <si>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</si>
  <si>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</si>
  <si>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</si>
  <si>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</si>
  <si>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</si>
  <si>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</si>
  <si>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</si>
  <si>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</si>
  <si>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</si>
  <si>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</si>
  <si>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</si>
  <si>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</si>
  <si>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</si>
  <si>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</si>
  <si>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</si>
  <si>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</si>
  <si>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</si>
  <si>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</si>
  <si>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</si>
  <si>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</si>
  <si>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</si>
  <si>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</si>
  <si>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</si>
  <si>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</si>
  <si>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</si>
  <si>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</si>
  <si>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</si>
  <si>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</si>
  <si>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</si>
  <si>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</si>
  <si>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</si>
  <si>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</si>
  <si>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</si>
  <si>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</si>
  <si>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</si>
  <si>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</si>
  <si>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</si>
  <si>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</si>
  <si>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</si>
  <si>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</si>
  <si>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</si>
  <si>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</si>
  <si>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</si>
  <si>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</si>
  <si>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</si>
  <si>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</si>
  <si>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</si>
  <si>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</si>
  <si>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</si>
  <si>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</si>
  <si>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</si>
  <si>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</si>
  <si>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</si>
  <si>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</si>
  <si>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</si>
  <si>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</si>
  <si>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</si>
  <si>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</si>
  <si>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</si>
  <si>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</si>
  <si>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</si>
  <si>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</si>
  <si>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</si>
  <si>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</si>
  <si>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</si>
  <si>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</si>
  <si>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</si>
  <si>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</si>
  <si>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</si>
  <si>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</si>
  <si>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</si>
  <si>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</si>
  <si>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</si>
  <si>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</si>
  <si>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</si>
  <si>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</si>
  <si>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</si>
  <si>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</si>
  <si>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</si>
  <si>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</si>
  <si>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</si>
  <si>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</si>
  <si>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</si>
  <si>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</si>
  <si>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</si>
  <si>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</si>
  <si>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</si>
  <si>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</si>
  <si>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</si>
  <si>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</si>
  <si>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</si>
  <si>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</si>
  <si>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</si>
  <si>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</si>
  <si>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</si>
  <si>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</si>
  <si>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</si>
  <si>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</si>
  <si>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</si>
  <si>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</si>
  <si>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</si>
  <si>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</si>
  <si>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</si>
  <si>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</si>
  <si>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</si>
  <si>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</si>
  <si>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</si>
  <si>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</si>
  <si>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</si>
  <si>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</si>
  <si>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</si>
  <si>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</si>
  <si>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</si>
  <si>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</si>
  <si>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</si>
  <si>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</si>
  <si>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</si>
  <si>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</si>
  <si>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</si>
  <si>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</si>
  <si>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</si>
  <si>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</si>
  <si>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</si>
  <si>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</si>
  <si>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</si>
  <si>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</si>
  <si>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</si>
  <si>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</si>
  <si>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</si>
  <si>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</si>
  <si>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</si>
  <si>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</si>
  <si>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</si>
  <si>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</si>
  <si>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</si>
  <si>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</si>
  <si>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</si>
  <si>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</si>
  <si>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</si>
  <si>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</si>
  <si>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</si>
  <si>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</si>
  <si>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</si>
  <si>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</si>
  <si>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</si>
  <si>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</si>
  <si>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</si>
  <si>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</si>
  <si>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</si>
  <si>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</si>
  <si>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</si>
  <si>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</si>
  <si>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</si>
  <si>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</si>
  <si>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</si>
  <si>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</si>
  <si>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</si>
  <si>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</si>
  <si>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</si>
  <si>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</si>
  <si>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</si>
  <si>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</si>
  <si>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</si>
  <si>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</si>
  <si>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</si>
  <si>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</si>
  <si>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</si>
  <si>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</si>
  <si>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</si>
  <si>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</si>
  <si>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</si>
  <si>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</si>
  <si>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</si>
  <si>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</si>
  <si>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</si>
  <si>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</si>
  <si>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</si>
  <si>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</si>
  <si>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</si>
  <si>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</si>
  <si>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</si>
  <si>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</si>
  <si>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</si>
  <si>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</si>
  <si>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</si>
  <si>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</si>
  <si>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</si>
  <si>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</si>
  <si>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</si>
  <si>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</si>
  <si>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</si>
  <si>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</si>
  <si>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</si>
  <si>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</si>
  <si>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</si>
  <si>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</si>
  <si>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</si>
  <si>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</si>
  <si>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</si>
  <si>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</si>
  <si>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</si>
  <si>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</si>
  <si>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</si>
  <si>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</si>
  <si>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</si>
  <si>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</si>
  <si>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</si>
  <si>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</si>
  <si>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</si>
  <si>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</si>
  <si>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</si>
  <si>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</si>
  <si>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</si>
  <si>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</si>
  <si>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</si>
  <si>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</si>
  <si>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</si>
  <si>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</si>
  <si>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</si>
  <si>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</si>
  <si>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</si>
  <si>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</si>
  <si>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</si>
  <si>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</si>
  <si>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</si>
  <si>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</si>
  <si>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</si>
  <si>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</si>
  <si>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</si>
  <si>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</si>
  <si>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</si>
  <si>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</si>
  <si>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</si>
  <si>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</si>
  <si>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</si>
  <si>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</si>
  <si>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</si>
  <si>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</si>
  <si>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</si>
  <si>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</si>
  <si>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</si>
  <si>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</si>
  <si>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</si>
  <si>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</si>
  <si>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</si>
  <si>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</si>
  <si>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</si>
  <si>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</si>
  <si>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</si>
  <si>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</si>
  <si>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</si>
  <si>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</si>
  <si>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</si>
  <si>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</si>
  <si>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</si>
  <si>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</si>
  <si>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</si>
  <si>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</si>
  <si>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</si>
  <si>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</si>
  <si>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</si>
  <si>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</si>
  <si>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</si>
  <si>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</si>
  <si>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</si>
  <si>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</si>
  <si>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</si>
  <si>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</si>
  <si>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</si>
  <si>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</si>
  <si>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</si>
  <si>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</si>
  <si>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</si>
  <si>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</si>
  <si>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</si>
  <si>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</si>
  <si>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</si>
  <si>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</si>
  <si>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</si>
  <si>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</si>
  <si>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</si>
  <si>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</si>
  <si>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</si>
  <si>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</si>
  <si>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</si>
  <si>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</si>
  <si>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</si>
  <si>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</si>
  <si>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</si>
  <si>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</si>
  <si>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</si>
  <si>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</si>
  <si>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</si>
  <si>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</si>
  <si>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</si>
  <si>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</si>
  <si>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</si>
  <si>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</si>
  <si>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</si>
  <si>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</si>
  <si>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</si>
  <si>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</si>
  <si>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</si>
  <si>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</si>
  <si>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</si>
  <si>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</si>
  <si>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</si>
  <si>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</si>
  <si>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</si>
  <si>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</si>
  <si>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</si>
  <si>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</si>
  <si>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</si>
  <si>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</si>
  <si>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</si>
  <si>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</si>
  <si>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</si>
  <si>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</si>
  <si>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</si>
  <si>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</si>
  <si>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</si>
  <si>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</si>
  <si>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</si>
  <si>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</si>
  <si>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</si>
  <si>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</si>
  <si>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</si>
  <si>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</si>
  <si>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</si>
  <si>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</si>
  <si>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</si>
  <si>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</si>
  <si>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</si>
  <si>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</si>
  <si>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</si>
  <si>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</si>
  <si>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</si>
  <si>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</si>
  <si>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</si>
  <si>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</si>
  <si>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</si>
  <si>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</si>
  <si>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</si>
  <si>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</si>
  <si>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</si>
  <si>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</si>
  <si>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</si>
  <si>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</si>
  <si>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</si>
  <si>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</si>
  <si>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</si>
  <si>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</si>
  <si>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</si>
  <si>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</si>
  <si>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</si>
  <si>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</si>
  <si>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</si>
  <si>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</si>
  <si>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</si>
  <si>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</si>
  <si>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</si>
  <si>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</si>
  <si>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</si>
  <si>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</si>
  <si>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</si>
  <si>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</si>
  <si>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</si>
  <si>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</si>
  <si>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</si>
  <si>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</si>
  <si>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</si>
  <si>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</si>
  <si>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</si>
  <si>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</si>
  <si>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</si>
  <si>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</si>
  <si>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</si>
  <si>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</si>
  <si>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</si>
  <si>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</si>
  <si>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</si>
  <si>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</si>
  <si>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</si>
  <si>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</si>
  <si>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</si>
  <si>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</si>
  <si>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</si>
  <si>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</si>
  <si>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</si>
  <si>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</si>
  <si>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</si>
  <si>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</si>
  <si>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</si>
  <si>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</si>
  <si>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</si>
  <si>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</si>
  <si>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</si>
  <si>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</si>
  <si>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</si>
  <si>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</si>
  <si>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</si>
  <si>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</si>
  <si>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</si>
  <si>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</si>
  <si>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</si>
  <si>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</si>
  <si>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</si>
  <si>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</si>
  <si>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</si>
  <si>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</si>
  <si>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</si>
  <si>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</si>
  <si>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</si>
  <si>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</si>
  <si>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</si>
  <si>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</si>
  <si>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</si>
  <si>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</si>
  <si>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</si>
  <si>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</si>
  <si>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</si>
  <si>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</si>
  <si>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</si>
  <si>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</si>
  <si>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</si>
  <si>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</si>
  <si>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</si>
  <si>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</si>
  <si>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</si>
  <si>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</si>
  <si>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</si>
  <si>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</si>
  <si>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</si>
  <si>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</si>
  <si>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</si>
  <si>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</si>
  <si>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</si>
  <si>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</si>
  <si>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</si>
  <si>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</si>
  <si>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</si>
  <si>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</si>
  <si>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</si>
  <si>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</si>
  <si>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</si>
  <si>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</si>
  <si>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</si>
  <si>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</si>
  <si>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</si>
  <si>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</si>
  <si>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</si>
  <si>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</si>
  <si>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</si>
  <si>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</si>
  <si>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</si>
  <si>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</si>
  <si>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</si>
  <si>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</si>
  <si>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</si>
  <si>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</si>
  <si>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</si>
  <si>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</si>
  <si>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</si>
  <si>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</si>
  <si>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</si>
  <si>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</si>
  <si>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</si>
  <si>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</si>
  <si>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</si>
  <si>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</si>
  <si>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</si>
  <si>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</si>
  <si>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</si>
  <si>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</si>
  <si>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</si>
  <si>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</si>
  <si>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</si>
  <si>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</si>
  <si>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</si>
  <si>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</si>
  <si>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</si>
  <si>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</si>
  <si>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</si>
  <si>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</si>
  <si>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</si>
  <si>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</si>
  <si>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</si>
  <si>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</si>
  <si>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</si>
  <si>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</si>
  <si>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</si>
  <si>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</si>
  <si>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</si>
  <si>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</si>
  <si>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</si>
  <si>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</si>
  <si>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</si>
  <si>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</si>
  <si>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</si>
  <si>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</si>
  <si>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</si>
  <si>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</si>
  <si>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</si>
  <si>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</si>
  <si>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</si>
  <si>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</si>
  <si>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</si>
  <si>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</si>
  <si>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</si>
  <si>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</si>
  <si>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</si>
  <si>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</si>
  <si>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</si>
  <si>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</si>
  <si>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</si>
  <si>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</si>
  <si>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</si>
  <si>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</si>
  <si>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</si>
  <si>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</si>
  <si>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</si>
  <si>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</si>
  <si>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</si>
  <si>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</si>
  <si>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</si>
  <si>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</si>
  <si>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</si>
  <si>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</si>
  <si>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</si>
  <si>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</si>
  <si>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</si>
  <si>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</si>
  <si>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</si>
  <si>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</si>
  <si>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</si>
  <si>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</si>
  <si>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</si>
  <si>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</si>
  <si>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</si>
  <si>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</si>
  <si>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</si>
  <si>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</si>
  <si>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</si>
  <si>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</si>
  <si>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</si>
  <si>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</si>
  <si>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</si>
  <si>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</si>
  <si>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</si>
  <si>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</si>
  <si>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</si>
  <si>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</si>
  <si>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</si>
  <si>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</si>
  <si>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</si>
  <si>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</si>
  <si>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</si>
  <si>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</si>
  <si>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</si>
  <si>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</si>
  <si>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</si>
  <si>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</si>
  <si>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</si>
  <si>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</si>
  <si>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</si>
  <si>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</si>
  <si>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</si>
  <si>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</si>
  <si>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</si>
  <si>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</si>
  <si>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</si>
  <si>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</si>
  <si>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</si>
  <si>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</si>
  <si>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</si>
  <si>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</si>
  <si>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</si>
  <si>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</si>
  <si>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</si>
  <si>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</si>
  <si>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</si>
  <si>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</si>
  <si>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</si>
  <si>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</si>
  <si>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</si>
  <si>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</si>
  <si>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</si>
  <si>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</si>
  <si>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</si>
  <si>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</si>
  <si>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</si>
  <si>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</si>
  <si>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</si>
  <si>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</si>
  <si>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</si>
  <si>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</si>
  <si>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</si>
  <si>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</si>
  <si>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</si>
  <si>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</si>
  <si>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</si>
  <si>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</si>
  <si>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</si>
  <si>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</si>
  <si>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</si>
  <si>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</si>
  <si>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</si>
  <si>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</si>
  <si>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</si>
  <si>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</si>
  <si>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</si>
  <si>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</si>
  <si>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</si>
  <si>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</si>
  <si>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</si>
  <si>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</si>
  <si>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</si>
  <si>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</si>
  <si>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</si>
  <si>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</si>
  <si>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</si>
  <si>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</si>
  <si>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</si>
  <si>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</si>
  <si>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</si>
  <si>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</si>
  <si>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</si>
  <si>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</si>
  <si>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</si>
  <si>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</si>
  <si>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</si>
  <si>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</si>
  <si>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</si>
  <si>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</si>
  <si>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</si>
  <si>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</si>
  <si>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</si>
  <si>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</si>
  <si>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</si>
  <si>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</si>
  <si>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</si>
  <si>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</si>
  <si>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</si>
  <si>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</si>
  <si>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</si>
  <si>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</si>
  <si>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</si>
  <si>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</si>
  <si>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</si>
  <si>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</si>
  <si>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</si>
  <si>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</si>
  <si>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</si>
  <si>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</si>
  <si>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</si>
  <si>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</si>
  <si>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</si>
  <si>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</si>
  <si>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</si>
  <si>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</si>
  <si>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</si>
  <si>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</si>
  <si>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</si>
  <si>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</si>
  <si>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</si>
  <si>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</si>
  <si>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</si>
  <si>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</si>
  <si>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</si>
  <si>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</si>
  <si>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</si>
  <si>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</si>
  <si>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</si>
  <si>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</si>
  <si>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</si>
  <si>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</si>
  <si>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</si>
  <si>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</si>
  <si>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</si>
  <si>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</si>
  <si>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</si>
  <si>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</si>
  <si>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</si>
  <si>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</si>
  <si>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</si>
  <si>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</si>
  <si>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</si>
  <si>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</si>
  <si>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</si>
  <si>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</si>
  <si>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</si>
  <si>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</si>
  <si>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</si>
  <si>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</si>
  <si>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</si>
  <si>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</si>
  <si>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</si>
  <si>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</si>
  <si>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</si>
  <si>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</si>
  <si>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</si>
  <si>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</si>
  <si>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</si>
  <si>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</si>
  <si>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</si>
  <si>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</si>
  <si>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</si>
  <si>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</si>
  <si>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</si>
  <si>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</si>
  <si>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</si>
  <si>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</si>
  <si>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</si>
  <si>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</si>
  <si>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</si>
  <si>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</si>
  <si>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</si>
  <si>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</si>
  <si>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</si>
  <si>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</si>
  <si>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</si>
  <si>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</si>
  <si>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</si>
  <si>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</si>
  <si>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</si>
  <si>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</si>
  <si>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</si>
  <si>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</si>
  <si>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</si>
  <si>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</si>
  <si>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</si>
  <si>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</si>
  <si>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</si>
  <si>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</si>
  <si>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</si>
  <si>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</si>
  <si>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</si>
  <si>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</si>
  <si>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</si>
  <si>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</si>
  <si>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</si>
  <si>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</si>
  <si>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</si>
  <si>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</si>
  <si>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</si>
  <si>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</si>
  <si>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</si>
  <si>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</si>
  <si>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</si>
  <si>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</si>
  <si>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</si>
  <si>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</si>
  <si>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</si>
  <si>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</si>
  <si>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</si>
  <si>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</si>
  <si>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</si>
  <si>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</si>
  <si>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</si>
  <si>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</si>
  <si>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</si>
  <si>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</si>
  <si>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</si>
  <si>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</si>
  <si>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</si>
  <si>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</si>
  <si>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</si>
  <si>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</si>
  <si>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</si>
  <si>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</si>
  <si>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</si>
  <si>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</si>
  <si>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</si>
  <si>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</si>
  <si>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</si>
  <si>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</si>
  <si>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</si>
  <si>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</si>
  <si>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</si>
  <si>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</si>
  <si>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</si>
  <si>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</si>
  <si>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</si>
  <si>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</si>
  <si>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</si>
  <si>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</si>
  <si>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</si>
  <si>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</si>
  <si>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</si>
  <si>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</si>
  <si>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</si>
  <si>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</si>
  <si>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</si>
  <si>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</si>
  <si>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</si>
  <si>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</si>
  <si>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</si>
  <si>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</si>
  <si>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</si>
  <si>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</si>
  <si>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</si>
  <si>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</si>
  <si>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</si>
  <si>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</si>
  <si>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</si>
  <si>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</si>
  <si>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</si>
  <si>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</si>
  <si>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</si>
  <si>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</si>
  <si>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</si>
  <si>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</si>
  <si>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</si>
  <si>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</si>
  <si>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</si>
  <si>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</si>
  <si>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</si>
  <si>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</si>
  <si>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</si>
  <si>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</si>
  <si>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</si>
  <si>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</si>
  <si>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</si>
  <si>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</si>
  <si>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</si>
  <si>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</si>
  <si>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</si>
  <si>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</si>
  <si>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</si>
  <si>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</si>
  <si>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</si>
  <si>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</si>
  <si>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</si>
  <si>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</si>
  <si>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</si>
  <si>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</si>
  <si>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</si>
  <si>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</si>
  <si>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</si>
  <si>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</si>
  <si>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</si>
  <si>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</si>
  <si>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</si>
  <si>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</si>
  <si>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</si>
  <si>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</si>
  <si>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</si>
  <si>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</si>
  <si>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</si>
  <si>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</si>
  <si>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</si>
  <si>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</si>
  <si>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</si>
  <si>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</si>
  <si>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</si>
  <si>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</si>
  <si>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</si>
  <si>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</si>
  <si>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</si>
  <si>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</si>
  <si>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</si>
  <si>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</si>
  <si>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</si>
  <si>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</si>
  <si>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</si>
  <si>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</si>
  <si>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</si>
  <si>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</si>
  <si>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</si>
  <si>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</si>
  <si>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</si>
  <si>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</si>
  <si>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</si>
  <si>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</si>
  <si>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</si>
  <si>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</si>
  <si>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</si>
  <si>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</si>
  <si>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</si>
  <si>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</si>
  <si>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</si>
  <si>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</si>
  <si>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</si>
  <si>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</si>
  <si>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</si>
  <si>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</si>
  <si>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</si>
  <si>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</si>
  <si>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</si>
  <si>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</si>
  <si>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</si>
  <si>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</si>
  <si>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</si>
  <si>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</si>
  <si>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</si>
  <si>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</si>
  <si>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</si>
  <si>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</si>
  <si>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</si>
  <si>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</si>
  <si>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</si>
  <si>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</si>
  <si>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</si>
  <si>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</si>
  <si>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</si>
  <si>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</si>
  <si>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</si>
  <si>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</si>
  <si>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</si>
  <si>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</si>
  <si>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</si>
  <si>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</si>
  <si>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</si>
  <si>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</si>
  <si>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</si>
  <si>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</si>
  <si>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</si>
  <si>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</si>
  <si>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</si>
  <si>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</si>
  <si>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</si>
  <si>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</si>
  <si>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</si>
  <si>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</si>
  <si>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</si>
  <si>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</si>
  <si>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</si>
  <si>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</si>
  <si>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</si>
  <si>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</si>
  <si>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</si>
  <si>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</si>
  <si>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</si>
  <si>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</si>
  <si>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</si>
  <si>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</si>
  <si>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</si>
  <si>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</si>
  <si>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</si>
  <si>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</si>
  <si>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</si>
  <si>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</si>
  <si>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</si>
  <si>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</si>
  <si>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</si>
  <si>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</si>
  <si>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</si>
  <si>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</si>
  <si>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</si>
  <si>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</si>
  <si>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</si>
  <si>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</si>
  <si>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</si>
  <si>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</si>
  <si>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</si>
  <si>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</si>
  <si>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</si>
  <si>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</si>
  <si>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</si>
  <si>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</si>
  <si>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</si>
  <si>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</si>
  <si>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</si>
  <si>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</si>
  <si>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</si>
  <si>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</si>
  <si>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</si>
  <si>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</si>
  <si>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</si>
  <si>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</si>
  <si>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</si>
  <si>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</si>
  <si>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</si>
  <si>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</si>
  <si>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</si>
  <si>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</si>
  <si>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</si>
  <si>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</si>
  <si>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</si>
  <si>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</si>
  <si>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</si>
  <si>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</si>
  <si>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</si>
  <si>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</si>
  <si>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</si>
  <si>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</si>
  <si>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</si>
  <si>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</si>
  <si>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</si>
  <si>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</si>
  <si>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</si>
  <si>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</si>
  <si>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</si>
  <si>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</si>
  <si>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</si>
  <si>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</si>
  <si>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</si>
  <si>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</si>
  <si>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</si>
  <si>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</si>
  <si>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</si>
  <si>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</si>
  <si>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</si>
  <si>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</si>
  <si>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</si>
  <si>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</si>
  <si>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</si>
  <si>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</si>
  <si>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</si>
  <si>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</si>
  <si>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</si>
  <si>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</si>
  <si>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</si>
  <si>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</si>
  <si>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</si>
  <si>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</si>
  <si>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</si>
  <si>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</si>
  <si>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</si>
  <si>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</si>
  <si>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</si>
  <si>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</si>
  <si>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</si>
  <si>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</si>
  <si>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</si>
  <si>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</si>
  <si>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</si>
  <si>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</si>
  <si>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</si>
  <si>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</si>
  <si>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</si>
  <si>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</si>
  <si>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</si>
  <si>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</si>
  <si>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</si>
  <si>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</si>
  <si>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</si>
  <si>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</si>
  <si>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</si>
  <si>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</si>
  <si>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</si>
  <si>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</si>
  <si>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</si>
  <si>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</si>
  <si>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</si>
  <si>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</si>
  <si>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</si>
  <si>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</si>
  <si>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</si>
  <si>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</si>
  <si>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</si>
  <si>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</si>
  <si>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</si>
  <si>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</si>
  <si>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</si>
  <si>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</si>
  <si>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</si>
  <si>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</si>
  <si>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</si>
  <si>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</si>
  <si>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</si>
  <si>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</si>
  <si>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</si>
  <si>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</si>
  <si>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</si>
  <si>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</si>
  <si>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</si>
  <si>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</si>
  <si>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</si>
  <si>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</si>
  <si>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</si>
  <si>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</si>
  <si>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</si>
  <si>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</si>
  <si>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</si>
  <si>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</si>
  <si>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</si>
  <si>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</si>
  <si>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</si>
  <si>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</si>
  <si>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</si>
  <si>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</si>
  <si>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</si>
  <si>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</si>
  <si>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</si>
  <si>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</si>
  <si>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</si>
  <si>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</si>
  <si>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</si>
  <si>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</si>
  <si>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</si>
  <si>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</si>
  <si>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</si>
  <si>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</si>
  <si>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</si>
  <si>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</si>
  <si>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</si>
  <si>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</si>
  <si>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</si>
  <si>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</si>
  <si>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</si>
  <si>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</si>
  <si>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</si>
  <si>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</si>
  <si>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</si>
  <si>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</si>
  <si>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</si>
  <si>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</si>
  <si>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</si>
  <si>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</si>
  <si>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</si>
  <si>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</si>
  <si>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</si>
  <si>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</si>
  <si>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</si>
  <si>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</si>
  <si>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</si>
  <si>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</si>
  <si>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</si>
  <si>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</si>
  <si>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</si>
  <si>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</si>
  <si>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</si>
  <si>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</si>
  <si>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</si>
  <si>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</si>
  <si>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</si>
  <si>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</si>
  <si>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</si>
  <si>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</si>
  <si>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</si>
  <si>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</si>
  <si>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</si>
  <si>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</si>
  <si>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</si>
  <si>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</si>
  <si>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</si>
  <si>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</si>
  <si>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</si>
  <si>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</si>
  <si>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</si>
  <si>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</si>
  <si>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</si>
  <si>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</si>
  <si>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</si>
  <si>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</si>
  <si>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</si>
  <si>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</si>
  <si>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</si>
  <si>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</si>
  <si>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</si>
  <si>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</si>
  <si>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</si>
  <si>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</si>
  <si>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</si>
  <si>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</si>
  <si>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</si>
  <si>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</si>
  <si>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</si>
  <si>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</si>
  <si>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</si>
  <si>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</si>
  <si>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</si>
  <si>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</si>
  <si>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</si>
  <si>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</si>
  <si>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</si>
  <si>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</si>
  <si>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</si>
  <si>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</si>
  <si>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</si>
  <si>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</si>
  <si>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</si>
  <si>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</si>
  <si>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</si>
  <si>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</si>
  <si>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</si>
  <si>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</si>
  <si>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</si>
  <si>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</si>
  <si>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</si>
  <si>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</si>
  <si>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</si>
  <si>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</si>
  <si>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</si>
  <si>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</si>
  <si>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</si>
  <si>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</si>
  <si>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</si>
  <si>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</si>
  <si>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</si>
  <si>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</si>
  <si>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</si>
  <si>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</si>
  <si>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</si>
  <si>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</si>
  <si>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</si>
  <si>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</si>
  <si>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</si>
  <si>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</si>
  <si>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</si>
  <si>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</si>
  <si>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</si>
  <si>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</si>
  <si>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</si>
  <si>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</si>
  <si>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</si>
  <si>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</si>
  <si>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</si>
  <si>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</si>
  <si>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</si>
  <si>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</si>
  <si>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</si>
  <si>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</si>
  <si>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</si>
  <si>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</si>
  <si>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</si>
  <si>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</si>
  <si>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</si>
  <si>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</si>
  <si>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</si>
  <si>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</si>
  <si>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</si>
  <si>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</si>
  <si>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</si>
  <si>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</si>
  <si>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</si>
  <si>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</si>
  <si>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</si>
  <si>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</si>
  <si>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</si>
  <si>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</si>
  <si>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</si>
  <si>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</si>
  <si>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</si>
  <si>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</si>
  <si>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</si>
  <si>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</si>
  <si>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</si>
  <si>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</si>
  <si>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</si>
  <si>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</si>
  <si>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</si>
  <si>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</si>
  <si>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</si>
  <si>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</si>
  <si>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</si>
  <si>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</si>
  <si>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</si>
  <si>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</si>
  <si>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</si>
  <si>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</si>
  <si>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</si>
  <si>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</si>
  <si>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</si>
  <si>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</si>
  <si>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</si>
  <si>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</si>
  <si>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</si>
  <si>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</si>
  <si>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</si>
  <si>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</si>
  <si>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</si>
  <si>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</si>
  <si>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</si>
  <si>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</si>
  <si>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</si>
  <si>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</si>
  <si>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</si>
  <si>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</si>
  <si>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</si>
  <si>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</si>
  <si>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</si>
  <si>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</si>
  <si>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</si>
  <si>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</si>
  <si>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</si>
  <si>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</si>
  <si>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</si>
  <si>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</si>
  <si>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</si>
  <si>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</si>
  <si>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</si>
  <si>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</si>
  <si>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</si>
  <si>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</si>
  <si>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</si>
  <si>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</si>
  <si>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</si>
  <si>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</si>
  <si>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</si>
  <si>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</si>
  <si>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</si>
  <si>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</si>
  <si>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</si>
  <si>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</si>
  <si>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</si>
  <si>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</si>
  <si>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</si>
  <si>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</si>
  <si>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</si>
  <si>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</si>
  <si>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</si>
  <si>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</si>
  <si>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</si>
  <si>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</si>
  <si>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</si>
  <si>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</si>
  <si>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</si>
  <si>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</si>
  <si>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</si>
  <si>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</si>
  <si>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</si>
  <si>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</si>
  <si>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</si>
  <si>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</si>
  <si>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</si>
  <si>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</si>
  <si>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</si>
  <si>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</si>
  <si>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</si>
  <si>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</si>
  <si>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</si>
  <si>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</si>
  <si>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</si>
  <si>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</si>
  <si>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</si>
  <si>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</si>
  <si>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</si>
  <si>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</si>
  <si>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</si>
  <si>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</si>
  <si>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</si>
  <si>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</si>
  <si>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</si>
  <si>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</si>
  <si>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</si>
  <si>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</si>
  <si>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</si>
  <si>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</si>
  <si>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</si>
  <si>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</si>
  <si>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</si>
  <si>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</si>
  <si>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</si>
  <si>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</si>
  <si>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</si>
  <si>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</si>
  <si>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</si>
  <si>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</si>
  <si>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</si>
  <si>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</si>
  <si>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</si>
  <si>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</si>
  <si>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</si>
  <si>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</si>
  <si>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</si>
  <si>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</si>
  <si>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</si>
  <si>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</si>
  <si>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</si>
  <si>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</si>
  <si>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</si>
  <si>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</si>
  <si>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</si>
  <si>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</si>
  <si>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</si>
  <si>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</si>
  <si>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</si>
  <si>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</si>
  <si>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</si>
  <si>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</si>
  <si>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</si>
  <si>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</si>
  <si>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</si>
  <si>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</si>
  <si>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</si>
  <si>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</si>
  <si>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</si>
  <si>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</si>
  <si>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</si>
  <si>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</si>
  <si>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</si>
  <si>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</si>
  <si>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</si>
  <si>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</si>
  <si>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</si>
  <si>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</si>
  <si>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</si>
  <si>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</si>
  <si>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</si>
  <si>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</si>
  <si>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</si>
  <si>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</si>
  <si>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</si>
  <si>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</si>
  <si>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</si>
  <si>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</si>
  <si>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</si>
  <si>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</si>
  <si>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</si>
  <si>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</si>
  <si>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</si>
  <si>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</si>
  <si>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</si>
  <si>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</si>
  <si>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</si>
  <si>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</si>
  <si>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</si>
  <si>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</si>
  <si>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</si>
  <si>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</si>
  <si>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</si>
  <si>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</si>
  <si>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</si>
  <si>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</si>
  <si>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</si>
  <si>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</si>
  <si>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</si>
  <si>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</si>
  <si>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</si>
  <si>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</si>
  <si>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</si>
  <si>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</si>
  <si>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</si>
  <si>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</si>
  <si>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</si>
  <si>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</si>
  <si>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</si>
  <si>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</si>
  <si>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</si>
  <si>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</si>
  <si>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</si>
  <si>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</si>
  <si>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</si>
  <si>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</si>
  <si>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</si>
  <si>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</si>
  <si>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</si>
  <si>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</si>
  <si>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</si>
  <si>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</si>
  <si>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</si>
  <si>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</si>
  <si>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</si>
  <si>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</si>
  <si>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</si>
  <si>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</si>
  <si>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</si>
  <si>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</si>
  <si>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</si>
  <si>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</si>
  <si>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</si>
  <si>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</si>
  <si>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</si>
  <si>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</si>
  <si>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</si>
  <si>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</si>
  <si>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</si>
  <si>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</si>
  <si>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</si>
  <si>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</si>
  <si>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</si>
  <si>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</si>
  <si>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</si>
  <si>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</si>
  <si>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</si>
  <si>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</si>
  <si>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</si>
  <si>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</si>
  <si>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</si>
  <si>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</si>
  <si>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</si>
  <si>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</si>
  <si>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</si>
  <si>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</si>
  <si>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</si>
  <si>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</si>
  <si>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</si>
  <si>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</si>
  <si>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</si>
  <si>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</si>
  <si>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</si>
  <si>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</si>
  <si>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</si>
  <si>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</si>
  <si>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</si>
  <si>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</si>
  <si>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</si>
  <si>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</si>
  <si>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</si>
  <si>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</si>
  <si>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</si>
  <si>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</si>
  <si>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</si>
  <si>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</si>
  <si>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</si>
  <si>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</si>
  <si>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</si>
  <si>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</si>
  <si>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</si>
  <si>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</si>
  <si>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</si>
  <si>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</si>
  <si>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</si>
  <si>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</si>
  <si>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</si>
  <si>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</si>
  <si>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</si>
  <si>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</si>
  <si>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</si>
  <si>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</si>
  <si>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</si>
  <si>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</si>
  <si>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</si>
  <si>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</si>
  <si>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</si>
  <si>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</si>
  <si>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</si>
  <si>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</si>
  <si>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</si>
  <si>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</si>
  <si>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</si>
  <si>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</si>
  <si>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</si>
  <si>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</si>
  <si>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</si>
  <si>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</si>
  <si>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</si>
  <si>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</si>
  <si>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</si>
  <si>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</si>
  <si>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</si>
  <si>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</si>
  <si>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</si>
  <si>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</si>
  <si>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</si>
  <si>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</si>
  <si>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</si>
  <si>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</si>
  <si>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</si>
  <si>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</si>
  <si>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</si>
  <si>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</si>
  <si>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</si>
  <si>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</si>
  <si>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</si>
  <si>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</si>
  <si>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</si>
  <si>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</si>
  <si>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</si>
  <si>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</si>
  <si>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</si>
  <si>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</si>
  <si>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</si>
  <si>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</si>
  <si>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</si>
  <si>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</si>
  <si>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</si>
  <si>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</si>
  <si>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</si>
  <si>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</si>
  <si>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</si>
  <si>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</si>
  <si>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</si>
  <si>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</si>
  <si>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</si>
  <si>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</si>
  <si>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</si>
  <si>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</si>
  <si>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</si>
  <si>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</si>
  <si>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</si>
  <si>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</si>
  <si>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</si>
  <si>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</si>
  <si>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</si>
  <si>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</si>
  <si>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</si>
  <si>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</si>
  <si>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</si>
  <si>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</si>
  <si>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</si>
  <si>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</si>
  <si>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</si>
  <si>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</si>
  <si>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</si>
  <si>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</si>
  <si>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</si>
  <si>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</si>
  <si>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</si>
  <si>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</si>
  <si>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</si>
  <si>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</si>
  <si>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</si>
  <si>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</si>
  <si>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</si>
  <si>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</si>
  <si>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</si>
  <si>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</si>
  <si>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</si>
  <si>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</si>
  <si>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</si>
  <si>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</si>
  <si>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</si>
  <si>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</si>
  <si>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</si>
  <si>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</si>
  <si>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</si>
  <si>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</si>
  <si>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</si>
  <si>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</si>
  <si>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</si>
  <si>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</si>
  <si>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</si>
  <si>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</si>
  <si>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</si>
  <si>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</si>
  <si>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</si>
  <si>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</si>
  <si>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</si>
  <si>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</si>
  <si>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</si>
  <si>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</si>
  <si>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</si>
  <si>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</si>
  <si>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</si>
  <si>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</si>
  <si>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</si>
  <si>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</si>
  <si>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</si>
  <si>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</si>
  <si>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</si>
  <si>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</si>
  <si>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</si>
  <si>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</si>
  <si>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</si>
  <si>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</si>
  <si>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</si>
  <si>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</si>
  <si>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</si>
  <si>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</si>
  <si>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</si>
  <si>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</si>
  <si>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</si>
  <si>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</si>
  <si>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</si>
  <si>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</si>
  <si>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</si>
  <si>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</si>
  <si>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</si>
  <si>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</si>
  <si>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</si>
  <si>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</si>
  <si>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</si>
  <si>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</si>
  <si>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</si>
  <si>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</si>
  <si>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</si>
  <si>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</si>
  <si>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</si>
  <si>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</si>
  <si>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</si>
  <si>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</si>
  <si>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</si>
  <si>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</si>
  <si>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</si>
  <si>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</si>
  <si>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</si>
  <si>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</si>
  <si>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</si>
  <si>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</si>
  <si>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</si>
  <si>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</si>
  <si>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</si>
  <si>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</si>
  <si>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</si>
  <si>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</si>
  <si>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</si>
  <si>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</si>
  <si>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</si>
  <si>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</si>
  <si>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</si>
  <si>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</si>
  <si>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</si>
  <si>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</si>
  <si>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</si>
  <si>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</si>
  <si>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</si>
  <si>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</si>
  <si>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</si>
  <si>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</si>
  <si>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</si>
  <si>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</si>
  <si>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</si>
  <si>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</si>
  <si>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</si>
  <si>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</si>
  <si>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</si>
  <si>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</si>
  <si>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</si>
  <si>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</si>
  <si>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</si>
  <si>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</si>
  <si>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</si>
  <si>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</si>
  <si>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</si>
  <si>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</si>
  <si>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</si>
  <si>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</si>
  <si>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</si>
  <si>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</si>
  <si>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</si>
  <si>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</si>
  <si>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</si>
  <si>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</si>
  <si>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</si>
  <si>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</si>
  <si>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</si>
  <si>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</si>
  <si>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</si>
  <si>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</si>
  <si>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</si>
  <si>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</si>
  <si>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</si>
  <si>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</si>
  <si>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</si>
  <si>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</si>
  <si>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</si>
  <si>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</si>
  <si>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</si>
  <si>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</si>
  <si>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</si>
  <si>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</si>
  <si>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</si>
  <si>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</si>
  <si>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</si>
  <si>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</si>
  <si>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</si>
  <si>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</si>
  <si>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</si>
  <si>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</si>
  <si>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</si>
  <si>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</si>
  <si>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</si>
  <si>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</si>
  <si>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</si>
  <si>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</si>
  <si>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</si>
  <si>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</si>
  <si>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</si>
  <si>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</si>
  <si>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</si>
  <si>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</si>
  <si>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</si>
  <si>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</si>
  <si>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</si>
  <si>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</si>
  <si>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</si>
  <si>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</si>
  <si>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</si>
  <si>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</si>
  <si>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</si>
  <si>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</si>
  <si>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</si>
  <si>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</si>
  <si>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</si>
  <si>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</si>
  <si>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</si>
  <si>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</si>
  <si>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</si>
  <si>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</si>
  <si>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</si>
  <si>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</si>
  <si>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</si>
  <si>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</si>
  <si>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</si>
  <si>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</si>
  <si>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</si>
  <si>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</si>
  <si>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</si>
  <si>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</si>
  <si>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</si>
  <si>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</si>
  <si>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</si>
  <si>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</si>
  <si>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</si>
  <si>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</si>
  <si>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</si>
  <si>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</si>
  <si>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</si>
  <si>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</si>
  <si>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</si>
  <si>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</si>
  <si>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</si>
  <si>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</si>
  <si>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</si>
  <si>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</si>
  <si>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</si>
  <si>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</si>
  <si>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</si>
  <si>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</si>
  <si>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</si>
  <si>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</si>
  <si>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</si>
  <si>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</si>
  <si>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</si>
  <si>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</si>
  <si>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</si>
  <si>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</si>
  <si>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</si>
  <si>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</si>
  <si>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</si>
  <si>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</si>
  <si>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</si>
  <si>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</si>
  <si>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</si>
  <si>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</si>
  <si>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</si>
  <si>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</si>
  <si>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</si>
  <si>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</si>
  <si>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</si>
  <si>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</si>
  <si>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</si>
  <si>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</si>
  <si>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</si>
  <si>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</si>
  <si>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</si>
  <si>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</si>
  <si>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</si>
  <si>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</si>
  <si>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</si>
  <si>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</si>
  <si>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</si>
  <si>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</si>
  <si>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</si>
  <si>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</si>
  <si>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</si>
  <si>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</si>
  <si>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</si>
  <si>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</si>
  <si>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</si>
  <si>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</si>
  <si>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</si>
  <si>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</si>
  <si>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</si>
  <si>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</si>
  <si>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</si>
  <si>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</si>
  <si>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</si>
  <si>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</si>
  <si>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</si>
  <si>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</si>
  <si>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</si>
  <si>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</si>
  <si>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</si>
  <si>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</si>
  <si>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</si>
  <si>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</si>
  <si>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</si>
  <si>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</si>
  <si>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</si>
  <si>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</si>
  <si>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</si>
  <si>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</si>
  <si>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</si>
  <si>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</si>
  <si>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</si>
  <si>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</si>
  <si>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</si>
  <si>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</si>
  <si>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</si>
  <si>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</si>
  <si>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</si>
  <si>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</si>
  <si>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</si>
  <si>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</si>
  <si>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</si>
  <si>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</si>
  <si>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</si>
  <si>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</si>
  <si>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</si>
  <si>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</si>
  <si>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</si>
  <si>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</si>
  <si>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</si>
  <si>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</si>
  <si>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</si>
  <si>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</si>
  <si>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</si>
  <si>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</si>
  <si>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</si>
  <si>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</si>
  <si>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</si>
  <si>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</si>
  <si>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</si>
  <si>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</si>
  <si>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</si>
  <si>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</si>
  <si>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</si>
  <si>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</si>
  <si>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</si>
  <si>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</si>
  <si>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</si>
  <si>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</si>
  <si>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</si>
  <si>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</si>
  <si>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</si>
  <si>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</si>
  <si>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</si>
  <si>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</si>
  <si>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</si>
  <si>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</si>
  <si>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</si>
  <si>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</si>
  <si>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</si>
  <si>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</si>
  <si>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</si>
  <si>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</si>
  <si>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</si>
  <si>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</si>
  <si>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</si>
  <si>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</si>
  <si>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</si>
  <si>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</si>
  <si>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</si>
  <si>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</si>
  <si>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</si>
  <si>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</si>
  <si>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</si>
  <si>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</si>
  <si>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</si>
  <si>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</si>
  <si>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</si>
  <si>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</si>
  <si>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</si>
  <si>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</si>
  <si>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</si>
  <si>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</si>
  <si>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</si>
  <si>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</si>
  <si>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</si>
  <si>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</si>
  <si>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</si>
  <si>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</si>
  <si>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</si>
  <si>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</si>
  <si>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</si>
  <si>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</si>
  <si>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</si>
  <si>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</si>
  <si>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</si>
  <si>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</si>
  <si>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</si>
  <si>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</si>
  <si>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</si>
  <si>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</si>
  <si>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</si>
  <si>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</si>
  <si>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</si>
  <si>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</si>
  <si>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</si>
  <si>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</si>
  <si>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</si>
  <si>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</si>
  <si>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</si>
  <si>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</si>
  <si>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</si>
  <si>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</si>
  <si>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</si>
  <si>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</si>
  <si>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</si>
  <si>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</si>
  <si>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</si>
  <si>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</si>
  <si>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</si>
  <si>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</si>
  <si>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</si>
  <si>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</si>
  <si>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</si>
  <si>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</si>
  <si>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</si>
  <si>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</si>
  <si>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</si>
  <si>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</si>
  <si>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</si>
  <si>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</si>
  <si>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</si>
  <si>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</si>
  <si>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</si>
  <si>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</si>
  <si>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</si>
  <si>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</si>
  <si>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</si>
  <si>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</si>
  <si>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</si>
  <si>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</si>
  <si>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</si>
  <si>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</si>
  <si>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</si>
  <si>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</si>
  <si>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</si>
  <si>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</si>
  <si>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</si>
  <si>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</si>
  <si>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</si>
  <si>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</si>
  <si>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</si>
  <si>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</si>
  <si>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</si>
  <si>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</si>
  <si>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</si>
  <si>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</si>
  <si>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</si>
  <si>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</si>
  <si>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</si>
  <si>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</si>
  <si>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</si>
  <si>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</si>
  <si>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</si>
  <si>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</si>
  <si>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</si>
  <si>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</si>
  <si>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</si>
  <si>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</si>
  <si>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</si>
  <si>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</si>
  <si>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</si>
  <si>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</si>
  <si>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</si>
  <si>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</si>
  <si>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</si>
  <si>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</si>
  <si>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</si>
  <si>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</si>
  <si>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</si>
  <si>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</si>
  <si>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</si>
  <si>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</si>
  <si>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</si>
  <si>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</si>
  <si>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</si>
  <si>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</si>
  <si>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</si>
  <si>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</si>
  <si>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</si>
  <si>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</si>
  <si>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</si>
  <si>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</si>
  <si>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</si>
  <si>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</si>
  <si>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</si>
  <si>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</si>
  <si>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</si>
  <si>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</si>
  <si>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</si>
  <si>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</si>
  <si>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</si>
  <si>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</si>
  <si>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</si>
  <si>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</si>
  <si>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</si>
  <si>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</si>
  <si>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</si>
  <si>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</si>
  <si>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</si>
  <si>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</si>
  <si>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</si>
  <si>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</si>
  <si>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</si>
  <si>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</si>
  <si>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</si>
  <si>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</si>
  <si>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</si>
  <si>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</si>
  <si>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</si>
  <si>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</si>
  <si>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</si>
  <si>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Sub-Category</t>
  </si>
  <si>
    <t>Count of state</t>
  </si>
  <si>
    <t>Column Labels</t>
  </si>
  <si>
    <t>Grand Total</t>
  </si>
  <si>
    <t>Row Labels</t>
  </si>
  <si>
    <t>(All)</t>
  </si>
  <si>
    <t>date created conversion</t>
  </si>
  <si>
    <t>date ended conversion</t>
  </si>
  <si>
    <t>(blank)</t>
  </si>
  <si>
    <t>year created</t>
  </si>
  <si>
    <t>June</t>
  </si>
  <si>
    <t>21,</t>
  </si>
  <si>
    <t>January</t>
  </si>
  <si>
    <t>31,</t>
  </si>
  <si>
    <t>February</t>
  </si>
  <si>
    <t>5,</t>
  </si>
  <si>
    <t>July</t>
  </si>
  <si>
    <t>8,</t>
  </si>
  <si>
    <t>November</t>
  </si>
  <si>
    <t>19,</t>
  </si>
  <si>
    <t>12,</t>
  </si>
  <si>
    <t>3,</t>
  </si>
  <si>
    <t>May</t>
  </si>
  <si>
    <t>25,</t>
  </si>
  <si>
    <t>April</t>
  </si>
  <si>
    <t>March</t>
  </si>
  <si>
    <t>17,</t>
  </si>
  <si>
    <t>20,</t>
  </si>
  <si>
    <t>1,</t>
  </si>
  <si>
    <t>18,</t>
  </si>
  <si>
    <t>September</t>
  </si>
  <si>
    <t>9,</t>
  </si>
  <si>
    <t>October</t>
  </si>
  <si>
    <t>August</t>
  </si>
  <si>
    <t>15,</t>
  </si>
  <si>
    <t>27,</t>
  </si>
  <si>
    <t>December</t>
  </si>
  <si>
    <t>16,</t>
  </si>
  <si>
    <t>13,</t>
  </si>
  <si>
    <t>22,</t>
  </si>
  <si>
    <t>7,</t>
  </si>
  <si>
    <t>4,</t>
  </si>
  <si>
    <t>28,</t>
  </si>
  <si>
    <t>10,</t>
  </si>
  <si>
    <t>24,</t>
  </si>
  <si>
    <t>29,</t>
  </si>
  <si>
    <t>23,</t>
  </si>
  <si>
    <t>11,</t>
  </si>
  <si>
    <t>6,</t>
  </si>
  <si>
    <t>26,</t>
  </si>
  <si>
    <t>30,</t>
  </si>
  <si>
    <t>14,</t>
  </si>
  <si>
    <t>2,</t>
  </si>
  <si>
    <t>month create</t>
  </si>
  <si>
    <t>day created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</si>
  <si>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</si>
  <si>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</si>
  <si>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</si>
  <si>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</si>
  <si>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</si>
  <si>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</si>
  <si>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</si>
  <si>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</si>
  <si>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&lt;1000</t>
  </si>
  <si>
    <t>&gt;=1000</t>
  </si>
  <si>
    <t>&gt;=50000</t>
  </si>
  <si>
    <t>&gt;=5000</t>
  </si>
  <si>
    <t>&gt;=10000</t>
  </si>
  <si>
    <t>&gt;=15000</t>
  </si>
  <si>
    <t xml:space="preserve">&gt;=20000 </t>
  </si>
  <si>
    <t xml:space="preserve">&gt;=25000 </t>
  </si>
  <si>
    <t xml:space="preserve">&gt;=30000 </t>
  </si>
  <si>
    <t xml:space="preserve">&gt;=35000 </t>
  </si>
  <si>
    <t xml:space="preserve">&gt;=40000 </t>
  </si>
  <si>
    <t xml:space="preserve">&gt;=45000 </t>
  </si>
  <si>
    <t>&lt;=4999</t>
  </si>
  <si>
    <t>&lt;=9999</t>
  </si>
  <si>
    <t>&lt;=19999</t>
  </si>
  <si>
    <t>&lt;=14999</t>
  </si>
  <si>
    <t>&lt;=24999</t>
  </si>
  <si>
    <t>&lt;=29999</t>
  </si>
  <si>
    <t>&lt;=34999</t>
  </si>
  <si>
    <t>&lt;=39999</t>
  </si>
  <si>
    <t>&lt;=44999</t>
  </si>
  <si>
    <t>&lt;=49999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</si>
  <si>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</si>
  <si>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</si>
  <si>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</si>
  <si>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</si>
  <si>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</si>
  <si>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</si>
  <si>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</si>
  <si>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</si>
  <si>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</si>
  <si>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</si>
  <si>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</si>
  <si>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</si>
  <si>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backers_count</t>
  </si>
  <si>
    <t>Sum of pledged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</si>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</sst>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[$-409]mmmm\-yy;@"/>
    <numFmt numFmtId="166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6" fontId="0" fillId="0" borderId="0" xfId="0" applyNumberFormat="1"/>
    <xf numFmtId="166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9" fontId="0" fillId="0" borderId="0" xfId="0" applyNumberFormat="1"/>
    <xf numFmtId="0" fontId="0" fillId="0" borderId="1" xfId="0" applyBorder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theme="4"/>
      </font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- CW.xlsx]PivotCategory!PivotTable1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DA-E842-8CA3-432C09311F6B}"/>
            </c:ext>
          </c:extLst>
        </c:ser>
        <c:ser>
          <c:idx val="1"/>
          <c:order val="1"/>
          <c:tx>
            <c:strRef>
              <c:f>PivotCategory!$C$3:$C$4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DA-E842-8CA3-432C09311F6B}"/>
            </c:ext>
          </c:extLst>
        </c:ser>
        <c:ser>
          <c:idx val="2"/>
          <c:order val="2"/>
          <c:tx>
            <c:strRef>
              <c:f>PivotCategory!$D$3:$D$4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DA-E842-8CA3-432C09311F6B}"/>
            </c:ext>
          </c:extLst>
        </c:ser>
        <c:ser>
          <c:idx val="3"/>
          <c:order val="3"/>
          <c:tx>
            <c:strRef>
              <c:f>PivotCategory!$E$3:$E$4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DA-E842-8CA3-432C09311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86975"/>
        <c:axId val="2103165856"/>
      </c:barChart>
      <c:catAx>
        <c:axId val="2128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165856"/>
        <c:crosses val="autoZero"/>
        <c:auto val="1"/>
        <c:lblAlgn val="ctr"/>
        <c:lblOffset val="100"/>
        <c:noMultiLvlLbl val="0"/>
      </c:catAx>
      <c:valAx>
        <c:axId val="210316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- CW.xlsx]PivotSubCategory!PivotTable2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</c:pivotFmt>
      <c:pivotFmt>
        <c:idx val="5"/>
        <c:spPr>
          <a:solidFill>
            <a:srgbClr val="FF0000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3064096625930807"/>
          <c:y val="1.4986411146082864E-2"/>
          <c:w val="0.75727437916414297"/>
          <c:h val="0.790436454651899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3B-8A49-B30B-8D660A9293A5}"/>
            </c:ext>
          </c:extLst>
        </c:ser>
        <c:ser>
          <c:idx val="1"/>
          <c:order val="1"/>
          <c:tx>
            <c:strRef>
              <c:f>PivotSubCategory!$C$4:$C$5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3B-8A49-B30B-8D660A9293A5}"/>
            </c:ext>
          </c:extLst>
        </c:ser>
        <c:ser>
          <c:idx val="2"/>
          <c:order val="2"/>
          <c:tx>
            <c:strRef>
              <c:f>PivotSubCategory!$D$4:$D$5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3B-8A49-B30B-8D660A9293A5}"/>
            </c:ext>
          </c:extLst>
        </c:ser>
        <c:ser>
          <c:idx val="3"/>
          <c:order val="3"/>
          <c:tx>
            <c:strRef>
              <c:f>PivotSubCategory!$E$4:$E$5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3B-8A49-B30B-8D660A929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03070208"/>
        <c:axId val="22243487"/>
      </c:barChart>
      <c:catAx>
        <c:axId val="210307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43487"/>
        <c:crosses val="autoZero"/>
        <c:auto val="1"/>
        <c:lblAlgn val="ctr"/>
        <c:lblOffset val="100"/>
        <c:noMultiLvlLbl val="0"/>
      </c:catAx>
      <c:valAx>
        <c:axId val="2224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07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- CW.xlsx]PivotDateCreated!PivotTable8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noFill/>
            <a:ln w="9525">
              <a:noFill/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PivotDateCreated!$B$4:$B$5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cat>
            <c:strRef>
              <c:f>PivotDateCreated!$A$6:$A$18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PivotDateCreated!$B$6:$B$18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15-C549-800C-F60A8ACF4ADB}"/>
            </c:ext>
          </c:extLst>
        </c:ser>
        <c:ser>
          <c:idx val="1"/>
          <c:order val="1"/>
          <c:tx>
            <c:strRef>
              <c:f>PivotDateCreated!$C$4:$C$5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PivotDateCreated!$A$6:$A$18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PivotDateCreated!$C$6:$C$18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95-0F41-9872-EE61235583E6}"/>
            </c:ext>
          </c:extLst>
        </c:ser>
        <c:ser>
          <c:idx val="2"/>
          <c:order val="2"/>
          <c:tx>
            <c:strRef>
              <c:f>PivotDateCreated!$D$4:$D$5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PivotDateCreated!$A$6:$A$18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PivotDateCreated!$D$6:$D$18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95-0F41-9872-EE6123558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12831"/>
        <c:axId val="72421279"/>
      </c:lineChart>
      <c:catAx>
        <c:axId val="8721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21279"/>
        <c:crosses val="autoZero"/>
        <c:auto val="1"/>
        <c:lblAlgn val="ctr"/>
        <c:lblOffset val="100"/>
        <c:noMultiLvlLbl val="0"/>
      </c:catAx>
      <c:valAx>
        <c:axId val="7242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1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0.40909090909090912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E1-6F43-A53D-D3C37CEACBB0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0.47727272727272729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E1-6F43-A53D-D3C37CEACBB0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E1-6F43-A53D-D3C37CEAC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958303"/>
        <c:axId val="101992607"/>
      </c:lineChart>
      <c:catAx>
        <c:axId val="88958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92607"/>
        <c:crosses val="autoZero"/>
        <c:auto val="1"/>
        <c:lblAlgn val="ctr"/>
        <c:lblOffset val="100"/>
        <c:noMultiLvlLbl val="0"/>
      </c:catAx>
      <c:valAx>
        <c:axId val="10199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58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- CW.xlsx]Suggested tables!PivotTable9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'Suggested tables'!$B$4</c:f>
              <c:strCache>
                <c:ptCount val="1"/>
                <c:pt idx="0">
                  <c:v>Sum of backers_count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2FB-EC43-9E98-920AF888E4A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2FB-EC43-9E98-920AF888E4A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2FB-EC43-9E98-920AF888E4A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2FB-EC43-9E98-920AF888E4A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E2FB-EC43-9E98-920AF888E4A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E2FB-EC43-9E98-920AF888E4A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E2FB-EC43-9E98-920AF888E4A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E2FB-EC43-9E98-920AF888E4A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E2FB-EC43-9E98-920AF888E4A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E2FB-EC43-9E98-920AF888E4A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E2FB-EC43-9E98-920AF888E4A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E2FB-EC43-9E98-920AF888E4A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E2FB-EC43-9E98-920AF888E4AD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E2FB-EC43-9E98-920AF888E4AD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E2FB-EC43-9E98-920AF888E4AD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E2FB-EC43-9E98-920AF888E4AD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E2FB-EC43-9E98-920AF888E4AD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E2FB-EC43-9E98-920AF888E4AD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E2FB-EC43-9E98-920AF888E4AD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E2FB-EC43-9E98-920AF888E4AD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E2FB-EC43-9E98-920AF888E4AD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E2FB-EC43-9E98-920AF888E4AD}"/>
              </c:ext>
            </c:extLst>
          </c:dPt>
          <c:cat>
            <c:strRef>
              <c:f>'Suggested tables'!$A$5:$A$27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'Suggested tables'!$B$5:$B$27</c:f>
              <c:numCache>
                <c:formatCode>General</c:formatCode>
                <c:ptCount val="22"/>
                <c:pt idx="0">
                  <c:v>1181</c:v>
                </c:pt>
                <c:pt idx="1">
                  <c:v>6731</c:v>
                </c:pt>
                <c:pt idx="2">
                  <c:v>73</c:v>
                </c:pt>
                <c:pt idx="3">
                  <c:v>7312</c:v>
                </c:pt>
                <c:pt idx="4">
                  <c:v>69</c:v>
                </c:pt>
                <c:pt idx="5">
                  <c:v>14674</c:v>
                </c:pt>
                <c:pt idx="6">
                  <c:v>451</c:v>
                </c:pt>
                <c:pt idx="7">
                  <c:v>2461</c:v>
                </c:pt>
                <c:pt idx="8">
                  <c:v>626</c:v>
                </c:pt>
                <c:pt idx="9">
                  <c:v>50975</c:v>
                </c:pt>
                <c:pt idx="10">
                  <c:v>71</c:v>
                </c:pt>
                <c:pt idx="11">
                  <c:v>1750</c:v>
                </c:pt>
                <c:pt idx="12">
                  <c:v>2285</c:v>
                </c:pt>
                <c:pt idx="13">
                  <c:v>182</c:v>
                </c:pt>
                <c:pt idx="14">
                  <c:v>106</c:v>
                </c:pt>
                <c:pt idx="15">
                  <c:v>1309</c:v>
                </c:pt>
                <c:pt idx="16">
                  <c:v>625</c:v>
                </c:pt>
                <c:pt idx="17">
                  <c:v>381</c:v>
                </c:pt>
                <c:pt idx="18">
                  <c:v>752</c:v>
                </c:pt>
                <c:pt idx="19">
                  <c:v>72</c:v>
                </c:pt>
                <c:pt idx="20">
                  <c:v>371160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6D-C74A-9502-052C3B4A16E2}"/>
            </c:ext>
          </c:extLst>
        </c:ser>
        <c:ser>
          <c:idx val="1"/>
          <c:order val="1"/>
          <c:tx>
            <c:strRef>
              <c:f>'Suggested tables'!$C$4</c:f>
              <c:strCache>
                <c:ptCount val="1"/>
                <c:pt idx="0">
                  <c:v>Sum of pledged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E2FB-EC43-9E98-920AF888E4A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E2FB-EC43-9E98-920AF888E4A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E2FB-EC43-9E98-920AF888E4A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E2FB-EC43-9E98-920AF888E4A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E2FB-EC43-9E98-920AF888E4A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E2FB-EC43-9E98-920AF888E4A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E2FB-EC43-9E98-920AF888E4A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E2FB-EC43-9E98-920AF888E4A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E2FB-EC43-9E98-920AF888E4A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F-E2FB-EC43-9E98-920AF888E4A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1-E2FB-EC43-9E98-920AF888E4A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3-E2FB-EC43-9E98-920AF888E4A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5-E2FB-EC43-9E98-920AF888E4AD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7-E2FB-EC43-9E98-920AF888E4AD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9-E2FB-EC43-9E98-920AF888E4AD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B-E2FB-EC43-9E98-920AF888E4AD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D-E2FB-EC43-9E98-920AF888E4AD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F-E2FB-EC43-9E98-920AF888E4AD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1-E2FB-EC43-9E98-920AF888E4AD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3-E2FB-EC43-9E98-920AF888E4AD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5-E2FB-EC43-9E98-920AF888E4AD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7-E2FB-EC43-9E98-920AF888E4AD}"/>
              </c:ext>
            </c:extLst>
          </c:dPt>
          <c:cat>
            <c:strRef>
              <c:f>'Suggested tables'!$A$5:$A$27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'Suggested tables'!$C$5:$C$27</c:f>
              <c:numCache>
                <c:formatCode>General</c:formatCode>
                <c:ptCount val="22"/>
                <c:pt idx="0">
                  <c:v>423984</c:v>
                </c:pt>
                <c:pt idx="1">
                  <c:v>714202.52</c:v>
                </c:pt>
                <c:pt idx="2">
                  <c:v>4055.93</c:v>
                </c:pt>
                <c:pt idx="3">
                  <c:v>769589.05</c:v>
                </c:pt>
                <c:pt idx="4">
                  <c:v>6334</c:v>
                </c:pt>
                <c:pt idx="5">
                  <c:v>1909861.63</c:v>
                </c:pt>
                <c:pt idx="6">
                  <c:v>204294</c:v>
                </c:pt>
                <c:pt idx="7">
                  <c:v>502344</c:v>
                </c:pt>
                <c:pt idx="8">
                  <c:v>54677.66</c:v>
                </c:pt>
                <c:pt idx="9">
                  <c:v>3498056.1400000011</c:v>
                </c:pt>
                <c:pt idx="10">
                  <c:v>205035</c:v>
                </c:pt>
                <c:pt idx="11">
                  <c:v>141036.22999999998</c:v>
                </c:pt>
                <c:pt idx="12">
                  <c:v>320039.88</c:v>
                </c:pt>
                <c:pt idx="13">
                  <c:v>16065.5</c:v>
                </c:pt>
                <c:pt idx="14">
                  <c:v>78160</c:v>
                </c:pt>
                <c:pt idx="15">
                  <c:v>145121</c:v>
                </c:pt>
                <c:pt idx="16">
                  <c:v>493022</c:v>
                </c:pt>
                <c:pt idx="17">
                  <c:v>43644</c:v>
                </c:pt>
                <c:pt idx="18">
                  <c:v>452442.55</c:v>
                </c:pt>
                <c:pt idx="19">
                  <c:v>9124</c:v>
                </c:pt>
                <c:pt idx="20">
                  <c:v>36182652.570000008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6D-C74A-9502-052C3B4A16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- CW.xlsx]Suggested tables!PivotTable11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'Suggested tables'!$B$37</c:f>
              <c:strCache>
                <c:ptCount val="1"/>
                <c:pt idx="0">
                  <c:v>Sum of pledged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'Suggested tables'!$A$38:$A$47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'Suggested tables'!$B$38:$B$47</c:f>
              <c:numCache>
                <c:formatCode>General</c:formatCode>
                <c:ptCount val="9"/>
                <c:pt idx="0">
                  <c:v>45204.42</c:v>
                </c:pt>
                <c:pt idx="1">
                  <c:v>340934.35</c:v>
                </c:pt>
                <c:pt idx="2">
                  <c:v>1179497.0400000005</c:v>
                </c:pt>
                <c:pt idx="3">
                  <c:v>3054536.7999999993</c:v>
                </c:pt>
                <c:pt idx="4">
                  <c:v>7789641.1799999988</c:v>
                </c:pt>
                <c:pt idx="5">
                  <c:v>8717961.25</c:v>
                </c:pt>
                <c:pt idx="6">
                  <c:v>10142813.069999998</c:v>
                </c:pt>
                <c:pt idx="7">
                  <c:v>13401799.850000001</c:v>
                </c:pt>
                <c:pt idx="8">
                  <c:v>1501353.7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42-1042-A937-1D81D5F49F25}"/>
            </c:ext>
          </c:extLst>
        </c:ser>
        <c:ser>
          <c:idx val="1"/>
          <c:order val="1"/>
          <c:tx>
            <c:strRef>
              <c:f>'Suggested tables'!$C$37</c:f>
              <c:strCache>
                <c:ptCount val="1"/>
                <c:pt idx="0">
                  <c:v>Sum of backers_count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'Suggested tables'!$A$38:$A$47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'Suggested tables'!$C$38:$C$47</c:f>
              <c:numCache>
                <c:formatCode>General</c:formatCode>
                <c:ptCount val="9"/>
                <c:pt idx="0">
                  <c:v>680</c:v>
                </c:pt>
                <c:pt idx="1">
                  <c:v>4278</c:v>
                </c:pt>
                <c:pt idx="2">
                  <c:v>15148</c:v>
                </c:pt>
                <c:pt idx="3">
                  <c:v>32745</c:v>
                </c:pt>
                <c:pt idx="4">
                  <c:v>105006</c:v>
                </c:pt>
                <c:pt idx="5">
                  <c:v>98021</c:v>
                </c:pt>
                <c:pt idx="6">
                  <c:v>89516</c:v>
                </c:pt>
                <c:pt idx="7">
                  <c:v>102906</c:v>
                </c:pt>
                <c:pt idx="8">
                  <c:v>14946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42-1042-A937-1D81D5F49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2162399"/>
        <c:axId val="113007087"/>
      </c:barChart>
      <c:catAx>
        <c:axId val="72162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07087"/>
        <c:crosses val="autoZero"/>
        <c:auto val="1"/>
        <c:lblAlgn val="ctr"/>
        <c:lblOffset val="100"/>
        <c:noMultiLvlLbl val="0"/>
      </c:catAx>
      <c:valAx>
        <c:axId val="113007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6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- CW.xlsx]Suggested tables!PivotTable12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5358705161854769E-2"/>
          <c:y val="7.407407407407407E-2"/>
          <c:w val="0.72267825896762905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'Suggested tables'!$B$57:$B$58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'Suggested tables'!$A$59:$A$68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'Suggested tables'!$B$59:$B$68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AC-514F-962E-DB34D252ACA5}"/>
            </c:ext>
          </c:extLst>
        </c:ser>
        <c:ser>
          <c:idx val="1"/>
          <c:order val="1"/>
          <c:tx>
            <c:strRef>
              <c:f>'Suggested tables'!$C$57:$C$58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'Suggested tables'!$A$59:$A$68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'Suggested tables'!$C$59:$C$68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423</c:v>
                </c:pt>
                <c:pt idx="6">
                  <c:v>527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AC-514F-962E-DB34D252ACA5}"/>
            </c:ext>
          </c:extLst>
        </c:ser>
        <c:ser>
          <c:idx val="2"/>
          <c:order val="2"/>
          <c:tx>
            <c:strRef>
              <c:f>'Suggested tables'!$D$57:$D$58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'Suggested tables'!$A$59:$A$68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'Suggested tables'!$D$59:$D$68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AC-514F-962E-DB34D252A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529983"/>
        <c:axId val="113865791"/>
      </c:lineChart>
      <c:catAx>
        <c:axId val="101529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65791"/>
        <c:crosses val="autoZero"/>
        <c:auto val="1"/>
        <c:lblAlgn val="ctr"/>
        <c:lblOffset val="100"/>
        <c:noMultiLvlLbl val="0"/>
      </c:catAx>
      <c:valAx>
        <c:axId val="113865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29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1</xdr:row>
      <xdr:rowOff>38100</xdr:rowOff>
    </xdr:from>
    <xdr:to>
      <xdr:col>17</xdr:col>
      <xdr:colOff>342900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733822-507A-7645-A784-9690DEAB84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0</xdr:row>
      <xdr:rowOff>114300</xdr:rowOff>
    </xdr:from>
    <xdr:to>
      <xdr:col>14</xdr:col>
      <xdr:colOff>685800</xdr:colOff>
      <xdr:row>40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0014FF-B7B6-F84C-A303-36E7AB88E3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457200</xdr:colOff>
      <xdr:row>2</xdr:row>
      <xdr:rowOff>152400</xdr:rowOff>
    </xdr:from>
    <xdr:to>
      <xdr:col>20</xdr:col>
      <xdr:colOff>635000</xdr:colOff>
      <xdr:row>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063EDC-5389-E24A-BF12-B1C636B3EA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438150</xdr:colOff>
      <xdr:row>15</xdr:row>
      <xdr:rowOff>12700</xdr:rowOff>
    </xdr:from>
    <xdr:to>
      <xdr:col>10</xdr:col>
      <xdr:colOff>190500</xdr:colOff>
      <xdr:row>44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B4CA82-6F3B-6D42-AE1E-24775E59C8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444500</xdr:colOff>
      <xdr:row>1</xdr:row>
      <xdr:rowOff>63500</xdr:rowOff>
    </xdr:from>
    <xdr:to>
      <xdr:col>15</xdr:col>
      <xdr:colOff>50800</xdr:colOff>
      <xdr:row>26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856330-382A-C342-819F-E7CC914F1C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1365250</xdr:colOff>
      <xdr:row>35</xdr:row>
      <xdr:rowOff>171450</xdr:rowOff>
    </xdr:from>
    <xdr:to>
      <xdr:col>15</xdr:col>
      <xdr:colOff>228600</xdr:colOff>
      <xdr:row>53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D6EBE2-C586-DD4D-82C9-BD5E97B207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679450</xdr:colOff>
      <xdr:row>56</xdr:row>
      <xdr:rowOff>146050</xdr:rowOff>
    </xdr:from>
    <xdr:to>
      <xdr:col>16</xdr:col>
      <xdr:colOff>609600</xdr:colOff>
      <xdr:row>76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EC3423-A426-0C40-92B2-01B97B4636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08.762526851853" createdVersion="6" refreshedVersion="6" minRefreshableVersion="3" recordCount="4114" xr:uid="{7E7B3E17-4359-504F-93C2-307190B2AF9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08.815091203702" createdVersion="6" refreshedVersion="6" minRefreshableVersion="3" recordCount="4115" xr:uid="{AA9651B9-F473-9747-A12E-774CEDA50B61}">
  <cacheSource type="worksheet">
    <worksheetSource ref="A1:W1048576" sheet="Sheet1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64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ended conversion" numFmtId="166">
      <sharedItems containsNonDate="0" containsDate="1" containsString="0" containsBlank="1" minDate="2009-08-10T11:26:00" maxDate="2017-05-03T11:12:00"/>
    </cacheField>
    <cacheField name="date created conversion" numFmtId="166">
      <sharedItems containsNonDate="0" containsDate="1" containsString="0" containsBlank="1" minDate="2009-05-16T19:55:13" maxDate="2017-03-15T07:30:07" count="4115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  <m/>
      </sharedItems>
      <fieldGroup par="24" base="19">
        <rangePr groupBy="months" startDate="2009-05-16T19:55:13" endDate="2017-03-15T07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month create" numFmtId="165">
      <sharedItems containsBlank="1" count="13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  <m/>
      </sharedItems>
    </cacheField>
    <cacheField name="day created" numFmtId="0">
      <sharedItems containsBlank="1"/>
    </cacheField>
    <cacheField name="year created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9">
        <rangePr groupBy="quarters" startDate="2009-05-16T19:55:13" endDate="2017-03-15T07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6T19:55:13" endDate="2017-03-15T07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d v="2015-07-22T19:00:00"/>
    <x v="0"/>
    <x v="0"/>
    <s v="21,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06:24:43"/>
    <x v="1"/>
    <x v="1"/>
    <s v="31,"/>
    <x v="1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05"/>
    <n v="15"/>
    <x v="0"/>
    <s v="television"/>
    <d v="2016-02-15T08:51:23"/>
    <x v="2"/>
    <x v="2"/>
    <s v="5,"/>
    <x v="2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d v="2014-08-07T04:21:47"/>
    <x v="3"/>
    <x v="3"/>
    <s v="8,"/>
    <x v="3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d v="2015-12-19T12:01:19"/>
    <x v="4"/>
    <x v="4"/>
    <s v="19,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d v="2016-07-28T21:35:00"/>
    <x v="5"/>
    <x v="3"/>
    <s v="12,"/>
    <x v="2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d v="2014-06-13T17:44:10"/>
    <x v="6"/>
    <x v="0"/>
    <s v="3,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d v="2016-07-04T17:07:47"/>
    <x v="7"/>
    <x v="5"/>
    <s v="25,"/>
    <x v="2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d v="2016-04-15T13:00:00"/>
    <x v="8"/>
    <x v="6"/>
    <s v="8,"/>
    <x v="2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d v="2016-04-16T18:29:04"/>
    <x v="9"/>
    <x v="7"/>
    <s v="17,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d v="2014-06-24T17:37:59"/>
    <x v="10"/>
    <x v="5"/>
    <s v="20,"/>
    <x v="3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d v="2016-08-21T19:00:00"/>
    <x v="11"/>
    <x v="3"/>
    <s v="21,"/>
    <x v="2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d v="2014-07-15T19:00:00"/>
    <x v="12"/>
    <x v="0"/>
    <s v="1,"/>
    <x v="3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d v="2016-06-23T12:27:00"/>
    <x v="13"/>
    <x v="5"/>
    <s v="18,"/>
    <x v="2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d v="2014-07-13T05:59:00"/>
    <x v="14"/>
    <x v="0"/>
    <s v="17,"/>
    <x v="3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d v="2015-09-27T12:14:00"/>
    <x v="15"/>
    <x v="8"/>
    <s v="9,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d v="2014-06-15T21:30:00"/>
    <x v="16"/>
    <x v="5"/>
    <s v="1,"/>
    <x v="3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d v="2014-11-04T10:33:42"/>
    <x v="17"/>
    <x v="9"/>
    <s v="5,"/>
    <x v="3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d v="2014-09-17T05:00:56"/>
    <x v="18"/>
    <x v="10"/>
    <s v="18,"/>
    <x v="3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d v="2015-07-20T11:35:34"/>
    <x v="19"/>
    <x v="0"/>
    <s v="20,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00.2"/>
    <n v="80.16"/>
    <x v="0"/>
    <s v="television"/>
    <d v="2015-09-13T10:11:52"/>
    <x v="20"/>
    <x v="3"/>
    <s v="15,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07:03:09"/>
    <x v="21"/>
    <x v="10"/>
    <s v="27,"/>
    <x v="3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d v="2014-12-31T23:59:00"/>
    <x v="22"/>
    <x v="11"/>
    <s v="16,"/>
    <x v="3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d v="2015-04-30T07:20:00"/>
    <x v="23"/>
    <x v="6"/>
    <s v="3,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d v="2015-09-15T11:39:00"/>
    <x v="24"/>
    <x v="10"/>
    <s v="13,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d v="2016-01-08T16:36:01"/>
    <x v="25"/>
    <x v="4"/>
    <s v="9,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d v="2014-08-17T04:22:24"/>
    <x v="26"/>
    <x v="3"/>
    <s v="8,"/>
    <x v="3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d v="2014-11-15T20:57:13"/>
    <x v="27"/>
    <x v="9"/>
    <s v="16,"/>
    <x v="3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d v="2015-12-16T15:08:04"/>
    <x v="28"/>
    <x v="4"/>
    <s v="16,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d v="2014-07-22T08:09:28"/>
    <x v="29"/>
    <x v="0"/>
    <s v="22,"/>
    <x v="3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d v="2014-08-20T23:01:55"/>
    <x v="30"/>
    <x v="3"/>
    <s v="21,"/>
    <x v="3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00"/>
    <n v="13"/>
    <x v="0"/>
    <s v="television"/>
    <d v="2016-01-25T11:00:34"/>
    <x v="31"/>
    <x v="1"/>
    <s v="7,"/>
    <x v="2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d v="2016-05-12T19:59:00"/>
    <x v="32"/>
    <x v="6"/>
    <s v="1,"/>
    <x v="2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d v="2015-11-08T08:51:41"/>
    <x v="33"/>
    <x v="9"/>
    <s v="9,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d v="2014-08-04T23:43:21"/>
    <x v="34"/>
    <x v="3"/>
    <s v="20,"/>
    <x v="3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d v="2015-04-27T16:00:00"/>
    <x v="35"/>
    <x v="6"/>
    <s v="3,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d v="2015-04-03T22:22:05"/>
    <x v="36"/>
    <x v="7"/>
    <s v="4,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d v="2015-02-27T08:37:59"/>
    <x v="37"/>
    <x v="1"/>
    <s v="28,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d v="2013-05-10T17:22:24"/>
    <x v="38"/>
    <x v="6"/>
    <s v="10,"/>
    <x v="4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d v="2014-05-25T14:59:00"/>
    <x v="39"/>
    <x v="6"/>
    <s v="24,"/>
    <x v="3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d v="2014-06-18T20:00:00"/>
    <x v="40"/>
    <x v="5"/>
    <s v="29,"/>
    <x v="3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00"/>
    <n v="105.26315789473684"/>
    <x v="0"/>
    <s v="television"/>
    <d v="2014-10-05T05:39:14"/>
    <x v="41"/>
    <x v="8"/>
    <s v="5,"/>
    <x v="3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07:20:26"/>
    <x v="42"/>
    <x v="4"/>
    <s v="28,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d v="2014-07-12T16:00:00"/>
    <x v="43"/>
    <x v="0"/>
    <s v="12,"/>
    <x v="3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00"/>
    <n v="133.33333333333334"/>
    <x v="0"/>
    <s v="television"/>
    <d v="2014-10-06T18:22:17"/>
    <x v="44"/>
    <x v="10"/>
    <s v="22,"/>
    <x v="3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20"/>
    <n v="98.360655737704917"/>
    <x v="0"/>
    <s v="television"/>
    <d v="2016-04-27T06:58:27"/>
    <x v="45"/>
    <x v="7"/>
    <s v="28,"/>
    <x v="2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15:09:34"/>
    <x v="46"/>
    <x v="4"/>
    <s v="15,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d v="2014-12-19T12:40:07"/>
    <x v="47"/>
    <x v="9"/>
    <s v="20,"/>
    <x v="3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d v="2015-03-01T04:00:00"/>
    <x v="48"/>
    <x v="1"/>
    <s v="29,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00"/>
    <n v="137.93103448275863"/>
    <x v="0"/>
    <s v="television"/>
    <d v="2015-10-23T20:14:05"/>
    <x v="49"/>
    <x v="8"/>
    <s v="23,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00"/>
    <n v="27.272727272727273"/>
    <x v="0"/>
    <s v="television"/>
    <d v="2015-01-30T09:00:00"/>
    <x v="50"/>
    <x v="11"/>
    <s v="22,"/>
    <x v="3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d v="2015-08-10T14:17:17"/>
    <x v="51"/>
    <x v="3"/>
    <s v="11,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d v="2014-07-17T08:50:46"/>
    <x v="52"/>
    <x v="0"/>
    <s v="17,"/>
    <x v="3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d v="2014-04-04T14:00:00"/>
    <x v="53"/>
    <x v="7"/>
    <s v="21,"/>
    <x v="3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01"/>
    <n v="194.23076923076923"/>
    <x v="0"/>
    <s v="television"/>
    <d v="2015-12-25T09:07:01"/>
    <x v="54"/>
    <x v="4"/>
    <s v="25,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d v="2016-05-27T15:15:16"/>
    <x v="55"/>
    <x v="5"/>
    <s v="6,"/>
    <x v="2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d v="2015-06-08T08:00:00"/>
    <x v="56"/>
    <x v="5"/>
    <s v="25,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d v="2015-04-25T11:59:22"/>
    <x v="57"/>
    <x v="7"/>
    <s v="26,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d v="2014-11-19T10:52:52"/>
    <x v="58"/>
    <x v="9"/>
    <s v="20,"/>
    <x v="3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d v="2015-09-14T13:00:00"/>
    <x v="59"/>
    <x v="10"/>
    <s v="13,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d v="2014-03-22T16:00:00"/>
    <x v="60"/>
    <x v="7"/>
    <s v="3,"/>
    <x v="3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d v="2013-06-06T11:32:37"/>
    <x v="61"/>
    <x v="5"/>
    <s v="15,"/>
    <x v="4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d v="2013-03-03T11:11:18"/>
    <x v="62"/>
    <x v="2"/>
    <s v="6,"/>
    <x v="4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d v="2013-12-27T20:59:00"/>
    <x v="63"/>
    <x v="11"/>
    <s v="4,"/>
    <x v="4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d v="2013-07-07T16:26:21"/>
    <x v="64"/>
    <x v="0"/>
    <s v="7,"/>
    <x v="4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d v="2014-08-10T21:59:00"/>
    <x v="65"/>
    <x v="3"/>
    <s v="15,"/>
    <x v="3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18.6"/>
    <n v="91.230769230769226"/>
    <x v="0"/>
    <s v="shorts"/>
    <d v="2016-07-18T12:23:40"/>
    <x v="66"/>
    <x v="0"/>
    <s v="18,"/>
    <x v="2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16.25000000000001"/>
    <n v="116.25"/>
    <x v="0"/>
    <s v="shorts"/>
    <d v="2012-07-15T06:00:04"/>
    <x v="67"/>
    <x v="0"/>
    <s v="15,"/>
    <x v="5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d v="2014-02-23T05:39:51"/>
    <x v="68"/>
    <x v="1"/>
    <s v="24,"/>
    <x v="3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10.9423"/>
    <n v="62.327134831460668"/>
    <x v="0"/>
    <s v="shorts"/>
    <d v="2011-10-01T22:59:00"/>
    <x v="69"/>
    <x v="10"/>
    <s v="30,"/>
    <x v="6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27.2"/>
    <n v="37.411764705882355"/>
    <x v="0"/>
    <s v="shorts"/>
    <d v="2011-09-04T13:30:45"/>
    <x v="70"/>
    <x v="3"/>
    <s v="6,"/>
    <x v="6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23.94444444444443"/>
    <n v="69.71875"/>
    <x v="0"/>
    <s v="shorts"/>
    <d v="2012-05-27T22:30:57"/>
    <x v="71"/>
    <x v="7"/>
    <s v="28,"/>
    <x v="5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d v="2012-11-14T16:00:00"/>
    <x v="72"/>
    <x v="9"/>
    <s v="25,"/>
    <x v="5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00"/>
    <n v="50"/>
    <x v="0"/>
    <s v="shorts"/>
    <d v="2011-05-02T19:59:00"/>
    <x v="73"/>
    <x v="2"/>
    <s v="13,"/>
    <x v="6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d v="2016-01-21T03:41:35"/>
    <x v="74"/>
    <x v="11"/>
    <s v="22,"/>
    <x v="0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d v="2013-04-22T21:01:12"/>
    <x v="75"/>
    <x v="7"/>
    <s v="23,"/>
    <x v="4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d v="2011-12-27T09:35:58"/>
    <x v="76"/>
    <x v="9"/>
    <s v="28,"/>
    <x v="6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92.5"/>
    <n v="60.384615384615387"/>
    <x v="0"/>
    <s v="shorts"/>
    <d v="2012-05-20T18:59:00"/>
    <x v="77"/>
    <x v="7"/>
    <s v="28,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02"/>
    <n v="38.6"/>
    <x v="0"/>
    <s v="shorts"/>
    <d v="2016-09-01T09:32:01"/>
    <x v="78"/>
    <x v="10"/>
    <s v="22,"/>
    <x v="2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27"/>
    <n v="40.268292682926827"/>
    <x v="0"/>
    <s v="shorts"/>
    <d v="2014-04-25T10:38:13"/>
    <x v="79"/>
    <x v="7"/>
    <s v="26,"/>
    <x v="3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07.25"/>
    <n v="273.82978723404256"/>
    <x v="0"/>
    <s v="shorts"/>
    <d v="2013-12-09T18:00:56"/>
    <x v="80"/>
    <x v="4"/>
    <s v="4,"/>
    <x v="4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98"/>
    <n v="53.035714285714285"/>
    <x v="0"/>
    <s v="shorts"/>
    <d v="2012-07-13T19:02:00"/>
    <x v="81"/>
    <x v="3"/>
    <s v="9,"/>
    <x v="5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d v="2011-10-09T11:41:01"/>
    <x v="82"/>
    <x v="8"/>
    <s v="9,"/>
    <x v="6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d v="2015-02-22T03:30:00"/>
    <x v="83"/>
    <x v="2"/>
    <s v="7,"/>
    <x v="0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00"/>
    <n v="71.428571428571431"/>
    <x v="0"/>
    <s v="shorts"/>
    <d v="2011-05-15T10:11:26"/>
    <x v="84"/>
    <x v="6"/>
    <s v="15,"/>
    <x v="6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d v="2011-09-22T19:00:37"/>
    <x v="85"/>
    <x v="10"/>
    <s v="23,"/>
    <x v="6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d v="2015-12-27T06:20:45"/>
    <x v="86"/>
    <x v="9"/>
    <s v="14,"/>
    <x v="0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04.60000000000001"/>
    <n v="104.6"/>
    <x v="0"/>
    <s v="shorts"/>
    <d v="2010-06-02T17:41:00"/>
    <x v="87"/>
    <x v="5"/>
    <s v="24,"/>
    <x v="7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02.85714285714285"/>
    <n v="60"/>
    <x v="0"/>
    <s v="shorts"/>
    <d v="2014-06-22T07:48:51"/>
    <x v="88"/>
    <x v="5"/>
    <s v="27,"/>
    <x v="3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d v="2013-06-02T10:03:12"/>
    <x v="89"/>
    <x v="5"/>
    <s v="8,"/>
    <x v="4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00.4"/>
    <n v="31.375"/>
    <x v="0"/>
    <s v="shorts"/>
    <d v="2011-07-11T23:08:19"/>
    <x v="90"/>
    <x v="0"/>
    <s v="11,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20"/>
    <n v="78.260869565217391"/>
    <x v="0"/>
    <s v="shorts"/>
    <d v="2011-05-17T01:39:24"/>
    <x v="91"/>
    <x v="7"/>
    <s v="17,"/>
    <x v="6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05.2"/>
    <n v="122.32558139534883"/>
    <x v="0"/>
    <s v="shorts"/>
    <d v="2017-02-01T00:00:00"/>
    <x v="92"/>
    <x v="11"/>
    <s v="16,"/>
    <x v="2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d v="2012-07-03T13:00:00"/>
    <x v="93"/>
    <x v="0"/>
    <s v="5,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04"/>
    <n v="21.666666666666668"/>
    <x v="0"/>
    <s v="shorts"/>
    <d v="2014-04-07T09:13:42"/>
    <x v="94"/>
    <x v="7"/>
    <s v="18,"/>
    <x v="3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d v="2012-02-25T16:07:21"/>
    <x v="95"/>
    <x v="1"/>
    <s v="26,"/>
    <x v="5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d v="2010-07-31T19:00:00"/>
    <x v="96"/>
    <x v="5"/>
    <s v="26,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06.25"/>
    <n v="53.125"/>
    <x v="0"/>
    <s v="shorts"/>
    <d v="2011-07-11T19:14:42"/>
    <x v="97"/>
    <x v="0"/>
    <s v="11,"/>
    <x v="6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06.25"/>
    <n v="56.666666666666664"/>
    <x v="0"/>
    <s v="shorts"/>
    <d v="2012-12-07T15:30:00"/>
    <x v="98"/>
    <x v="4"/>
    <s v="1,"/>
    <x v="5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d v="2014-01-22T13:39:59"/>
    <x v="99"/>
    <x v="11"/>
    <s v="23,"/>
    <x v="4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00"/>
    <n v="192.30769230769232"/>
    <x v="0"/>
    <s v="shorts"/>
    <d v="2012-11-04T11:04:46"/>
    <x v="100"/>
    <x v="9"/>
    <s v="15,"/>
    <x v="5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00"/>
    <n v="100"/>
    <x v="0"/>
    <s v="shorts"/>
    <d v="2013-01-24T10:38:30"/>
    <x v="101"/>
    <x v="11"/>
    <s v="31,"/>
    <x v="5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d v="2010-12-22T19:08:53"/>
    <x v="102"/>
    <x v="4"/>
    <s v="22,"/>
    <x v="7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d v="2014-03-07T11:20:30"/>
    <x v="103"/>
    <x v="2"/>
    <s v="12,"/>
    <x v="3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20"/>
    <n v="60"/>
    <x v="0"/>
    <s v="shorts"/>
    <d v="2011-04-02T17:00:00"/>
    <x v="104"/>
    <x v="7"/>
    <s v="10,"/>
    <x v="6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d v="2016-05-13T16:00:00"/>
    <x v="105"/>
    <x v="6"/>
    <s v="25,"/>
    <x v="2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d v="2012-04-02T10:38:21"/>
    <x v="106"/>
    <x v="7"/>
    <s v="19,"/>
    <x v="5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d v="2011-04-24T15:34:47"/>
    <x v="107"/>
    <x v="6"/>
    <s v="2,"/>
    <x v="6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d v="2013-05-31T06:42:50"/>
    <x v="108"/>
    <x v="6"/>
    <s v="1,"/>
    <x v="4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d v="2011-02-25T16:37:10"/>
    <x v="109"/>
    <x v="1"/>
    <s v="26,"/>
    <x v="6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d v="2013-11-13T21:59:00"/>
    <x v="110"/>
    <x v="9"/>
    <s v="10,"/>
    <x v="4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d v="2015-05-30T23:59:47"/>
    <x v="111"/>
    <x v="6"/>
    <s v="30,"/>
    <x v="0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04"/>
    <n v="64.197530864197532"/>
    <x v="0"/>
    <s v="shorts"/>
    <d v="2014-04-12T18:00:00"/>
    <x v="112"/>
    <x v="7"/>
    <s v="19,"/>
    <x v="3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41"/>
    <n v="90.384615384615387"/>
    <x v="0"/>
    <s v="shorts"/>
    <d v="2011-08-06T07:00:00"/>
    <x v="113"/>
    <x v="3"/>
    <s v="29,"/>
    <x v="6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d v="2012-01-12T22:34:48"/>
    <x v="114"/>
    <x v="4"/>
    <s v="13,"/>
    <x v="6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d v="2012-02-04T09:44:04"/>
    <x v="115"/>
    <x v="1"/>
    <s v="10,"/>
    <x v="5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d v="2011-04-08T02:55:55"/>
    <x v="116"/>
    <x v="2"/>
    <s v="21,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d v="2010-06-09T11:00:00"/>
    <x v="117"/>
    <x v="7"/>
    <s v="11,"/>
    <x v="7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d v="2011-07-28T17:17:16"/>
    <x v="118"/>
    <x v="0"/>
    <s v="28,"/>
    <x v="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d v="2011-08-13T15:00:00"/>
    <x v="119"/>
    <x v="3"/>
    <s v="14,"/>
    <x v="6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d v="2016-10-02T17:11:47"/>
    <x v="120"/>
    <x v="8"/>
    <s v="2,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d v="2015-04-18T02:16:00"/>
    <x v="121"/>
    <x v="6"/>
    <s v="2,"/>
    <x v="0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e v="#DIV/0!"/>
    <x v="0"/>
    <s v="science fiction"/>
    <d v="2016-10-10T02:21:47"/>
    <x v="122"/>
    <x v="10"/>
    <s v="11,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10-28T14:00:00"/>
    <x v="123"/>
    <x v="8"/>
    <s v="22,"/>
    <x v="3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e v="#DIV/0!"/>
    <x v="0"/>
    <s v="science fiction"/>
    <d v="2015-05-15T14:17:22"/>
    <x v="124"/>
    <x v="6"/>
    <s v="20,"/>
    <x v="0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7-02-03T15:51:20"/>
    <x v="125"/>
    <x v="11"/>
    <s v="5,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d v="2015-06-10T18:00:00"/>
    <x v="126"/>
    <x v="5"/>
    <s v="11,"/>
    <x v="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.375"/>
    <n v="47.5"/>
    <x v="0"/>
    <s v="science fiction"/>
    <d v="2015-04-03T05:59:01"/>
    <x v="127"/>
    <x v="7"/>
    <s v="4,"/>
    <x v="0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d v="2016-10-19T21:28:13"/>
    <x v="128"/>
    <x v="8"/>
    <s v="14,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e v="#DIV/0!"/>
    <x v="0"/>
    <s v="science fiction"/>
    <d v="2014-10-30T14:29:43"/>
    <x v="129"/>
    <x v="10"/>
    <s v="31,"/>
    <x v="3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e v="#DIV/0!"/>
    <x v="0"/>
    <s v="science fiction"/>
    <d v="2014-06-16T12:16:00"/>
    <x v="130"/>
    <x v="5"/>
    <s v="19,"/>
    <x v="3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n v="0"/>
    <e v="#DIV/0!"/>
    <x v="0"/>
    <s v="science fiction"/>
    <d v="2016-07-05T16:00:00"/>
    <x v="131"/>
    <x v="0"/>
    <s v="20,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11-07T12:30:07"/>
    <x v="132"/>
    <x v="8"/>
    <s v="23,"/>
    <x v="3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e v="#DIV/0!"/>
    <x v="0"/>
    <s v="science fiction"/>
    <d v="2016-05-31T09:31:00"/>
    <x v="133"/>
    <x v="5"/>
    <s v="1,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e v="#DIV/0!"/>
    <x v="0"/>
    <s v="science fiction"/>
    <d v="2015-09-04T09:00:00"/>
    <x v="134"/>
    <x v="10"/>
    <s v="5,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7-01T11:00:00"/>
    <x v="135"/>
    <x v="5"/>
    <s v="29,"/>
    <x v="3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e v="#DIV/0!"/>
    <x v="0"/>
    <s v="science fiction"/>
    <d v="2015-05-16T02:16:00"/>
    <x v="136"/>
    <x v="6"/>
    <s v="2,"/>
    <x v="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e v="#DIV/0!"/>
    <x v="0"/>
    <s v="science fiction"/>
    <d v="2015-10-12T05:46:33"/>
    <x v="137"/>
    <x v="10"/>
    <s v="23,"/>
    <x v="0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31T20:59:00"/>
    <x v="138"/>
    <x v="0"/>
    <s v="30,"/>
    <x v="0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00"/>
    <n v="500"/>
    <x v="0"/>
    <s v="science fiction"/>
    <d v="2015-07-12T14:06:12"/>
    <x v="139"/>
    <x v="3"/>
    <s v="2,"/>
    <x v="0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e v="#DIV/0!"/>
    <x v="0"/>
    <s v="science fiction"/>
    <d v="2015-03-19T19:45:32"/>
    <x v="140"/>
    <x v="2"/>
    <s v="17,"/>
    <x v="0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d v="2015-05-30T19:40:23"/>
    <x v="141"/>
    <x v="6"/>
    <s v="15,"/>
    <x v="0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d v="2014-11-16T14:26:18"/>
    <x v="142"/>
    <x v="9"/>
    <s v="26,"/>
    <x v="3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e v="#DIV/0!"/>
    <x v="0"/>
    <s v="science fiction"/>
    <d v="2016-09-02T21:55:00"/>
    <x v="143"/>
    <x v="3"/>
    <s v="7,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d v="2015-04-13T09:17:52"/>
    <x v="144"/>
    <x v="2"/>
    <s v="12,"/>
    <x v="0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8-11T05:00:52"/>
    <x v="145"/>
    <x v="3"/>
    <s v="15,"/>
    <x v="0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7-01-17T16:23:18"/>
    <x v="146"/>
    <x v="4"/>
    <s v="18,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e v="#DIV/0!"/>
    <x v="0"/>
    <s v="science fiction"/>
    <d v="2015-01-08T10:18:00"/>
    <x v="147"/>
    <x v="4"/>
    <s v="26,"/>
    <x v="3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0.08"/>
    <n v="20"/>
    <x v="0"/>
    <s v="science fiction"/>
    <d v="2016-02-26T22:45:36"/>
    <x v="148"/>
    <x v="1"/>
    <s v="27,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2-25T00:00:00"/>
    <x v="149"/>
    <x v="4"/>
    <s v="24,"/>
    <x v="3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5-25T19:53:02"/>
    <x v="150"/>
    <x v="7"/>
    <s v="26,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d v="2015-06-18T05:13:11"/>
    <x v="151"/>
    <x v="6"/>
    <s v="19,"/>
    <x v="0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d v="2014-09-22T17:51:40"/>
    <x v="152"/>
    <x v="10"/>
    <s v="23,"/>
    <x v="3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d v="2014-12-02T07:04:04"/>
    <x v="153"/>
    <x v="9"/>
    <s v="21,"/>
    <x v="3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6-03T05:08:15"/>
    <x v="154"/>
    <x v="6"/>
    <s v="21,"/>
    <x v="0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d v="2015-07-23T05:25:35"/>
    <x v="155"/>
    <x v="0"/>
    <s v="13,"/>
    <x v="0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d v="2014-08-02T18:59:56"/>
    <x v="156"/>
    <x v="0"/>
    <s v="3,"/>
    <x v="3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d v="2016-02-26T13:52:52"/>
    <x v="157"/>
    <x v="1"/>
    <s v="27,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e v="#DIV/0!"/>
    <x v="0"/>
    <s v="science fiction"/>
    <d v="2014-10-21T17:50:28"/>
    <x v="158"/>
    <x v="8"/>
    <s v="21,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2E-3"/>
    <n v="10"/>
    <x v="0"/>
    <s v="science fiction"/>
    <d v="2016-07-03T02:25:45"/>
    <x v="159"/>
    <x v="5"/>
    <s v="24,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e v="#DIV/0!"/>
    <x v="0"/>
    <s v="drama"/>
    <d v="2015-08-15T13:54:51"/>
    <x v="160"/>
    <x v="0"/>
    <s v="16,"/>
    <x v="0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0.01"/>
    <n v="5"/>
    <x v="0"/>
    <s v="drama"/>
    <d v="2014-07-02T08:29:55"/>
    <x v="161"/>
    <x v="0"/>
    <s v="2,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15.535714285714286"/>
    <n v="43.5"/>
    <x v="0"/>
    <s v="drama"/>
    <d v="2014-08-16T15:42:00"/>
    <x v="162"/>
    <x v="3"/>
    <s v="14,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e v="#DIV/0!"/>
    <x v="0"/>
    <s v="drama"/>
    <d v="2015-09-30T16:00:00"/>
    <x v="163"/>
    <x v="10"/>
    <s v="27,"/>
    <x v="0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d v="2014-09-19T10:18:21"/>
    <x v="164"/>
    <x v="3"/>
    <s v="21,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e v="#DIV/0!"/>
    <x v="0"/>
    <s v="drama"/>
    <d v="2016-01-12T07:48:44"/>
    <x v="165"/>
    <x v="11"/>
    <s v="13,"/>
    <x v="0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60"/>
    <n v="3000"/>
    <x v="0"/>
    <s v="drama"/>
    <d v="2017-01-15T17:49:22"/>
    <x v="166"/>
    <x v="11"/>
    <s v="16,"/>
    <x v="2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0.01"/>
    <n v="5.5"/>
    <x v="0"/>
    <s v="drama"/>
    <d v="2015-08-04T14:15:35"/>
    <x v="167"/>
    <x v="0"/>
    <s v="5,"/>
    <x v="0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.0625"/>
    <n v="108.33333333333333"/>
    <x v="0"/>
    <s v="drama"/>
    <d v="2015-03-19T11:02:50"/>
    <x v="168"/>
    <x v="2"/>
    <s v="17,"/>
    <x v="0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22.400000000000002"/>
    <n v="56"/>
    <x v="0"/>
    <s v="drama"/>
    <d v="2014-10-18T04:07:39"/>
    <x v="169"/>
    <x v="8"/>
    <s v="18,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.25"/>
    <n v="32.5"/>
    <x v="0"/>
    <s v="drama"/>
    <d v="2015-08-29T21:28:00"/>
    <x v="170"/>
    <x v="3"/>
    <s v="31,"/>
    <x v="0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2E-3"/>
    <n v="1"/>
    <x v="0"/>
    <s v="drama"/>
    <d v="2016-08-11T20:20:14"/>
    <x v="171"/>
    <x v="0"/>
    <s v="12,"/>
    <x v="2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e v="#DIV/0!"/>
    <x v="0"/>
    <s v="drama"/>
    <d v="2015-03-19T00:28:43"/>
    <x v="172"/>
    <x v="2"/>
    <s v="12,"/>
    <x v="0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e v="#DIV/0!"/>
    <x v="0"/>
    <s v="drama"/>
    <d v="2015-02-28T05:45:08"/>
    <x v="173"/>
    <x v="1"/>
    <s v="29,"/>
    <x v="0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e v="#DIV/0!"/>
    <x v="0"/>
    <s v="drama"/>
    <d v="2015-05-08T10:12:56"/>
    <x v="174"/>
    <x v="7"/>
    <s v="9,"/>
    <x v="0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d v="2014-08-29T10:40:11"/>
    <x v="175"/>
    <x v="10"/>
    <s v="4,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e v="#DIV/0!"/>
    <x v="0"/>
    <s v="drama"/>
    <d v="2015-08-05T11:46:39"/>
    <x v="176"/>
    <x v="3"/>
    <s v="6,"/>
    <x v="0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40"/>
    <n v="25.714285714285715"/>
    <x v="0"/>
    <s v="drama"/>
    <d v="2015-03-23T16:08:46"/>
    <x v="177"/>
    <x v="7"/>
    <s v="6,"/>
    <x v="0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e v="#DIV/0!"/>
    <x v="0"/>
    <s v="drama"/>
    <d v="2015-11-26T15:55:45"/>
    <x v="178"/>
    <x v="9"/>
    <s v="27,"/>
    <x v="0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20"/>
    <n v="100"/>
    <x v="0"/>
    <s v="drama"/>
    <d v="2016-03-03T17:55:55"/>
    <x v="179"/>
    <x v="2"/>
    <s v="2,"/>
    <x v="2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d v="2015-04-13T11:00:00"/>
    <x v="180"/>
    <x v="7"/>
    <s v="4,"/>
    <x v="0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21.092608822670172"/>
    <n v="180.5"/>
    <x v="0"/>
    <s v="drama"/>
    <d v="2015-06-22T09:48:15"/>
    <x v="181"/>
    <x v="5"/>
    <s v="23,"/>
    <x v="0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e v="#DIV/0!"/>
    <x v="0"/>
    <s v="drama"/>
    <d v="2017-01-06T16:17:12"/>
    <x v="182"/>
    <x v="11"/>
    <s v="7,"/>
    <x v="2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n v="35.856000000000002"/>
    <n v="373.5"/>
    <x v="0"/>
    <s v="drama"/>
    <d v="2014-11-26T12:26:50"/>
    <x v="183"/>
    <x v="9"/>
    <s v="27,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.4000000000000004"/>
    <n v="25.5"/>
    <x v="0"/>
    <s v="drama"/>
    <d v="2014-08-31T19:59:00"/>
    <x v="184"/>
    <x v="3"/>
    <s v="5,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n v="5.5"/>
    <n v="220"/>
    <x v="0"/>
    <s v="drama"/>
    <d v="2016-08-18T13:52:19"/>
    <x v="185"/>
    <x v="3"/>
    <s v="19,"/>
    <x v="2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e v="#DIV/0!"/>
    <x v="0"/>
    <s v="drama"/>
    <d v="2017-03-03T12:00:00"/>
    <x v="186"/>
    <x v="2"/>
    <s v="1,"/>
    <x v="1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16"/>
    <n v="160"/>
    <x v="0"/>
    <s v="drama"/>
    <d v="2015-07-20T22:59:00"/>
    <x v="187"/>
    <x v="0"/>
    <s v="26,"/>
    <x v="0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e v="#DIV/0!"/>
    <x v="0"/>
    <s v="drama"/>
    <d v="2014-09-04T20:23:35"/>
    <x v="188"/>
    <x v="10"/>
    <s v="5,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6.8999999999999992E-2"/>
    <n v="69"/>
    <x v="0"/>
    <s v="drama"/>
    <d v="2016-09-03T08:34:37"/>
    <x v="189"/>
    <x v="3"/>
    <s v="5,"/>
    <x v="2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n v="0.41666666666666669"/>
    <n v="50"/>
    <x v="0"/>
    <s v="drama"/>
    <d v="2016-06-16T07:37:26"/>
    <x v="190"/>
    <x v="0"/>
    <s v="6,"/>
    <x v="2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5"/>
    <n v="83.333333333333329"/>
    <x v="0"/>
    <s v="drama"/>
    <d v="2015-10-02T02:35:38"/>
    <x v="191"/>
    <x v="10"/>
    <s v="23,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d v="2014-10-17T11:00:32"/>
    <x v="192"/>
    <x v="8"/>
    <s v="17,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e v="#DIV/0!"/>
    <x v="0"/>
    <s v="drama"/>
    <d v="2014-11-28T15:26:06"/>
    <x v="193"/>
    <x v="8"/>
    <s v="29,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0.12"/>
    <n v="1"/>
    <x v="0"/>
    <s v="drama"/>
    <d v="2016-03-06T15:55:31"/>
    <x v="194"/>
    <x v="1"/>
    <s v="6,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e v="#DIV/0!"/>
    <x v="0"/>
    <s v="drama"/>
    <d v="2015-07-10T08:05:32"/>
    <x v="195"/>
    <x v="5"/>
    <s v="11,"/>
    <x v="0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d v="2015-10-10T13:00:00"/>
    <x v="196"/>
    <x v="8"/>
    <s v="12,"/>
    <x v="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10.48"/>
    <n v="32.75"/>
    <x v="0"/>
    <s v="drama"/>
    <d v="2017-02-17T13:00:00"/>
    <x v="197"/>
    <x v="1"/>
    <s v="6,"/>
    <x v="1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.1159999999999999"/>
    <n v="46.5"/>
    <x v="0"/>
    <s v="drama"/>
    <d v="2014-10-05T01:12:02"/>
    <x v="198"/>
    <x v="8"/>
    <s v="5,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e v="#DIV/0!"/>
    <x v="0"/>
    <s v="drama"/>
    <d v="2016-08-31T18:58:22"/>
    <x v="199"/>
    <x v="10"/>
    <s v="1,"/>
    <x v="2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d v="2014-09-14T18:00:03"/>
    <x v="200"/>
    <x v="10"/>
    <s v="15,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d v="2015-02-08T11:38:49"/>
    <x v="201"/>
    <x v="1"/>
    <s v="19,"/>
    <x v="0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e v="#DIV/0!"/>
    <x v="0"/>
    <s v="drama"/>
    <d v="2015-10-08T12:59:00"/>
    <x v="202"/>
    <x v="8"/>
    <s v="8,"/>
    <x v="0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29.84"/>
    <n v="93.25"/>
    <x v="0"/>
    <s v="drama"/>
    <d v="2015-01-29T12:21:04"/>
    <x v="203"/>
    <x v="4"/>
    <s v="30,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d v="2016-08-04T06:00:03"/>
    <x v="204"/>
    <x v="3"/>
    <s v="5,"/>
    <x v="2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16.25"/>
    <n v="76.470588235294116"/>
    <x v="0"/>
    <s v="drama"/>
    <d v="2015-10-06T07:10:22"/>
    <x v="205"/>
    <x v="8"/>
    <s v="1,"/>
    <x v="0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e v="#DIV/0!"/>
    <x v="0"/>
    <s v="drama"/>
    <d v="2016-08-05T16:06:23"/>
    <x v="206"/>
    <x v="3"/>
    <s v="15,"/>
    <x v="2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d v="2015-01-03T20:43:58"/>
    <x v="207"/>
    <x v="11"/>
    <s v="4,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e v="#DIV/0!"/>
    <x v="0"/>
    <s v="drama"/>
    <d v="2014-12-16T00:52:47"/>
    <x v="208"/>
    <x v="4"/>
    <s v="16,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e v="#DIV/0!"/>
    <x v="0"/>
    <s v="drama"/>
    <d v="2015-07-10T14:08:55"/>
    <x v="209"/>
    <x v="0"/>
    <s v="10,"/>
    <x v="0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25.25"/>
    <n v="91.818181818181813"/>
    <x v="0"/>
    <s v="drama"/>
    <d v="2015-09-30T21:00:00"/>
    <x v="210"/>
    <x v="8"/>
    <s v="1,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44.6"/>
    <n v="185.83333333333334"/>
    <x v="0"/>
    <s v="drama"/>
    <d v="2015-09-18T19:50:17"/>
    <x v="211"/>
    <x v="10"/>
    <s v="19,"/>
    <x v="0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1.5873015873015872E-2"/>
    <n v="1"/>
    <x v="0"/>
    <s v="drama"/>
    <d v="2016-04-16T12:08:40"/>
    <x v="212"/>
    <x v="2"/>
    <s v="16,"/>
    <x v="2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0.04"/>
    <n v="20"/>
    <x v="0"/>
    <s v="drama"/>
    <d v="2015-08-16T06:06:41"/>
    <x v="213"/>
    <x v="3"/>
    <s v="17,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8.0000000000000002E-3"/>
    <n v="1"/>
    <x v="0"/>
    <s v="drama"/>
    <d v="2015-03-06T07:22:29"/>
    <x v="214"/>
    <x v="1"/>
    <s v="5,"/>
    <x v="0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0.22727272727272727"/>
    <n v="10"/>
    <x v="0"/>
    <s v="drama"/>
    <d v="2016-02-17T15:59:00"/>
    <x v="215"/>
    <x v="1"/>
    <s v="5,"/>
    <x v="2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d v="2015-04-22T14:00:37"/>
    <x v="216"/>
    <x v="7"/>
    <s v="3,"/>
    <x v="0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n v="11.943"/>
    <n v="314.28947368421052"/>
    <x v="0"/>
    <s v="drama"/>
    <d v="2014-12-28T07:22:29"/>
    <x v="217"/>
    <x v="4"/>
    <s v="27,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2"/>
    <n v="100"/>
    <x v="0"/>
    <s v="drama"/>
    <d v="2015-05-15T07:04:49"/>
    <x v="218"/>
    <x v="7"/>
    <s v="16,"/>
    <x v="0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d v="2016-03-31T22:59:00"/>
    <x v="219"/>
    <x v="2"/>
    <s v="28,"/>
    <x v="2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0.72"/>
    <n v="120"/>
    <x v="0"/>
    <s v="drama"/>
    <d v="2015-08-20T12:06:00"/>
    <x v="220"/>
    <x v="3"/>
    <s v="10,"/>
    <x v="0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e v="#DIV/0!"/>
    <x v="0"/>
    <s v="drama"/>
    <d v="2015-03-28T11:06:04"/>
    <x v="221"/>
    <x v="1"/>
    <s v="27,"/>
    <x v="0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13"/>
    <n v="65"/>
    <x v="0"/>
    <s v="drama"/>
    <d v="2015-03-26T18:39:00"/>
    <x v="222"/>
    <x v="1"/>
    <s v="27,"/>
    <x v="0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e v="#DIV/0!"/>
    <x v="0"/>
    <s v="drama"/>
    <d v="2016-05-21T17:05:00"/>
    <x v="223"/>
    <x v="6"/>
    <s v="21,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e v="#DIV/0!"/>
    <x v="0"/>
    <s v="drama"/>
    <d v="2015-07-09T21:38:46"/>
    <x v="224"/>
    <x v="5"/>
    <s v="10,"/>
    <x v="0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e v="#DIV/0!"/>
    <x v="0"/>
    <s v="drama"/>
    <d v="2016-04-08T14:04:14"/>
    <x v="225"/>
    <x v="7"/>
    <s v="9,"/>
    <x v="2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0.86206896551724133"/>
    <n v="125"/>
    <x v="0"/>
    <s v="drama"/>
    <d v="2015-05-31T01:29:00"/>
    <x v="226"/>
    <x v="6"/>
    <s v="12,"/>
    <x v="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e v="#DIV/0!"/>
    <x v="0"/>
    <s v="drama"/>
    <d v="2015-07-09T13:27:21"/>
    <x v="227"/>
    <x v="0"/>
    <s v="9,"/>
    <x v="0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e v="#DIV/0!"/>
    <x v="0"/>
    <s v="drama"/>
    <d v="2015-06-01T08:28:25"/>
    <x v="228"/>
    <x v="6"/>
    <s v="2,"/>
    <x v="0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e v="#DIV/0!"/>
    <x v="0"/>
    <s v="drama"/>
    <d v="2016-02-13T14:24:57"/>
    <x v="229"/>
    <x v="1"/>
    <s v="14,"/>
    <x v="2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0.4"/>
    <n v="30"/>
    <x v="0"/>
    <s v="drama"/>
    <d v="2015-06-04T10:39:11"/>
    <x v="230"/>
    <x v="5"/>
    <s v="5,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e v="#DIV/0!"/>
    <x v="0"/>
    <s v="drama"/>
    <d v="2016-01-02T15:00:51"/>
    <x v="231"/>
    <x v="11"/>
    <s v="3,"/>
    <x v="0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2.75"/>
    <n v="15.714285714285714"/>
    <x v="0"/>
    <s v="drama"/>
    <d v="2015-02-27T11:49:06"/>
    <x v="232"/>
    <x v="1"/>
    <s v="28,"/>
    <x v="0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e v="#DIV/0!"/>
    <x v="0"/>
    <s v="drama"/>
    <d v="2016-09-29T13:52:52"/>
    <x v="233"/>
    <x v="10"/>
    <s v="30,"/>
    <x v="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40.1"/>
    <n v="80.2"/>
    <x v="0"/>
    <s v="drama"/>
    <d v="2015-06-20T16:50:59"/>
    <x v="234"/>
    <x v="5"/>
    <s v="11,"/>
    <x v="0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e v="#DIV/0!"/>
    <x v="0"/>
    <s v="drama"/>
    <d v="2015-07-09T13:48:17"/>
    <x v="235"/>
    <x v="0"/>
    <s v="9,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e v="#DIV/0!"/>
    <x v="0"/>
    <s v="drama"/>
    <d v="2016-01-04T16:00:00"/>
    <x v="236"/>
    <x v="4"/>
    <s v="12,"/>
    <x v="0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0.33333333333333337"/>
    <n v="50"/>
    <x v="0"/>
    <s v="drama"/>
    <d v="2016-03-08T05:51:09"/>
    <x v="237"/>
    <x v="1"/>
    <s v="8,"/>
    <x v="2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e v="#DIV/0!"/>
    <x v="0"/>
    <s v="drama"/>
    <d v="2016-12-30T01:00:00"/>
    <x v="238"/>
    <x v="11"/>
    <s v="9,"/>
    <x v="2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25"/>
    <n v="50"/>
    <x v="0"/>
    <s v="drama"/>
    <d v="2015-11-08T04:00:00"/>
    <x v="239"/>
    <x v="9"/>
    <s v="19,"/>
    <x v="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d v="2013-05-05T09:00:11"/>
    <x v="240"/>
    <x v="7"/>
    <s v="21,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d v="2014-12-21T08:45:04"/>
    <x v="241"/>
    <x v="4"/>
    <s v="6,"/>
    <x v="3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d v="2011-12-20T03:49:50"/>
    <x v="242"/>
    <x v="4"/>
    <s v="15,"/>
    <x v="6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d v="2014-02-21T17:08:24"/>
    <x v="243"/>
    <x v="1"/>
    <s v="22,"/>
    <x v="3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d v="2010-03-15T23:06:00"/>
    <x v="244"/>
    <x v="2"/>
    <s v="3,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d v="2012-08-15T17:16:25"/>
    <x v="245"/>
    <x v="3"/>
    <s v="16,"/>
    <x v="5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d v="2010-12-18T01:43:25"/>
    <x v="246"/>
    <x v="9"/>
    <s v="29,"/>
    <x v="7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d v="2010-10-15T19:39:00"/>
    <x v="247"/>
    <x v="8"/>
    <s v="9,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d v="2012-01-07T10:35:09"/>
    <x v="248"/>
    <x v="4"/>
    <s v="23,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d v="2010-08-22T09:40:00"/>
    <x v="249"/>
    <x v="0"/>
    <s v="3,"/>
    <x v="7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d v="2013-06-06T05:34:51"/>
    <x v="250"/>
    <x v="5"/>
    <s v="7,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d v="2012-05-16T11:00:00"/>
    <x v="251"/>
    <x v="6"/>
    <s v="14,"/>
    <x v="5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d v="2010-05-31T19:59:00"/>
    <x v="252"/>
    <x v="7"/>
    <s v="29,"/>
    <x v="7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d v="2012-02-15T07:37:15"/>
    <x v="253"/>
    <x v="1"/>
    <s v="16,"/>
    <x v="5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d v="2015-10-16T18:00:00"/>
    <x v="254"/>
    <x v="8"/>
    <s v="16,"/>
    <x v="0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d v="2011-03-16T03:38:02"/>
    <x v="255"/>
    <x v="2"/>
    <s v="14,"/>
    <x v="6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d v="2013-03-16T10:27:47"/>
    <x v="256"/>
    <x v="2"/>
    <s v="14,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d v="2016-05-19T07:02:42"/>
    <x v="257"/>
    <x v="6"/>
    <s v="19,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d v="2011-06-17T17:14:26"/>
    <x v="258"/>
    <x v="5"/>
    <s v="18,"/>
    <x v="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d v="2015-04-08T09:42:49"/>
    <x v="259"/>
    <x v="7"/>
    <s v="9,"/>
    <x v="0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d v="2010-07-17T01:59:00"/>
    <x v="260"/>
    <x v="0"/>
    <s v="1,"/>
    <x v="7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d v="2012-06-07T06:55:00"/>
    <x v="261"/>
    <x v="6"/>
    <s v="18,"/>
    <x v="5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d v="2011-02-25T21:57:08"/>
    <x v="262"/>
    <x v="1"/>
    <s v="11,"/>
    <x v="6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d v="2012-09-27T14:54:54"/>
    <x v="263"/>
    <x v="10"/>
    <s v="28,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d v="2012-05-11T06:53:15"/>
    <x v="264"/>
    <x v="6"/>
    <s v="11,"/>
    <x v="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d v="2010-05-10T12:16:00"/>
    <x v="265"/>
    <x v="7"/>
    <s v="29,"/>
    <x v="7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d v="2010-04-22T19:51:00"/>
    <x v="266"/>
    <x v="1"/>
    <s v="26,"/>
    <x v="7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d v="2014-06-25T02:51:39"/>
    <x v="267"/>
    <x v="5"/>
    <s v="26,"/>
    <x v="3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d v="2011-11-06T20:39:38"/>
    <x v="268"/>
    <x v="8"/>
    <s v="22,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d v="2017-02-21T20:43:42"/>
    <x v="269"/>
    <x v="1"/>
    <s v="22,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d v="2011-05-24T20:00:00"/>
    <x v="270"/>
    <x v="6"/>
    <s v="4,"/>
    <x v="6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d v="2014-01-02T00:00:00"/>
    <x v="271"/>
    <x v="11"/>
    <s v="3,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d v="2010-04-28T10:49:00"/>
    <x v="272"/>
    <x v="2"/>
    <s v="26,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d v="2011-07-03T03:57:46"/>
    <x v="273"/>
    <x v="0"/>
    <s v="3,"/>
    <x v="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d v="2012-04-04T22:59:00"/>
    <x v="274"/>
    <x v="7"/>
    <s v="1,"/>
    <x v="5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d v="2012-11-09T17:46:06"/>
    <x v="275"/>
    <x v="9"/>
    <s v="10,"/>
    <x v="5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d v="2012-04-27T16:57:54"/>
    <x v="276"/>
    <x v="2"/>
    <s v="27,"/>
    <x v="5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d v="2015-05-23T13:23:39"/>
    <x v="277"/>
    <x v="6"/>
    <s v="23,"/>
    <x v="0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d v="2012-10-11T16:58:59"/>
    <x v="278"/>
    <x v="8"/>
    <s v="11,"/>
    <x v="5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d v="2017-02-26T18:01:00"/>
    <x v="279"/>
    <x v="1"/>
    <s v="23,"/>
    <x v="1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d v="2014-05-30T06:10:35"/>
    <x v="280"/>
    <x v="6"/>
    <s v="15,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d v="2009-08-10T11:26:00"/>
    <x v="281"/>
    <x v="5"/>
    <s v="16,"/>
    <x v="8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d v="2010-02-22T14:00:00"/>
    <x v="282"/>
    <x v="1"/>
    <s v="16,"/>
    <x v="7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d v="2011-05-31T20:59:00"/>
    <x v="283"/>
    <x v="5"/>
    <s v="12,"/>
    <x v="6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d v="2012-01-21T09:43:00"/>
    <x v="284"/>
    <x v="11"/>
    <s v="27,"/>
    <x v="6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d v="2013-09-19T10:08:48"/>
    <x v="285"/>
    <x v="10"/>
    <s v="20,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d v="2013-03-25T10:35:24"/>
    <x v="286"/>
    <x v="2"/>
    <s v="8,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d v="2012-11-01T20:00:00"/>
    <x v="287"/>
    <x v="9"/>
    <s v="1,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d v="2012-06-25T20:03:13"/>
    <x v="288"/>
    <x v="5"/>
    <s v="21,"/>
    <x v="5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d v="2013-11-02T02:57:14"/>
    <x v="289"/>
    <x v="9"/>
    <s v="3,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d v="2011-02-01T23:59:00"/>
    <x v="290"/>
    <x v="11"/>
    <s v="14,"/>
    <x v="7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20.02"/>
    <n v="46.8828125"/>
    <x v="0"/>
    <s v="documentary"/>
    <d v="2013-04-30T16:01:00"/>
    <x v="291"/>
    <x v="6"/>
    <s v="12,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d v="2011-10-28T19:59:00"/>
    <x v="292"/>
    <x v="8"/>
    <s v="26,"/>
    <x v="6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d v="2014-04-20T08:01:54"/>
    <x v="293"/>
    <x v="7"/>
    <s v="21,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00"/>
    <n v="100"/>
    <x v="0"/>
    <s v="documentary"/>
    <d v="2010-07-19T08:00:00"/>
    <x v="294"/>
    <x v="0"/>
    <s v="13,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d v="2013-10-31T16:00:00"/>
    <x v="295"/>
    <x v="8"/>
    <s v="1,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d v="2012-09-07T03:24:43"/>
    <x v="296"/>
    <x v="10"/>
    <s v="13,"/>
    <x v="5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d v="2015-04-30T19:59:00"/>
    <x v="297"/>
    <x v="7"/>
    <s v="26,"/>
    <x v="0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d v="2014-05-09T13:00:00"/>
    <x v="298"/>
    <x v="7"/>
    <s v="11,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d v="2010-11-16T22:24:20"/>
    <x v="299"/>
    <x v="9"/>
    <s v="17,"/>
    <x v="7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d v="2011-04-24T15:02:18"/>
    <x v="300"/>
    <x v="7"/>
    <s v="24,"/>
    <x v="6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d v="2013-03-19T08:42:15"/>
    <x v="301"/>
    <x v="2"/>
    <s v="7,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d v="2012-02-24T12:33:58"/>
    <x v="302"/>
    <x v="1"/>
    <s v="25,"/>
    <x v="5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d v="2012-06-01T17:42:26"/>
    <x v="303"/>
    <x v="5"/>
    <s v="2,"/>
    <x v="5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d v="2012-08-31T18:00:00"/>
    <x v="304"/>
    <x v="3"/>
    <s v="23,"/>
    <x v="5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d v="2012-03-10T07:07:29"/>
    <x v="305"/>
    <x v="2"/>
    <s v="9,"/>
    <x v="5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d v="2013-03-20T11:05:33"/>
    <x v="306"/>
    <x v="2"/>
    <s v="28,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d v="2013-02-07T14:40:01"/>
    <x v="307"/>
    <x v="1"/>
    <s v="8,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d v="2011-03-10T08:40:10"/>
    <x v="308"/>
    <x v="1"/>
    <s v="24,"/>
    <x v="6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d v="2012-09-03T10:02:14"/>
    <x v="309"/>
    <x v="10"/>
    <s v="13,"/>
    <x v="5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d v="2011-10-19T18:00:00"/>
    <x v="310"/>
    <x v="9"/>
    <s v="4,"/>
    <x v="6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d v="2011-12-31T23:59:00"/>
    <x v="311"/>
    <x v="4"/>
    <s v="20,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d v="2013-04-14T13:03:52"/>
    <x v="312"/>
    <x v="7"/>
    <s v="15,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d v="2010-08-11T07:59:00"/>
    <x v="313"/>
    <x v="0"/>
    <s v="27,"/>
    <x v="7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d v="2013-03-01T11:59:48"/>
    <x v="314"/>
    <x v="1"/>
    <s v="30,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d v="2012-08-22T10:32:14"/>
    <x v="315"/>
    <x v="3"/>
    <s v="23,"/>
    <x v="5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d v="2014-12-10T20:59:00"/>
    <x v="316"/>
    <x v="4"/>
    <s v="7,"/>
    <x v="3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d v="2013-12-11T08:14:43"/>
    <x v="317"/>
    <x v="4"/>
    <s v="11,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d v="2013-03-26T15:55:51"/>
    <x v="318"/>
    <x v="2"/>
    <s v="24,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d v="2010-02-01T23:59:00"/>
    <x v="319"/>
    <x v="4"/>
    <s v="6,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d v="2015-12-22T15:00:00"/>
    <x v="320"/>
    <x v="4"/>
    <s v="23,"/>
    <x v="0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d v="2016-11-08T03:43:06"/>
    <x v="321"/>
    <x v="9"/>
    <s v="4,"/>
    <x v="2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d v="2016-05-13T05:40:48"/>
    <x v="322"/>
    <x v="6"/>
    <s v="13,"/>
    <x v="2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d v="2016-12-20T23:59:00"/>
    <x v="323"/>
    <x v="4"/>
    <s v="22,"/>
    <x v="2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d v="2015-08-01T07:01:48"/>
    <x v="324"/>
    <x v="0"/>
    <s v="29,"/>
    <x v="0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d v="2016-12-19T20:30:33"/>
    <x v="325"/>
    <x v="4"/>
    <s v="14,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d v="2017-03-14T14:57:00"/>
    <x v="326"/>
    <x v="2"/>
    <s v="8,"/>
    <x v="1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d v="2015-03-22T00:00:00"/>
    <x v="327"/>
    <x v="2"/>
    <s v="22,"/>
    <x v="0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31T20:00:00"/>
    <x v="328"/>
    <x v="9"/>
    <s v="1,"/>
    <x v="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d v="2015-11-06T20:00:00"/>
    <x v="329"/>
    <x v="9"/>
    <s v="14,"/>
    <x v="0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d v="2013-05-16T19:59:00"/>
    <x v="330"/>
    <x v="6"/>
    <s v="15,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d v="2016-06-17T05:57:14"/>
    <x v="331"/>
    <x v="5"/>
    <s v="17,"/>
    <x v="2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d v="2015-10-28T00:00:00"/>
    <x v="332"/>
    <x v="8"/>
    <s v="16,"/>
    <x v="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d v="2016-04-07T06:16:31"/>
    <x v="333"/>
    <x v="7"/>
    <s v="8,"/>
    <x v="2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d v="2015-05-15T11:00:00"/>
    <x v="334"/>
    <x v="6"/>
    <s v="7,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d v="2015-05-08T14:00:00"/>
    <x v="335"/>
    <x v="6"/>
    <s v="7,"/>
    <x v="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d v="2015-11-13T07:18:38"/>
    <x v="336"/>
    <x v="9"/>
    <s v="14,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d v="2015-03-13T18:05:08"/>
    <x v="337"/>
    <x v="2"/>
    <s v="11,"/>
    <x v="0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d v="2016-09-02T17:00:00"/>
    <x v="338"/>
    <x v="3"/>
    <s v="8,"/>
    <x v="2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d v="2015-04-29T10:14:28"/>
    <x v="339"/>
    <x v="7"/>
    <s v="30,"/>
    <x v="0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d v="2017-03-08T13:00:00"/>
    <x v="340"/>
    <x v="2"/>
    <s v="6,"/>
    <x v="1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d v="2014-09-30T19:59:00"/>
    <x v="341"/>
    <x v="8"/>
    <s v="12,"/>
    <x v="3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d v="2016-04-29T10:44:25"/>
    <x v="342"/>
    <x v="7"/>
    <s v="30,"/>
    <x v="2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d v="2014-11-13T19:00:00"/>
    <x v="343"/>
    <x v="9"/>
    <s v="14,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d v="2015-05-31T18:20:00"/>
    <x v="344"/>
    <x v="6"/>
    <s v="17,"/>
    <x v="0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d v="2015-05-20T14:39:50"/>
    <x v="345"/>
    <x v="6"/>
    <s v="20,"/>
    <x v="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d v="2015-10-14T04:00:21"/>
    <x v="346"/>
    <x v="8"/>
    <s v="14,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d v="2015-11-14T04:53:29"/>
    <x v="347"/>
    <x v="9"/>
    <s v="15,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d v="2015-08-21T06:05:16"/>
    <x v="348"/>
    <x v="3"/>
    <s v="22,"/>
    <x v="0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d v="2017-02-24T03:58:28"/>
    <x v="349"/>
    <x v="1"/>
    <s v="25,"/>
    <x v="1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d v="2016-09-10T19:59:00"/>
    <x v="350"/>
    <x v="10"/>
    <s v="3,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d v="2016-04-07T14:09:14"/>
    <x v="351"/>
    <x v="2"/>
    <s v="27,"/>
    <x v="2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d v="2014-10-07T20:01:08"/>
    <x v="352"/>
    <x v="8"/>
    <s v="7,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d v="2015-11-19T12:00:19"/>
    <x v="353"/>
    <x v="9"/>
    <s v="20,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d v="2016-04-08T10:52:01"/>
    <x v="354"/>
    <x v="7"/>
    <s v="9,"/>
    <x v="2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d v="2014-12-01T00:03:14"/>
    <x v="355"/>
    <x v="9"/>
    <s v="30,"/>
    <x v="3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d v="2016-03-16T10:16:33"/>
    <x v="356"/>
    <x v="2"/>
    <s v="15,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d v="2015-04-23T21:19:57"/>
    <x v="357"/>
    <x v="7"/>
    <s v="14,"/>
    <x v="0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d v="2016-06-15T07:00:00"/>
    <x v="358"/>
    <x v="5"/>
    <s v="17,"/>
    <x v="2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d v="2014-11-13T21:12:00"/>
    <x v="359"/>
    <x v="9"/>
    <s v="22,"/>
    <x v="3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d v="2015-07-22T19:11:00"/>
    <x v="360"/>
    <x v="0"/>
    <s v="8,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d v="2014-11-22T17:01:46"/>
    <x v="361"/>
    <x v="9"/>
    <s v="23,"/>
    <x v="3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d v="2014-08-07T16:00:00"/>
    <x v="362"/>
    <x v="3"/>
    <s v="16,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d v="2010-05-02T11:22:00"/>
    <x v="363"/>
    <x v="7"/>
    <s v="18,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d v="2014-06-20T19:59:00"/>
    <x v="364"/>
    <x v="5"/>
    <s v="21,"/>
    <x v="3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d v="2014-02-28T06:33:19"/>
    <x v="365"/>
    <x v="1"/>
    <s v="29,"/>
    <x v="3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d v="2012-05-20T11:01:58"/>
    <x v="366"/>
    <x v="6"/>
    <s v="20,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d v="2013-04-30T20:59:00"/>
    <x v="367"/>
    <x v="7"/>
    <s v="22,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d v="2015-03-15T05:32:02"/>
    <x v="368"/>
    <x v="2"/>
    <s v="8,"/>
    <x v="0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d v="2012-01-15T05:14:29"/>
    <x v="369"/>
    <x v="11"/>
    <s v="16,"/>
    <x v="6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d v="2017-01-06T11:05:00"/>
    <x v="370"/>
    <x v="11"/>
    <s v="7,"/>
    <x v="2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d v="2013-02-01T10:25:39"/>
    <x v="371"/>
    <x v="11"/>
    <s v="18,"/>
    <x v="5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d v="2016-04-05T08:00:00"/>
    <x v="372"/>
    <x v="2"/>
    <s v="25,"/>
    <x v="2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d v="2012-07-18T13:53:18"/>
    <x v="373"/>
    <x v="0"/>
    <s v="18,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d v="2011-09-16T13:20:31"/>
    <x v="374"/>
    <x v="10"/>
    <s v="2,"/>
    <x v="6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d v="2014-03-01T09:18:00"/>
    <x v="375"/>
    <x v="1"/>
    <s v="18,"/>
    <x v="3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d v="2016-08-25T02:51:56"/>
    <x v="376"/>
    <x v="3"/>
    <s v="25,"/>
    <x v="2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d v="2015-11-13T23:01:00"/>
    <x v="377"/>
    <x v="9"/>
    <s v="14,"/>
    <x v="0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d v="2016-01-25T15:52:00"/>
    <x v="378"/>
    <x v="1"/>
    <s v="1,"/>
    <x v="2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d v="2012-05-03T08:31:12"/>
    <x v="379"/>
    <x v="7"/>
    <s v="19,"/>
    <x v="5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d v="2016-01-23T09:16:32"/>
    <x v="380"/>
    <x v="11"/>
    <s v="29,"/>
    <x v="0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d v="2012-07-29T21:00:00"/>
    <x v="381"/>
    <x v="0"/>
    <s v="25,"/>
    <x v="5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d v="2012-09-06T09:01:40"/>
    <x v="382"/>
    <x v="10"/>
    <s v="23,"/>
    <x v="5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d v="2014-05-18T18:49:19"/>
    <x v="383"/>
    <x v="6"/>
    <s v="25,"/>
    <x v="3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d v="2015-01-06T10:45:47"/>
    <x v="384"/>
    <x v="11"/>
    <s v="7,"/>
    <x v="3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d v="2014-11-21T07:01:41"/>
    <x v="385"/>
    <x v="9"/>
    <s v="22,"/>
    <x v="3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d v="2015-08-10T14:49:51"/>
    <x v="386"/>
    <x v="3"/>
    <s v="26,"/>
    <x v="0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d v="2015-08-14T22:00:00"/>
    <x v="387"/>
    <x v="3"/>
    <s v="15,"/>
    <x v="0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d v="2016-07-27T17:49:40"/>
    <x v="388"/>
    <x v="0"/>
    <s v="27,"/>
    <x v="2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d v="2014-03-07T14:59:00"/>
    <x v="389"/>
    <x v="2"/>
    <s v="3,"/>
    <x v="3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d v="2015-05-07T16:52:52"/>
    <x v="390"/>
    <x v="6"/>
    <s v="17,"/>
    <x v="0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d v="2011-12-17T16:59:00"/>
    <x v="391"/>
    <x v="4"/>
    <s v="17,"/>
    <x v="6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d v="2011-09-07T19:00:00"/>
    <x v="392"/>
    <x v="10"/>
    <s v="8,"/>
    <x v="6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d v="2013-10-10T09:00:52"/>
    <x v="393"/>
    <x v="8"/>
    <s v="9,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d v="2016-04-17T10:38:02"/>
    <x v="394"/>
    <x v="2"/>
    <s v="17,"/>
    <x v="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d v="2012-04-27T13:32:00"/>
    <x v="395"/>
    <x v="7"/>
    <s v="22,"/>
    <x v="5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d v="2012-07-07T05:33:26"/>
    <x v="396"/>
    <x v="0"/>
    <s v="22,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d v="2010-08-31T19:44:00"/>
    <x v="397"/>
    <x v="3"/>
    <s v="20,"/>
    <x v="7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d v="2015-04-29T11:02:06"/>
    <x v="398"/>
    <x v="7"/>
    <s v="15,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d v="2016-12-14T04:00:00"/>
    <x v="399"/>
    <x v="4"/>
    <s v="13,"/>
    <x v="2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d v="2014-05-16T19:30:00"/>
    <x v="400"/>
    <x v="6"/>
    <s v="16,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d v="2011-08-07T12:12:50"/>
    <x v="401"/>
    <x v="3"/>
    <s v="8,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d v="2015-11-05T05:56:57"/>
    <x v="402"/>
    <x v="9"/>
    <s v="15,"/>
    <x v="0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d v="2011-08-09T23:08:00"/>
    <x v="403"/>
    <x v="0"/>
    <s v="23,"/>
    <x v="6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d v="2014-02-05T15:04:00"/>
    <x v="404"/>
    <x v="1"/>
    <s v="7,"/>
    <x v="3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d v="2014-03-05T18:02:19"/>
    <x v="405"/>
    <x v="2"/>
    <s v="3,"/>
    <x v="3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d v="2011-05-08T21:59:00"/>
    <x v="406"/>
    <x v="6"/>
    <s v="4,"/>
    <x v="6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d v="2011-11-19T13:54:10"/>
    <x v="407"/>
    <x v="8"/>
    <s v="20,"/>
    <x v="6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d v="2013-11-05T10:39:50"/>
    <x v="408"/>
    <x v="8"/>
    <s v="26,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d v="2016-07-22T12:42:24"/>
    <x v="409"/>
    <x v="0"/>
    <s v="22,"/>
    <x v="2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d v="2015-06-18T15:33:17"/>
    <x v="410"/>
    <x v="6"/>
    <s v="19,"/>
    <x v="0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d v="2013-12-21T21:00:00"/>
    <x v="411"/>
    <x v="4"/>
    <s v="19,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d v="2012-07-25T09:49:38"/>
    <x v="412"/>
    <x v="3"/>
    <s v="9,"/>
    <x v="5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d v="2012-07-19T13:03:31"/>
    <x v="413"/>
    <x v="0"/>
    <s v="19,"/>
    <x v="5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d v="2013-10-11T17:31:05"/>
    <x v="414"/>
    <x v="8"/>
    <s v="11,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d v="2014-10-17T04:00:00"/>
    <x v="415"/>
    <x v="8"/>
    <s v="22,"/>
    <x v="3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d v="2014-02-08T01:30:31"/>
    <x v="416"/>
    <x v="1"/>
    <s v="9,"/>
    <x v="3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d v="2013-04-07T20:33:00"/>
    <x v="417"/>
    <x v="7"/>
    <s v="27,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d v="2015-07-22T22:46:37"/>
    <x v="418"/>
    <x v="0"/>
    <s v="22,"/>
    <x v="0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d v="2013-06-29T12:13:07"/>
    <x v="419"/>
    <x v="6"/>
    <s v="30,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d v="2014-03-13T20:40:31"/>
    <x v="420"/>
    <x v="2"/>
    <s v="11,"/>
    <x v="3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d v="2015-08-21T03:47:36"/>
    <x v="421"/>
    <x v="0"/>
    <s v="22,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.075"/>
    <n v="35.833333333333336"/>
    <x v="0"/>
    <s v="animation"/>
    <d v="2014-09-10T22:14:57"/>
    <x v="422"/>
    <x v="10"/>
    <s v="11,"/>
    <x v="3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d v="2013-06-05T14:13:50"/>
    <x v="423"/>
    <x v="5"/>
    <s v="6,"/>
    <x v="4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6.7966666666666677"/>
    <n v="40.78"/>
    <x v="0"/>
    <s v="animation"/>
    <d v="2012-03-26T00:01:39"/>
    <x v="424"/>
    <x v="1"/>
    <s v="26,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1.2E-2"/>
    <n v="3"/>
    <x v="0"/>
    <s v="animation"/>
    <d v="2015-11-27T13:40:04"/>
    <x v="425"/>
    <x v="8"/>
    <s v="28,"/>
    <x v="0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.3299999999999998"/>
    <n v="16.625"/>
    <x v="0"/>
    <s v="animation"/>
    <d v="2016-03-01T09:05:14"/>
    <x v="426"/>
    <x v="1"/>
    <s v="31,"/>
    <x v="2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e v="#DIV/0!"/>
    <x v="0"/>
    <s v="animation"/>
    <d v="2015-10-22T10:59:00"/>
    <x v="427"/>
    <x v="9"/>
    <s v="8,"/>
    <x v="0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5.6333333333333329"/>
    <n v="52"/>
    <x v="0"/>
    <s v="animation"/>
    <d v="2014-06-16T14:00:00"/>
    <x v="428"/>
    <x v="5"/>
    <s v="19,"/>
    <x v="3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e v="#DIV/0!"/>
    <x v="0"/>
    <s v="animation"/>
    <d v="2009-11-26T20:59:00"/>
    <x v="429"/>
    <x v="8"/>
    <s v="14,"/>
    <x v="8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.4"/>
    <n v="4.8"/>
    <x v="0"/>
    <s v="animation"/>
    <d v="2013-09-10T18:34:27"/>
    <x v="430"/>
    <x v="10"/>
    <s v="26,"/>
    <x v="4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13.833333333333334"/>
    <n v="51.875"/>
    <x v="0"/>
    <s v="animation"/>
    <d v="2016-07-05T12:54:43"/>
    <x v="431"/>
    <x v="0"/>
    <s v="5,"/>
    <x v="2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9.5"/>
    <n v="71.25"/>
    <x v="0"/>
    <s v="animation"/>
    <d v="2015-10-21T09:26:21"/>
    <x v="432"/>
    <x v="10"/>
    <s v="22,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e v="#DIV/0!"/>
    <x v="0"/>
    <s v="animation"/>
    <d v="2015-10-11T07:07:02"/>
    <x v="433"/>
    <x v="10"/>
    <s v="12,"/>
    <x v="0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5"/>
    <n v="62.5"/>
    <x v="0"/>
    <s v="animation"/>
    <d v="2013-12-01T13:01:42"/>
    <x v="434"/>
    <x v="9"/>
    <s v="29,"/>
    <x v="4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2.7272727272727275E-3"/>
    <n v="1"/>
    <x v="0"/>
    <s v="animation"/>
    <d v="2013-09-13T09:56:20"/>
    <x v="435"/>
    <x v="10"/>
    <s v="14,"/>
    <x v="4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e v="#DIV/0!"/>
    <x v="0"/>
    <s v="animation"/>
    <d v="2013-07-31T00:41:53"/>
    <x v="436"/>
    <x v="3"/>
    <s v="1,"/>
    <x v="4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e v="#DIV/0!"/>
    <x v="0"/>
    <s v="animation"/>
    <d v="2016-10-07T23:38:46"/>
    <x v="437"/>
    <x v="10"/>
    <s v="8,"/>
    <x v="2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d v="2015-11-17T23:15:58"/>
    <x v="438"/>
    <x v="9"/>
    <s v="18,"/>
    <x v="0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e v="#DIV/0!"/>
    <x v="0"/>
    <s v="animation"/>
    <d v="2014-10-17T10:16:58"/>
    <x v="439"/>
    <x v="9"/>
    <s v="7,"/>
    <x v="3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0.1"/>
    <n v="5"/>
    <x v="0"/>
    <s v="animation"/>
    <d v="2016-03-24T14:39:13"/>
    <x v="440"/>
    <x v="2"/>
    <s v="23,"/>
    <x v="2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e v="#DIV/0!"/>
    <x v="0"/>
    <s v="animation"/>
    <d v="2013-11-02T11:03:16"/>
    <x v="441"/>
    <x v="9"/>
    <s v="3,"/>
    <x v="4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d v="2015-02-19T13:19:43"/>
    <x v="442"/>
    <x v="1"/>
    <s v="20,"/>
    <x v="0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0.1"/>
    <n v="5"/>
    <x v="0"/>
    <s v="animation"/>
    <d v="2014-02-09T16:21:41"/>
    <x v="443"/>
    <x v="1"/>
    <s v="10,"/>
    <x v="3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5"/>
    <n v="50"/>
    <x v="0"/>
    <s v="animation"/>
    <d v="2012-02-15T13:46:01"/>
    <x v="444"/>
    <x v="11"/>
    <s v="17,"/>
    <x v="6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3.3333333333333335E-3"/>
    <n v="1"/>
    <x v="0"/>
    <s v="animation"/>
    <d v="2015-05-21T00:02:55"/>
    <x v="445"/>
    <x v="5"/>
    <s v="6,"/>
    <x v="0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d v="2015-03-03T18:00:20"/>
    <x v="446"/>
    <x v="2"/>
    <s v="1,"/>
    <x v="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1.6666666666666666E-2"/>
    <n v="5"/>
    <x v="0"/>
    <s v="animation"/>
    <d v="2013-03-23T04:19:23"/>
    <x v="447"/>
    <x v="2"/>
    <s v="26,"/>
    <x v="4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d v="2014-05-14T10:11:35"/>
    <x v="448"/>
    <x v="6"/>
    <s v="24,"/>
    <x v="3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.25"/>
    <n v="9"/>
    <x v="0"/>
    <s v="animation"/>
    <d v="2013-10-17T05:38:05"/>
    <x v="449"/>
    <x v="8"/>
    <s v="17,"/>
    <x v="4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d v="2014-02-14T14:43:20"/>
    <x v="450"/>
    <x v="1"/>
    <s v="15,"/>
    <x v="3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e v="#DIV/0!"/>
    <x v="0"/>
    <s v="animation"/>
    <d v="2014-01-25T09:09:51"/>
    <x v="451"/>
    <x v="11"/>
    <s v="26,"/>
    <x v="4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64"/>
    <n v="40"/>
    <x v="0"/>
    <s v="animation"/>
    <d v="2015-05-13T08:53:35"/>
    <x v="452"/>
    <x v="6"/>
    <s v="13,"/>
    <x v="0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2.7404479578392621E-2"/>
    <n v="13"/>
    <x v="0"/>
    <s v="animation"/>
    <d v="2015-02-19T11:47:59"/>
    <x v="453"/>
    <x v="2"/>
    <s v="3,"/>
    <x v="0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d v="2014-11-26T05:14:00"/>
    <x v="454"/>
    <x v="9"/>
    <s v="26,"/>
    <x v="3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d v="2012-04-16T16:31:00"/>
    <x v="455"/>
    <x v="7"/>
    <s v="2,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d v="2013-10-21T19:59:00"/>
    <x v="456"/>
    <x v="8"/>
    <s v="30,"/>
    <x v="4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e v="#DIV/0!"/>
    <x v="0"/>
    <s v="animation"/>
    <d v="2014-08-16T10:25:12"/>
    <x v="457"/>
    <x v="3"/>
    <s v="17,"/>
    <x v="3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d v="2013-05-14T08:47:40"/>
    <x v="458"/>
    <x v="6"/>
    <s v="14,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6.4102564102564097E-2"/>
    <n v="25"/>
    <x v="0"/>
    <s v="animation"/>
    <d v="2011-11-13T08:22:07"/>
    <x v="459"/>
    <x v="8"/>
    <s v="14,"/>
    <x v="6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0.29411764705882354"/>
    <n v="12.5"/>
    <x v="0"/>
    <s v="animation"/>
    <d v="2014-05-31T20:00:00"/>
    <x v="460"/>
    <x v="6"/>
    <s v="30,"/>
    <x v="3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e v="#DIV/0!"/>
    <x v="0"/>
    <s v="animation"/>
    <d v="2013-06-02T12:19:27"/>
    <x v="461"/>
    <x v="5"/>
    <s v="13,"/>
    <x v="4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e v="#DIV/0!"/>
    <x v="0"/>
    <s v="animation"/>
    <d v="2011-08-09T19:02:21"/>
    <x v="462"/>
    <x v="0"/>
    <s v="10,"/>
    <x v="6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d v="2011-09-24T09:02:33"/>
    <x v="463"/>
    <x v="3"/>
    <s v="26,"/>
    <x v="6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9.9009900990099015E-2"/>
    <n v="1"/>
    <x v="0"/>
    <s v="animation"/>
    <d v="2016-05-18T12:22:15"/>
    <x v="464"/>
    <x v="6"/>
    <s v="28,"/>
    <x v="2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26.953125"/>
    <n v="17.25"/>
    <x v="0"/>
    <s v="animation"/>
    <d v="2014-06-26T18:52:54"/>
    <x v="465"/>
    <x v="0"/>
    <s v="10,"/>
    <x v="3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0.76"/>
    <n v="15.2"/>
    <x v="0"/>
    <s v="animation"/>
    <d v="2012-09-07T14:37:44"/>
    <x v="466"/>
    <x v="10"/>
    <s v="8,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d v="2012-09-28T08:18:54"/>
    <x v="467"/>
    <x v="10"/>
    <s v="14,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e v="#DIV/0!"/>
    <x v="0"/>
    <s v="animation"/>
    <d v="2012-07-10T19:51:05"/>
    <x v="468"/>
    <x v="5"/>
    <s v="11,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e v="#DIV/0!"/>
    <x v="0"/>
    <s v="animation"/>
    <d v="2014-09-05T15:45:24"/>
    <x v="469"/>
    <x v="3"/>
    <s v="7,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.02"/>
    <n v="25.5"/>
    <x v="0"/>
    <s v="animation"/>
    <d v="2014-01-15T20:00:00"/>
    <x v="470"/>
    <x v="4"/>
    <s v="26,"/>
    <x v="4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d v="2014-04-19T08:19:39"/>
    <x v="471"/>
    <x v="7"/>
    <s v="5,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17.625"/>
    <n v="28.2"/>
    <x v="0"/>
    <s v="animation"/>
    <d v="2014-08-23T14:08:38"/>
    <x v="472"/>
    <x v="3"/>
    <s v="24,"/>
    <x v="3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2.87"/>
    <n v="61.5"/>
    <x v="0"/>
    <s v="animation"/>
    <d v="2014-09-17T08:45:19"/>
    <x v="473"/>
    <x v="10"/>
    <s v="18,"/>
    <x v="3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3.0303030303030304E-2"/>
    <n v="1"/>
    <x v="0"/>
    <s v="animation"/>
    <d v="2017-02-16T23:53:49"/>
    <x v="474"/>
    <x v="1"/>
    <s v="17,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e v="#DIV/0!"/>
    <x v="0"/>
    <s v="animation"/>
    <d v="2015-05-05T18:04:03"/>
    <x v="475"/>
    <x v="6"/>
    <s v="5,"/>
    <x v="0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d v="2014-06-02T19:59:00"/>
    <x v="476"/>
    <x v="6"/>
    <s v="28,"/>
    <x v="3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e v="#DIV/0!"/>
    <x v="0"/>
    <s v="animation"/>
    <d v="2012-05-18T12:02:14"/>
    <x v="477"/>
    <x v="7"/>
    <s v="19,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e v="#DIV/0!"/>
    <x v="0"/>
    <s v="animation"/>
    <d v="2015-04-01T12:51:49"/>
    <x v="478"/>
    <x v="7"/>
    <s v="2,"/>
    <x v="0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32.56"/>
    <n v="88.8"/>
    <x v="0"/>
    <s v="animation"/>
    <d v="2014-11-21T02:47:15"/>
    <x v="479"/>
    <x v="8"/>
    <s v="22,"/>
    <x v="3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d v="2013-08-09T04:00:15"/>
    <x v="480"/>
    <x v="3"/>
    <s v="10,"/>
    <x v="4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.1"/>
    <n v="87.142857142857139"/>
    <x v="0"/>
    <s v="animation"/>
    <d v="2012-10-10T08:08:09"/>
    <x v="481"/>
    <x v="8"/>
    <s v="10,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0.1"/>
    <n v="10"/>
    <x v="0"/>
    <s v="animation"/>
    <d v="2016-04-14T06:34:00"/>
    <x v="482"/>
    <x v="7"/>
    <s v="18,"/>
    <x v="2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50.2"/>
    <n v="51.224489795918366"/>
    <x v="0"/>
    <s v="animation"/>
    <d v="2013-01-28T20:44:32"/>
    <x v="483"/>
    <x v="4"/>
    <s v="29,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d v="2015-11-05T15:32:52"/>
    <x v="484"/>
    <x v="8"/>
    <s v="25,"/>
    <x v="0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d v="2013-05-17T04:08:19"/>
    <x v="485"/>
    <x v="6"/>
    <s v="17,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9.0909090909090905E-3"/>
    <n v="50"/>
    <x v="0"/>
    <s v="animation"/>
    <d v="2014-06-01T14:37:19"/>
    <x v="486"/>
    <x v="5"/>
    <s v="2,"/>
    <x v="3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e v="#DIV/0!"/>
    <x v="0"/>
    <s v="animation"/>
    <d v="2016-12-25T07:16:34"/>
    <x v="487"/>
    <x v="9"/>
    <s v="26,"/>
    <x v="2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e v="#DIV/0!"/>
    <x v="0"/>
    <s v="animation"/>
    <d v="2017-01-08T17:18:20"/>
    <x v="488"/>
    <x v="11"/>
    <s v="9,"/>
    <x v="2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d v="2012-01-05T03:33:00"/>
    <x v="489"/>
    <x v="11"/>
    <s v="5,"/>
    <x v="6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n v="0"/>
    <e v="#DIV/0!"/>
    <x v="0"/>
    <s v="animation"/>
    <d v="2012-08-22T15:14:45"/>
    <x v="490"/>
    <x v="3"/>
    <s v="23,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e v="#DIV/0!"/>
    <x v="0"/>
    <s v="animation"/>
    <d v="2016-01-27T15:34:59"/>
    <x v="491"/>
    <x v="11"/>
    <s v="28,"/>
    <x v="0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e v="#DIV/0!"/>
    <x v="0"/>
    <s v="animation"/>
    <d v="2016-10-12T16:50:30"/>
    <x v="492"/>
    <x v="10"/>
    <s v="13,"/>
    <x v="2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e v="#DIV/0!"/>
    <x v="0"/>
    <s v="animation"/>
    <d v="2015-05-20T09:25:38"/>
    <x v="493"/>
    <x v="6"/>
    <s v="20,"/>
    <x v="0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0.155"/>
    <n v="10.333333333333334"/>
    <x v="0"/>
    <s v="animation"/>
    <d v="2014-07-02T19:00:00"/>
    <x v="494"/>
    <x v="0"/>
    <s v="9,"/>
    <x v="3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e v="#DIV/0!"/>
    <x v="0"/>
    <s v="animation"/>
    <d v="2015-07-16T11:51:45"/>
    <x v="495"/>
    <x v="0"/>
    <s v="16,"/>
    <x v="0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1.6666666666666668E-3"/>
    <n v="1"/>
    <x v="0"/>
    <s v="animation"/>
    <d v="2014-02-10T14:21:14"/>
    <x v="496"/>
    <x v="11"/>
    <s v="12,"/>
    <x v="4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n v="0.6696428571428571"/>
    <n v="10"/>
    <x v="0"/>
    <s v="animation"/>
    <d v="2014-12-24T21:00:00"/>
    <x v="497"/>
    <x v="4"/>
    <s v="1,"/>
    <x v="3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d v="2011-12-23T10:17:29"/>
    <x v="498"/>
    <x v="4"/>
    <s v="11,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d v="2009-10-12T12:59:00"/>
    <x v="499"/>
    <x v="10"/>
    <s v="18,"/>
    <x v="8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.3076923076923079"/>
    <n v="53.75"/>
    <x v="0"/>
    <s v="animation"/>
    <d v="2010-05-08T14:16:00"/>
    <x v="500"/>
    <x v="7"/>
    <s v="10,"/>
    <x v="7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e v="#DIV/0!"/>
    <x v="0"/>
    <s v="animation"/>
    <d v="2011-07-08T21:37:31"/>
    <x v="501"/>
    <x v="0"/>
    <s v="8,"/>
    <x v="6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.1499999999999999"/>
    <n v="57.5"/>
    <x v="0"/>
    <s v="animation"/>
    <d v="2012-03-18T04:17:05"/>
    <x v="502"/>
    <x v="2"/>
    <s v="17,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d v="2015-01-17T04:38:23"/>
    <x v="503"/>
    <x v="11"/>
    <s v="18,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.3673469387755102"/>
    <n v="67"/>
    <x v="0"/>
    <s v="animation"/>
    <d v="2012-04-10T14:36:27"/>
    <x v="504"/>
    <x v="2"/>
    <s v="10,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d v="2015-12-24T18:21:26"/>
    <x v="505"/>
    <x v="4"/>
    <s v="9,"/>
    <x v="0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0.125"/>
    <n v="250"/>
    <x v="0"/>
    <s v="animation"/>
    <d v="2013-08-10T05:15:20"/>
    <x v="506"/>
    <x v="3"/>
    <s v="11,"/>
    <x v="4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.2"/>
    <n v="64"/>
    <x v="0"/>
    <s v="animation"/>
    <d v="2012-10-19T15:00:57"/>
    <x v="507"/>
    <x v="8"/>
    <s v="4,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0.8"/>
    <n v="133.33333333333334"/>
    <x v="0"/>
    <s v="animation"/>
    <d v="2012-05-25T06:14:00"/>
    <x v="508"/>
    <x v="7"/>
    <s v="26,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0.2"/>
    <n v="10"/>
    <x v="0"/>
    <s v="animation"/>
    <d v="2015-06-28T07:09:30"/>
    <x v="509"/>
    <x v="5"/>
    <s v="29,"/>
    <x v="0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e v="#DIV/0!"/>
    <x v="0"/>
    <s v="animation"/>
    <d v="2016-02-29T20:13:59"/>
    <x v="510"/>
    <x v="1"/>
    <s v="30,"/>
    <x v="2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3"/>
    <n v="30"/>
    <x v="0"/>
    <s v="animation"/>
    <d v="2013-04-05T22:16:22"/>
    <x v="511"/>
    <x v="7"/>
    <s v="6,"/>
    <x v="4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0.13749999999999998"/>
    <n v="5.5"/>
    <x v="0"/>
    <s v="animation"/>
    <d v="2016-11-20T10:48:47"/>
    <x v="512"/>
    <x v="9"/>
    <s v="6,"/>
    <x v="2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d v="2016-08-14T23:00:00"/>
    <x v="513"/>
    <x v="3"/>
    <s v="1,"/>
    <x v="2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d v="2014-08-09T06:44:07"/>
    <x v="514"/>
    <x v="3"/>
    <s v="10,"/>
    <x v="3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d v="2015-12-29T03:46:41"/>
    <x v="515"/>
    <x v="4"/>
    <s v="19,"/>
    <x v="0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e v="#DIV/0!"/>
    <x v="0"/>
    <s v="animation"/>
    <d v="2015-05-27T10:41:20"/>
    <x v="516"/>
    <x v="7"/>
    <s v="28,"/>
    <x v="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d v="2017-02-02T06:46:01"/>
    <x v="517"/>
    <x v="1"/>
    <s v="3,"/>
    <x v="1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e v="#DIV/0!"/>
    <x v="0"/>
    <s v="animation"/>
    <d v="2015-09-06T06:46:00"/>
    <x v="518"/>
    <x v="10"/>
    <s v="7,"/>
    <x v="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d v="2012-12-05T01:23:41"/>
    <x v="519"/>
    <x v="4"/>
    <s v="5,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02.1"/>
    <n v="150.14705882352942"/>
    <x v="1"/>
    <s v="plays"/>
    <d v="2015-12-10T08:51:01"/>
    <x v="520"/>
    <x v="4"/>
    <s v="10,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04.64"/>
    <n v="93.428571428571431"/>
    <x v="1"/>
    <s v="plays"/>
    <d v="2016-10-31T20:59:00"/>
    <x v="521"/>
    <x v="9"/>
    <s v="2,"/>
    <x v="2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14.66666666666667"/>
    <n v="110.96774193548387"/>
    <x v="1"/>
    <s v="plays"/>
    <d v="2016-03-20T15:58:45"/>
    <x v="522"/>
    <x v="2"/>
    <s v="29,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20.6"/>
    <n v="71.785714285714292"/>
    <x v="1"/>
    <s v="plays"/>
    <d v="2015-09-20T19:11:16"/>
    <x v="523"/>
    <x v="10"/>
    <s v="21,"/>
    <x v="0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08.67285714285715"/>
    <n v="29.258076923076924"/>
    <x v="1"/>
    <s v="plays"/>
    <d v="2016-06-01T09:12:49"/>
    <x v="524"/>
    <x v="5"/>
    <s v="2,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00"/>
    <n v="1000"/>
    <x v="1"/>
    <s v="plays"/>
    <d v="2014-09-13T01:37:21"/>
    <x v="525"/>
    <x v="3"/>
    <s v="30,"/>
    <x v="3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13.99999999999999"/>
    <n v="74.347826086956516"/>
    <x v="1"/>
    <s v="plays"/>
    <d v="2015-08-07T09:00:00"/>
    <x v="526"/>
    <x v="3"/>
    <s v="7,"/>
    <x v="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00.85"/>
    <n v="63.829113924050631"/>
    <x v="1"/>
    <s v="plays"/>
    <d v="2017-02-17T08:05:00"/>
    <x v="527"/>
    <x v="1"/>
    <s v="17,"/>
    <x v="1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15.65217391304347"/>
    <n v="44.333333333333336"/>
    <x v="1"/>
    <s v="plays"/>
    <d v="2015-06-21T13:20:00"/>
    <x v="528"/>
    <x v="5"/>
    <s v="31,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30.41666666666666"/>
    <n v="86.944444444444443"/>
    <x v="1"/>
    <s v="plays"/>
    <d v="2017-01-10T21:00:00"/>
    <x v="529"/>
    <x v="11"/>
    <s v="20,"/>
    <x v="2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07.78267254038178"/>
    <n v="126.55172413793103"/>
    <x v="1"/>
    <s v="plays"/>
    <d v="2015-06-23T18:00:00"/>
    <x v="530"/>
    <x v="0"/>
    <s v="2,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00"/>
    <n v="129.03225806451613"/>
    <x v="1"/>
    <s v="plays"/>
    <d v="2016-12-16T22:59:00"/>
    <x v="531"/>
    <x v="4"/>
    <s v="1,"/>
    <x v="2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23.25"/>
    <n v="71.242774566473983"/>
    <x v="1"/>
    <s v="plays"/>
    <d v="2016-05-12T16:10:08"/>
    <x v="532"/>
    <x v="6"/>
    <s v="12,"/>
    <x v="2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00.2"/>
    <n v="117.88235294117646"/>
    <x v="1"/>
    <s v="plays"/>
    <d v="2016-05-16T02:26:05"/>
    <x v="533"/>
    <x v="6"/>
    <s v="22,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04.66666666666666"/>
    <n v="327.08333333333331"/>
    <x v="1"/>
    <s v="plays"/>
    <d v="2015-11-01T15:00:00"/>
    <x v="534"/>
    <x v="8"/>
    <s v="23,"/>
    <x v="0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02.49999999999999"/>
    <n v="34.745762711864408"/>
    <x v="1"/>
    <s v="plays"/>
    <d v="2017-01-06T05:05:05"/>
    <x v="535"/>
    <x v="11"/>
    <s v="7,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18.25757575757576"/>
    <n v="100.06410256410257"/>
    <x v="1"/>
    <s v="plays"/>
    <d v="2015-08-03T10:00:00"/>
    <x v="536"/>
    <x v="0"/>
    <s v="24,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20.5"/>
    <n v="40.847457627118644"/>
    <x v="1"/>
    <s v="plays"/>
    <d v="2015-11-04T11:26:31"/>
    <x v="537"/>
    <x v="9"/>
    <s v="5,"/>
    <x v="0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02.42"/>
    <n v="252.01666666666668"/>
    <x v="1"/>
    <s v="plays"/>
    <d v="2016-05-13T11:04:23"/>
    <x v="538"/>
    <x v="6"/>
    <s v="13,"/>
    <x v="2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00.64400000000001"/>
    <n v="25.161000000000001"/>
    <x v="1"/>
    <s v="plays"/>
    <d v="2016-07-04T17:11:47"/>
    <x v="539"/>
    <x v="0"/>
    <s v="13,"/>
    <x v="2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6.6666666666666671E-3"/>
    <n v="1"/>
    <x v="2"/>
    <s v="web"/>
    <d v="2015-02-04T11:36:46"/>
    <x v="540"/>
    <x v="1"/>
    <s v="5,"/>
    <x v="0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0.55555555555555558"/>
    <n v="25"/>
    <x v="2"/>
    <s v="web"/>
    <d v="2015-10-28T17:07:14"/>
    <x v="541"/>
    <x v="8"/>
    <s v="28,"/>
    <x v="0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3.9999999999999996E-4"/>
    <n v="1"/>
    <x v="2"/>
    <s v="web"/>
    <d v="2016-05-03T08:41:56"/>
    <x v="542"/>
    <x v="7"/>
    <s v="4,"/>
    <x v="2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0.31818181818181818"/>
    <n v="35"/>
    <x v="2"/>
    <s v="web"/>
    <d v="2014-10-31T18:12:42"/>
    <x v="543"/>
    <x v="9"/>
    <s v="1,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.2"/>
    <n v="3"/>
    <x v="2"/>
    <s v="web"/>
    <d v="2016-07-04T07:46:00"/>
    <x v="544"/>
    <x v="0"/>
    <s v="4,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27.383999999999997"/>
    <n v="402.70588235294116"/>
    <x v="2"/>
    <s v="web"/>
    <d v="2015-11-15T07:13:09"/>
    <x v="545"/>
    <x v="9"/>
    <s v="6,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8.666666666666667E-2"/>
    <n v="26"/>
    <x v="2"/>
    <s v="web"/>
    <d v="2015-10-17T08:01:55"/>
    <x v="546"/>
    <x v="8"/>
    <s v="2,"/>
    <x v="0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e v="#DIV/0!"/>
    <x v="2"/>
    <s v="web"/>
    <d v="2016-02-10T08:42:44"/>
    <x v="547"/>
    <x v="1"/>
    <s v="11,"/>
    <x v="2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0.09"/>
    <n v="9"/>
    <x v="2"/>
    <s v="web"/>
    <d v="2015-10-29T13:40:48"/>
    <x v="548"/>
    <x v="8"/>
    <s v="29,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2.7199999999999998"/>
    <n v="8.5"/>
    <x v="2"/>
    <s v="web"/>
    <d v="2015-07-08T07:17:02"/>
    <x v="549"/>
    <x v="0"/>
    <s v="8,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0.70000000000000007"/>
    <n v="8.75"/>
    <x v="2"/>
    <s v="web"/>
    <d v="2017-01-30T21:00:00"/>
    <x v="550"/>
    <x v="1"/>
    <s v="18,"/>
    <x v="1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.0413333333333332"/>
    <n v="135.03571428571428"/>
    <x v="2"/>
    <s v="web"/>
    <d v="2015-08-01T09:53:00"/>
    <x v="551"/>
    <x v="0"/>
    <s v="17,"/>
    <x v="0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e v="#DIV/0!"/>
    <x v="2"/>
    <s v="web"/>
    <d v="2016-01-09T06:48:16"/>
    <x v="552"/>
    <x v="4"/>
    <s v="10,"/>
    <x v="0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0.49199999999999999"/>
    <n v="20.5"/>
    <x v="2"/>
    <s v="web"/>
    <d v="2014-11-14T10:16:31"/>
    <x v="553"/>
    <x v="9"/>
    <s v="15,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36.589147286821706"/>
    <n v="64.36363636363636"/>
    <x v="2"/>
    <s v="web"/>
    <d v="2014-10-19T08:26:12"/>
    <x v="554"/>
    <x v="8"/>
    <s v="19,"/>
    <x v="3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e v="#DIV/0!"/>
    <x v="2"/>
    <s v="web"/>
    <d v="2016-06-12T00:29:03"/>
    <x v="555"/>
    <x v="5"/>
    <s v="13,"/>
    <x v="2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2.5"/>
    <n v="200"/>
    <x v="2"/>
    <s v="web"/>
    <d v="2016-01-06T12:38:37"/>
    <x v="556"/>
    <x v="11"/>
    <s v="7,"/>
    <x v="0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0.91066666666666674"/>
    <n v="68.3"/>
    <x v="2"/>
    <s v="web"/>
    <d v="2016-12-02T15:36:43"/>
    <x v="557"/>
    <x v="4"/>
    <s v="2,"/>
    <x v="2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e v="#DIV/0!"/>
    <x v="2"/>
    <s v="web"/>
    <d v="2015-03-24T12:11:45"/>
    <x v="558"/>
    <x v="2"/>
    <s v="22,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2.0833333333333336E-2"/>
    <n v="50"/>
    <x v="2"/>
    <s v="web"/>
    <d v="2015-12-12T22:47:40"/>
    <x v="559"/>
    <x v="4"/>
    <s v="12,"/>
    <x v="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1.2E-2"/>
    <n v="4"/>
    <x v="2"/>
    <s v="web"/>
    <d v="2014-12-17T10:30:45"/>
    <x v="560"/>
    <x v="4"/>
    <s v="17,"/>
    <x v="3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0.36666666666666664"/>
    <n v="27.5"/>
    <x v="2"/>
    <s v="web"/>
    <d v="2015-10-26T07:48:33"/>
    <x v="561"/>
    <x v="8"/>
    <s v="21,"/>
    <x v="0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e v="#DIV/0!"/>
    <x v="2"/>
    <s v="web"/>
    <d v="2016-12-18T01:20:15"/>
    <x v="562"/>
    <x v="4"/>
    <s v="18,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9.0666666666666659E-2"/>
    <n v="34"/>
    <x v="2"/>
    <s v="web"/>
    <d v="2015-02-16T17:40:47"/>
    <x v="563"/>
    <x v="1"/>
    <s v="17,"/>
    <x v="0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5.5555555555555558E-3"/>
    <n v="1"/>
    <x v="2"/>
    <s v="web"/>
    <d v="2016-03-12T14:37:55"/>
    <x v="564"/>
    <x v="2"/>
    <s v="11,"/>
    <x v="2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e v="#DIV/0!"/>
    <x v="2"/>
    <s v="web"/>
    <d v="2015-07-10T10:50:49"/>
    <x v="565"/>
    <x v="0"/>
    <s v="10,"/>
    <x v="0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0.02"/>
    <n v="1"/>
    <x v="2"/>
    <s v="web"/>
    <d v="2016-07-14T08:25:33"/>
    <x v="566"/>
    <x v="0"/>
    <s v="14,"/>
    <x v="2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e v="#DIV/0!"/>
    <x v="2"/>
    <s v="web"/>
    <d v="2015-01-01T12:13:14"/>
    <x v="567"/>
    <x v="11"/>
    <s v="2,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1"/>
    <n v="49"/>
    <x v="2"/>
    <s v="web"/>
    <d v="2016-01-16T03:00:00"/>
    <x v="568"/>
    <x v="11"/>
    <s v="10,"/>
    <x v="0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0.8"/>
    <n v="20"/>
    <x v="2"/>
    <s v="web"/>
    <d v="2016-01-01T12:20:12"/>
    <x v="569"/>
    <x v="11"/>
    <s v="2,"/>
    <x v="0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0.16705882352941176"/>
    <n v="142"/>
    <x v="2"/>
    <s v="web"/>
    <d v="2016-02-18T11:09:29"/>
    <x v="570"/>
    <x v="1"/>
    <s v="19,"/>
    <x v="2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0.42399999999999999"/>
    <n v="53"/>
    <x v="2"/>
    <s v="web"/>
    <d v="2015-07-26T19:59:00"/>
    <x v="571"/>
    <x v="3"/>
    <s v="7,"/>
    <x v="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e v="#DIV/0!"/>
    <x v="2"/>
    <s v="web"/>
    <d v="2015-11-04T10:11:28"/>
    <x v="572"/>
    <x v="9"/>
    <s v="5,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0.38925389253892539"/>
    <n v="38.444444444444443"/>
    <x v="2"/>
    <s v="web"/>
    <d v="2015-01-17T17:12:00"/>
    <x v="573"/>
    <x v="4"/>
    <s v="19,"/>
    <x v="3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0.7155635062611807"/>
    <n v="20"/>
    <x v="2"/>
    <s v="web"/>
    <d v="2016-10-19T02:38:27"/>
    <x v="574"/>
    <x v="8"/>
    <s v="19,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0.43166666666666664"/>
    <n v="64.75"/>
    <x v="2"/>
    <s v="web"/>
    <d v="2015-06-13T08:37:23"/>
    <x v="575"/>
    <x v="5"/>
    <s v="14,"/>
    <x v="0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1.25E-3"/>
    <n v="1"/>
    <x v="2"/>
    <s v="web"/>
    <d v="2015-03-28T02:19:12"/>
    <x v="576"/>
    <x v="1"/>
    <s v="27,"/>
    <x v="0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0.2"/>
    <n v="10"/>
    <x v="2"/>
    <s v="web"/>
    <d v="2016-05-20T06:08:22"/>
    <x v="577"/>
    <x v="7"/>
    <s v="21,"/>
    <x v="2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1.12E-2"/>
    <n v="2"/>
    <x v="2"/>
    <s v="web"/>
    <d v="2015-09-07T05:53:13"/>
    <x v="578"/>
    <x v="10"/>
    <s v="14,"/>
    <x v="0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.4583333333333333"/>
    <n v="35"/>
    <x v="2"/>
    <s v="web"/>
    <d v="2014-12-25T12:27:03"/>
    <x v="579"/>
    <x v="4"/>
    <s v="25,"/>
    <x v="3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3.3333333333333333E-2"/>
    <n v="1"/>
    <x v="2"/>
    <s v="web"/>
    <d v="2016-09-22T13:47:47"/>
    <x v="580"/>
    <x v="10"/>
    <s v="23,"/>
    <x v="2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e v="#DIV/0!"/>
    <x v="2"/>
    <s v="web"/>
    <d v="2015-08-01T16:18:24"/>
    <x v="581"/>
    <x v="3"/>
    <s v="2,"/>
    <x v="0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e v="#DIV/0!"/>
    <x v="2"/>
    <s v="web"/>
    <d v="2015-03-15T10:00:00"/>
    <x v="582"/>
    <x v="2"/>
    <s v="20,"/>
    <x v="0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1.1111111111111112E-2"/>
    <n v="1"/>
    <x v="2"/>
    <s v="web"/>
    <d v="2015-03-19T13:31:27"/>
    <x v="583"/>
    <x v="2"/>
    <s v="17,"/>
    <x v="0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1"/>
    <n v="5"/>
    <x v="2"/>
    <s v="web"/>
    <d v="2015-03-16T08:11:56"/>
    <x v="584"/>
    <x v="2"/>
    <s v="14,"/>
    <x v="0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e v="#DIV/0!"/>
    <x v="2"/>
    <s v="web"/>
    <d v="2015-11-30T16:00:00"/>
    <x v="585"/>
    <x v="9"/>
    <s v="6,"/>
    <x v="0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0.55999999999999994"/>
    <n v="14"/>
    <x v="2"/>
    <s v="web"/>
    <d v="2015-02-15T12:30:07"/>
    <x v="586"/>
    <x v="1"/>
    <s v="16,"/>
    <x v="0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.0833333333333339"/>
    <n v="389.28571428571428"/>
    <x v="2"/>
    <s v="web"/>
    <d v="2015-04-16T10:10:33"/>
    <x v="587"/>
    <x v="7"/>
    <s v="17,"/>
    <x v="0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.3444444444444441"/>
    <n v="150.5"/>
    <x v="2"/>
    <s v="web"/>
    <d v="2016-11-17T11:28:06"/>
    <x v="588"/>
    <x v="8"/>
    <s v="18,"/>
    <x v="2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n v="1.3333333333333334E-2"/>
    <n v="1"/>
    <x v="2"/>
    <s v="web"/>
    <d v="2015-07-08T06:44:59"/>
    <x v="589"/>
    <x v="0"/>
    <s v="23,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.46"/>
    <n v="24.777777777777779"/>
    <x v="2"/>
    <s v="web"/>
    <d v="2016-02-08T05:01:00"/>
    <x v="590"/>
    <x v="1"/>
    <s v="8,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6.0999999999999999E-2"/>
    <n v="30.5"/>
    <x v="2"/>
    <s v="web"/>
    <d v="2015-07-22T05:02:10"/>
    <x v="591"/>
    <x v="0"/>
    <s v="22,"/>
    <x v="0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.3333333333333335"/>
    <n v="250"/>
    <x v="2"/>
    <s v="web"/>
    <d v="2014-12-02T21:34:20"/>
    <x v="592"/>
    <x v="4"/>
    <s v="2,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23"/>
    <n v="16.428571428571427"/>
    <x v="2"/>
    <s v="web"/>
    <d v="2015-04-06T07:15:45"/>
    <x v="593"/>
    <x v="7"/>
    <s v="7,"/>
    <x v="0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0.104"/>
    <n v="13"/>
    <x v="2"/>
    <s v="web"/>
    <d v="2016-04-16T10:43:26"/>
    <x v="594"/>
    <x v="7"/>
    <s v="17,"/>
    <x v="2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0.42599999999999999"/>
    <n v="53.25"/>
    <x v="2"/>
    <s v="web"/>
    <d v="2015-05-03T17:40:38"/>
    <x v="595"/>
    <x v="7"/>
    <s v="19,"/>
    <x v="0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0.03"/>
    <n v="3"/>
    <x v="2"/>
    <s v="web"/>
    <d v="2016-11-02T13:31:32"/>
    <x v="596"/>
    <x v="9"/>
    <s v="3,"/>
    <x v="2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0.26666666666666666"/>
    <n v="10"/>
    <x v="2"/>
    <s v="web"/>
    <d v="2016-07-31T08:00:00"/>
    <x v="597"/>
    <x v="0"/>
    <s v="24,"/>
    <x v="2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34"/>
    <n v="121.42857142857143"/>
    <x v="2"/>
    <s v="web"/>
    <d v="2014-12-04T16:03:01"/>
    <x v="598"/>
    <x v="4"/>
    <s v="4,"/>
    <x v="3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6.2E-2"/>
    <n v="15.5"/>
    <x v="2"/>
    <s v="web"/>
    <d v="2015-03-08T07:16:00"/>
    <x v="599"/>
    <x v="2"/>
    <s v="12,"/>
    <x v="0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2"/>
    <n v="100"/>
    <x v="2"/>
    <s v="web"/>
    <d v="2015-05-09T11:09:22"/>
    <x v="600"/>
    <x v="7"/>
    <s v="10,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.4000000000000001"/>
    <n v="23.333333333333332"/>
    <x v="2"/>
    <s v="web"/>
    <d v="2014-12-26T12:35:39"/>
    <x v="601"/>
    <x v="4"/>
    <s v="26,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e v="#DIV/0!"/>
    <x v="2"/>
    <s v="web"/>
    <d v="2015-06-18T11:03:35"/>
    <x v="602"/>
    <x v="5"/>
    <s v="19,"/>
    <x v="0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3.9334666666666664"/>
    <n v="45.386153846153846"/>
    <x v="2"/>
    <s v="web"/>
    <d v="2014-08-14T07:20:23"/>
    <x v="603"/>
    <x v="3"/>
    <s v="15,"/>
    <x v="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e v="#DIV/0!"/>
    <x v="2"/>
    <s v="web"/>
    <d v="2014-08-27T16:50:56"/>
    <x v="604"/>
    <x v="3"/>
    <s v="28,"/>
    <x v="3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2.62"/>
    <n v="16.375"/>
    <x v="2"/>
    <s v="web"/>
    <d v="2015-08-23T00:35:08"/>
    <x v="605"/>
    <x v="3"/>
    <s v="9,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0.2"/>
    <n v="10"/>
    <x v="2"/>
    <s v="web"/>
    <d v="2015-05-24T07:00:00"/>
    <x v="606"/>
    <x v="6"/>
    <s v="8,"/>
    <x v="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e v="#DIV/0!"/>
    <x v="2"/>
    <s v="web"/>
    <d v="2015-11-22T12:48:56"/>
    <x v="607"/>
    <x v="9"/>
    <s v="23,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0.97400000000000009"/>
    <n v="292.2"/>
    <x v="2"/>
    <s v="web"/>
    <d v="2015-06-15T14:06:20"/>
    <x v="608"/>
    <x v="5"/>
    <s v="16,"/>
    <x v="0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0.64102564102564097"/>
    <n v="5"/>
    <x v="2"/>
    <s v="web"/>
    <d v="2015-11-28T17:49:04"/>
    <x v="609"/>
    <x v="9"/>
    <s v="29,"/>
    <x v="0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e v="#DIV/0!"/>
    <x v="2"/>
    <s v="web"/>
    <d v="2015-04-22T11:56:26"/>
    <x v="610"/>
    <x v="7"/>
    <s v="23,"/>
    <x v="0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e v="#DIV/0!"/>
    <x v="2"/>
    <s v="web"/>
    <d v="2016-01-19T05:27:17"/>
    <x v="611"/>
    <x v="4"/>
    <s v="20,"/>
    <x v="0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e v="#DIV/0!"/>
    <x v="2"/>
    <s v="web"/>
    <d v="2016-09-01T16:45:46"/>
    <x v="612"/>
    <x v="10"/>
    <s v="2,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21.363333333333333"/>
    <n v="105.93388429752066"/>
    <x v="2"/>
    <s v="web"/>
    <d v="2015-09-30T20:59:00"/>
    <x v="613"/>
    <x v="10"/>
    <s v="31,"/>
    <x v="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e v="#DIV/0!"/>
    <x v="2"/>
    <s v="web"/>
    <d v="2016-06-23T17:29:00"/>
    <x v="614"/>
    <x v="5"/>
    <s v="24,"/>
    <x v="2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e v="#DIV/0!"/>
    <x v="2"/>
    <s v="web"/>
    <d v="2015-09-24T18:55:59"/>
    <x v="615"/>
    <x v="10"/>
    <s v="25,"/>
    <x v="0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e v="#DIV/0!"/>
    <x v="2"/>
    <s v="web"/>
    <d v="2017-02-25T01:01:47"/>
    <x v="616"/>
    <x v="1"/>
    <s v="26,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3"/>
    <n v="20"/>
    <x v="2"/>
    <s v="web"/>
    <d v="2015-05-08T00:14:03"/>
    <x v="617"/>
    <x v="7"/>
    <s v="24,"/>
    <x v="0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e v="#DIV/0!"/>
    <x v="2"/>
    <s v="web"/>
    <d v="2015-12-09T11:26:43"/>
    <x v="618"/>
    <x v="4"/>
    <s v="9,"/>
    <x v="0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3.9999999999999996E-5"/>
    <n v="1"/>
    <x v="2"/>
    <s v="web"/>
    <d v="2014-11-25T08:36:30"/>
    <x v="619"/>
    <x v="8"/>
    <s v="26,"/>
    <x v="3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1"/>
    <n v="300"/>
    <x v="2"/>
    <s v="web"/>
    <d v="2014-08-25T09:12:18"/>
    <x v="620"/>
    <x v="3"/>
    <s v="11,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.044"/>
    <n v="87"/>
    <x v="2"/>
    <s v="web"/>
    <d v="2016-07-07T15:42:17"/>
    <x v="621"/>
    <x v="0"/>
    <s v="7,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5.6833333333333336"/>
    <n v="37.888888888888886"/>
    <x v="2"/>
    <s v="web"/>
    <d v="2016-07-01T10:35:38"/>
    <x v="622"/>
    <x v="0"/>
    <s v="11,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e v="#DIV/0!"/>
    <x v="2"/>
    <s v="web"/>
    <d v="2015-05-27T16:13:17"/>
    <x v="623"/>
    <x v="6"/>
    <s v="27,"/>
    <x v="0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e v="#DIV/0!"/>
    <x v="2"/>
    <s v="web"/>
    <d v="2015-05-14T15:44:01"/>
    <x v="624"/>
    <x v="6"/>
    <s v="14,"/>
    <x v="0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e v="#DIV/0!"/>
    <x v="2"/>
    <s v="web"/>
    <d v="2017-03-26T12:29:37"/>
    <x v="625"/>
    <x v="2"/>
    <s v="24,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17.380000000000003"/>
    <n v="111.41025641025641"/>
    <x v="2"/>
    <s v="web"/>
    <d v="2015-08-15T05:22:00"/>
    <x v="626"/>
    <x v="3"/>
    <s v="13,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0.02"/>
    <n v="90"/>
    <x v="2"/>
    <s v="web"/>
    <d v="2016-03-14T15:00:00"/>
    <x v="627"/>
    <x v="1"/>
    <s v="14,"/>
    <x v="2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e v="#DIV/0!"/>
    <x v="2"/>
    <s v="web"/>
    <d v="2014-07-13T08:37:37"/>
    <x v="628"/>
    <x v="0"/>
    <s v="13,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0.17500000000000002"/>
    <n v="116.66666666666667"/>
    <x v="2"/>
    <s v="web"/>
    <d v="2016-05-14T07:18:28"/>
    <x v="629"/>
    <x v="6"/>
    <s v="14,"/>
    <x v="2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8.3340278356529712E-2"/>
    <n v="10"/>
    <x v="2"/>
    <s v="web"/>
    <d v="2015-09-05T21:10:00"/>
    <x v="630"/>
    <x v="10"/>
    <s v="7,"/>
    <x v="0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.38"/>
    <n v="76.666666666666671"/>
    <x v="2"/>
    <s v="web"/>
    <d v="2016-05-28T10:32:09"/>
    <x v="631"/>
    <x v="6"/>
    <s v="29,"/>
    <x v="2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e v="#DIV/0!"/>
    <x v="2"/>
    <s v="web"/>
    <d v="2015-11-25T08:49:25"/>
    <x v="632"/>
    <x v="9"/>
    <s v="26,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12.45"/>
    <n v="49.8"/>
    <x v="2"/>
    <s v="web"/>
    <d v="2016-06-17T15:00:00"/>
    <x v="633"/>
    <x v="5"/>
    <s v="16,"/>
    <x v="2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0.02"/>
    <n v="1"/>
    <x v="2"/>
    <s v="web"/>
    <d v="2015-02-26T14:17:09"/>
    <x v="634"/>
    <x v="1"/>
    <s v="27,"/>
    <x v="0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8.0000000000000002E-3"/>
    <n v="2"/>
    <x v="2"/>
    <s v="web"/>
    <d v="2015-04-11T18:12:42"/>
    <x v="635"/>
    <x v="7"/>
    <s v="12,"/>
    <x v="0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0.2"/>
    <n v="4"/>
    <x v="2"/>
    <s v="web"/>
    <d v="2015-06-06T02:47:00"/>
    <x v="636"/>
    <x v="5"/>
    <s v="7,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e v="#DIV/0!"/>
    <x v="2"/>
    <s v="web"/>
    <d v="2017-02-25T15:04:00"/>
    <x v="637"/>
    <x v="1"/>
    <s v="27,"/>
    <x v="1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n v="9.0000000000000011E-3"/>
    <n v="3"/>
    <x v="2"/>
    <s v="web"/>
    <d v="2017-03-25T05:14:22"/>
    <x v="638"/>
    <x v="1"/>
    <s v="24,"/>
    <x v="1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9.9999999999999991E-5"/>
    <n v="1"/>
    <x v="2"/>
    <s v="web"/>
    <d v="2014-10-13T05:59:55"/>
    <x v="639"/>
    <x v="10"/>
    <s v="14,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44.28571428571428"/>
    <n v="50.5"/>
    <x v="2"/>
    <s v="wearables"/>
    <d v="2016-11-24T15:00:00"/>
    <x v="640"/>
    <x v="4"/>
    <s v="9,"/>
    <x v="2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d v="2015-08-13T05:40:48"/>
    <x v="641"/>
    <x v="3"/>
    <s v="14,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d v="2015-08-19T07:37:54"/>
    <x v="642"/>
    <x v="3"/>
    <s v="14,"/>
    <x v="0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d v="2015-05-31T07:24:35"/>
    <x v="643"/>
    <x v="6"/>
    <s v="6,"/>
    <x v="0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d v="2014-10-28T17:00:00"/>
    <x v="644"/>
    <x v="8"/>
    <s v="16,"/>
    <x v="3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78.7"/>
    <n v="23.518987341772153"/>
    <x v="2"/>
    <s v="wearables"/>
    <d v="2016-08-11T16:37:54"/>
    <x v="645"/>
    <x v="3"/>
    <s v="12,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31.87625"/>
    <n v="39.074444444444445"/>
    <x v="2"/>
    <s v="wearables"/>
    <d v="2014-08-11T12:27:47"/>
    <x v="646"/>
    <x v="3"/>
    <s v="12,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07.05"/>
    <n v="125.94117647058823"/>
    <x v="2"/>
    <s v="wearables"/>
    <d v="2016-03-17T09:25:49"/>
    <x v="647"/>
    <x v="2"/>
    <s v="16,"/>
    <x v="2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26.82285714285715"/>
    <n v="1644"/>
    <x v="2"/>
    <s v="wearables"/>
    <d v="2014-10-14T08:38:28"/>
    <x v="648"/>
    <x v="8"/>
    <s v="9,"/>
    <x v="3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39.96"/>
    <n v="42.670731707317074"/>
    <x v="2"/>
    <s v="wearables"/>
    <d v="2014-09-16T13:53:33"/>
    <x v="649"/>
    <x v="10"/>
    <s v="26,"/>
    <x v="3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12.4"/>
    <n v="35.125"/>
    <x v="2"/>
    <s v="wearables"/>
    <d v="2014-12-18T17:53:04"/>
    <x v="650"/>
    <x v="9"/>
    <s v="19,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d v="2014-12-12T16:25:11"/>
    <x v="651"/>
    <x v="4"/>
    <s v="12,"/>
    <x v="3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d v="2016-12-01T09:34:10"/>
    <x v="652"/>
    <x v="4"/>
    <s v="1,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41.446"/>
    <n v="95.830623306233065"/>
    <x v="2"/>
    <s v="wearables"/>
    <d v="2015-08-20T06:50:40"/>
    <x v="653"/>
    <x v="3"/>
    <s v="14,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d v="2015-07-08T14:58:33"/>
    <x v="654"/>
    <x v="0"/>
    <s v="8,"/>
    <x v="0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d v="2015-03-12T13:58:32"/>
    <x v="655"/>
    <x v="2"/>
    <s v="10,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13.56"/>
    <n v="122.73563218390805"/>
    <x v="2"/>
    <s v="wearables"/>
    <d v="2016-04-17T10:18:39"/>
    <x v="656"/>
    <x v="2"/>
    <s v="17,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d v="2015-12-23T12:17:52"/>
    <x v="657"/>
    <x v="4"/>
    <s v="23,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d v="2015-07-26T10:00:00"/>
    <x v="658"/>
    <x v="0"/>
    <s v="23,"/>
    <x v="0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d v="2015-08-23T06:14:55"/>
    <x v="659"/>
    <x v="3"/>
    <s v="24,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d v="2014-11-09T10:47:59"/>
    <x v="660"/>
    <x v="9"/>
    <s v="10,"/>
    <x v="3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0.95"/>
    <n v="10.555555555555555"/>
    <x v="2"/>
    <s v="wearables"/>
    <d v="2016-10-23T07:29:19"/>
    <x v="661"/>
    <x v="8"/>
    <s v="23,"/>
    <x v="2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0.4"/>
    <n v="39"/>
    <x v="2"/>
    <s v="wearables"/>
    <d v="2015-01-16T02:30:47"/>
    <x v="662"/>
    <x v="11"/>
    <s v="17,"/>
    <x v="3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0.35000000000000003"/>
    <n v="100"/>
    <x v="2"/>
    <s v="wearables"/>
    <d v="2015-07-18T12:14:16"/>
    <x v="663"/>
    <x v="0"/>
    <s v="18,"/>
    <x v="0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d v="2015-04-13T07:59:35"/>
    <x v="664"/>
    <x v="7"/>
    <s v="14,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18.64"/>
    <n v="155.33333333333334"/>
    <x v="2"/>
    <s v="wearables"/>
    <d v="2017-01-13T09:04:21"/>
    <x v="665"/>
    <x v="4"/>
    <s v="14,"/>
    <x v="2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4.0000000000000001E-3"/>
    <n v="2"/>
    <x v="2"/>
    <s v="wearables"/>
    <d v="2014-08-17T11:58:18"/>
    <x v="666"/>
    <x v="3"/>
    <s v="18,"/>
    <x v="3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10.02"/>
    <n v="178.92857142857142"/>
    <x v="2"/>
    <s v="wearables"/>
    <d v="2016-10-29T00:57:43"/>
    <x v="667"/>
    <x v="8"/>
    <s v="19,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4.5600000000000005"/>
    <n v="27.36"/>
    <x v="2"/>
    <s v="wearables"/>
    <d v="2015-05-11T11:57:02"/>
    <x v="668"/>
    <x v="7"/>
    <s v="27,"/>
    <x v="0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21.5075"/>
    <n v="1536.25"/>
    <x v="2"/>
    <s v="wearables"/>
    <d v="2016-07-06T07:00:58"/>
    <x v="669"/>
    <x v="0"/>
    <s v="6,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d v="2016-06-19T00:10:00"/>
    <x v="670"/>
    <x v="5"/>
    <s v="16,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d v="2015-01-13T20:00:00"/>
    <x v="671"/>
    <x v="11"/>
    <s v="11,"/>
    <x v="3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21.628"/>
    <n v="50.29767441860465"/>
    <x v="2"/>
    <s v="wearables"/>
    <d v="2014-12-31T20:59:00"/>
    <x v="672"/>
    <x v="4"/>
    <s v="30,"/>
    <x v="3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d v="2014-09-01T12:10:17"/>
    <x v="673"/>
    <x v="3"/>
    <s v="18,"/>
    <x v="3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0.03"/>
    <n v="7.5"/>
    <x v="2"/>
    <s v="wearables"/>
    <d v="2014-08-11T18:47:07"/>
    <x v="674"/>
    <x v="0"/>
    <s v="12,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14.85"/>
    <n v="34.269230769230766"/>
    <x v="2"/>
    <s v="wearables"/>
    <d v="2014-12-31T22:59:00"/>
    <x v="675"/>
    <x v="11"/>
    <s v="2,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d v="2015-02-07T10:26:21"/>
    <x v="676"/>
    <x v="1"/>
    <s v="8,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25.584"/>
    <n v="133.25"/>
    <x v="2"/>
    <s v="wearables"/>
    <d v="2016-06-28T01:41:35"/>
    <x v="677"/>
    <x v="5"/>
    <s v="14,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d v="2016-05-21T01:02:18"/>
    <x v="678"/>
    <x v="6"/>
    <s v="21,"/>
    <x v="2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d v="2016-09-03T08:41:49"/>
    <x v="679"/>
    <x v="3"/>
    <s v="5,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d v="2014-09-17T04:02:11"/>
    <x v="680"/>
    <x v="10"/>
    <s v="13,"/>
    <x v="3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0.04"/>
    <n v="1"/>
    <x v="2"/>
    <s v="wearables"/>
    <d v="2016-10-26T11:20:04"/>
    <x v="681"/>
    <x v="8"/>
    <s v="26,"/>
    <x v="2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0.106"/>
    <n v="13.25"/>
    <x v="2"/>
    <s v="wearables"/>
    <d v="2017-03-14T09:22:02"/>
    <x v="682"/>
    <x v="2"/>
    <s v="12,"/>
    <x v="1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d v="2016-10-31T13:36:04"/>
    <x v="683"/>
    <x v="8"/>
    <s v="21,"/>
    <x v="2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d v="2014-07-24T19:00:00"/>
    <x v="684"/>
    <x v="0"/>
    <s v="19,"/>
    <x v="3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27.650000000000002"/>
    <n v="55.3"/>
    <x v="2"/>
    <s v="wearables"/>
    <d v="2015-01-12T12:47:52"/>
    <x v="685"/>
    <x v="4"/>
    <s v="28,"/>
    <x v="3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e v="#DIV/0!"/>
    <x v="2"/>
    <s v="wearables"/>
    <d v="2015-08-03T08:09:30"/>
    <x v="686"/>
    <x v="3"/>
    <s v="4,"/>
    <x v="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3.55"/>
    <n v="591.66666666666663"/>
    <x v="2"/>
    <s v="wearables"/>
    <d v="2017-02-05T10:00:53"/>
    <x v="687"/>
    <x v="11"/>
    <s v="7,"/>
    <x v="2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72.989999999999995"/>
    <n v="405.5"/>
    <x v="2"/>
    <s v="wearables"/>
    <d v="2015-10-14T18:30:53"/>
    <x v="688"/>
    <x v="8"/>
    <s v="14,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d v="2016-12-07T20:59:00"/>
    <x v="689"/>
    <x v="4"/>
    <s v="1,"/>
    <x v="2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12.34"/>
    <n v="72.588235294117652"/>
    <x v="2"/>
    <s v="wearables"/>
    <d v="2016-09-08T22:00:00"/>
    <x v="690"/>
    <x v="3"/>
    <s v="28,"/>
    <x v="2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0.52"/>
    <n v="26"/>
    <x v="2"/>
    <s v="wearables"/>
    <d v="2015-06-30T16:40:46"/>
    <x v="691"/>
    <x v="0"/>
    <s v="2,"/>
    <x v="0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d v="2016-12-22T01:01:03"/>
    <x v="692"/>
    <x v="4"/>
    <s v="22,"/>
    <x v="2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d v="2015-04-30T11:23:47"/>
    <x v="693"/>
    <x v="7"/>
    <s v="31,"/>
    <x v="0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d v="2017-02-01T07:55:59"/>
    <x v="694"/>
    <x v="1"/>
    <s v="2,"/>
    <x v="1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.06"/>
    <n v="90.857142857142861"/>
    <x v="2"/>
    <s v="wearables"/>
    <d v="2014-10-31T04:30:20"/>
    <x v="695"/>
    <x v="9"/>
    <s v="1,"/>
    <x v="3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5.7142857142857147E-4"/>
    <n v="1"/>
    <x v="2"/>
    <s v="wearables"/>
    <d v="2014-07-25T14:15:02"/>
    <x v="696"/>
    <x v="0"/>
    <s v="25,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d v="2016-02-03T04:33:09"/>
    <x v="697"/>
    <x v="1"/>
    <s v="19,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15.39"/>
    <n v="530.68965517241384"/>
    <x v="2"/>
    <s v="wearables"/>
    <d v="2014-09-17T18:00:00"/>
    <x v="698"/>
    <x v="10"/>
    <s v="15,"/>
    <x v="3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d v="2013-11-22T08:00:00"/>
    <x v="699"/>
    <x v="9"/>
    <s v="16,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2.6866666666666665"/>
    <n v="13"/>
    <x v="2"/>
    <s v="wearables"/>
    <d v="2017-01-10T08:31:21"/>
    <x v="700"/>
    <x v="11"/>
    <s v="11,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26.6"/>
    <n v="291.33333333333331"/>
    <x v="2"/>
    <s v="wearables"/>
    <d v="2014-07-23T07:54:40"/>
    <x v="701"/>
    <x v="0"/>
    <s v="23,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d v="2016-11-24T10:26:27"/>
    <x v="702"/>
    <x v="9"/>
    <s v="25,"/>
    <x v="2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5.58"/>
    <n v="119.57142857142857"/>
    <x v="2"/>
    <s v="wearables"/>
    <d v="2017-01-31T15:32:00"/>
    <x v="703"/>
    <x v="11"/>
    <s v="7,"/>
    <x v="2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0.87454545454545463"/>
    <n v="120.25"/>
    <x v="2"/>
    <s v="wearables"/>
    <d v="2017-02-19T20:37:48"/>
    <x v="704"/>
    <x v="11"/>
    <s v="21,"/>
    <x v="2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0.97699999999999987"/>
    <n v="195.4"/>
    <x v="2"/>
    <s v="wearables"/>
    <d v="2017-01-21T03:47:58"/>
    <x v="705"/>
    <x v="11"/>
    <s v="22,"/>
    <x v="2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e v="#DIV/0!"/>
    <x v="2"/>
    <s v="wearables"/>
    <d v="2016-12-14T10:39:00"/>
    <x v="706"/>
    <x v="4"/>
    <s v="2,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d v="2017-01-01T07:55:27"/>
    <x v="707"/>
    <x v="4"/>
    <s v="22,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d v="2014-09-13T05:56:40"/>
    <x v="708"/>
    <x v="3"/>
    <s v="15,"/>
    <x v="3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0.40666666666666662"/>
    <n v="30.5"/>
    <x v="2"/>
    <s v="wearables"/>
    <d v="2014-12-04T16:59:19"/>
    <x v="709"/>
    <x v="4"/>
    <s v="4,"/>
    <x v="3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e v="#DIV/0!"/>
    <x v="2"/>
    <s v="wearables"/>
    <d v="2014-08-19T16:44:00"/>
    <x v="710"/>
    <x v="3"/>
    <s v="17,"/>
    <x v="3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d v="2016-12-14T04:01:08"/>
    <x v="711"/>
    <x v="4"/>
    <s v="4,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0.21649484536082475"/>
    <n v="26.25"/>
    <x v="2"/>
    <s v="wearables"/>
    <d v="2016-02-14T08:20:32"/>
    <x v="712"/>
    <x v="1"/>
    <s v="15,"/>
    <x v="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0.79600000000000004"/>
    <n v="199"/>
    <x v="2"/>
    <s v="wearables"/>
    <d v="2016-06-05T04:42:12"/>
    <x v="713"/>
    <x v="5"/>
    <s v="6,"/>
    <x v="2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d v="2017-02-28T10:54:42"/>
    <x v="714"/>
    <x v="11"/>
    <s v="30,"/>
    <x v="2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.0509090909090908"/>
    <n v="115.75"/>
    <x v="2"/>
    <s v="wearables"/>
    <d v="2015-11-04T19:10:40"/>
    <x v="715"/>
    <x v="8"/>
    <s v="25,"/>
    <x v="0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10.214285714285715"/>
    <n v="44.6875"/>
    <x v="2"/>
    <s v="wearables"/>
    <d v="2014-11-30T16:00:00"/>
    <x v="716"/>
    <x v="9"/>
    <s v="28,"/>
    <x v="3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0.30499999999999999"/>
    <n v="76.25"/>
    <x v="2"/>
    <s v="wearables"/>
    <d v="2014-09-05T12:30:02"/>
    <x v="717"/>
    <x v="10"/>
    <s v="6,"/>
    <x v="3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0.75"/>
    <n v="22.5"/>
    <x v="2"/>
    <s v="wearables"/>
    <d v="2017-02-17T21:59:00"/>
    <x v="718"/>
    <x v="1"/>
    <s v="17,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d v="2016-02-22T16:57:56"/>
    <x v="719"/>
    <x v="2"/>
    <s v="8,"/>
    <x v="2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d v="2012-01-29T07:34:51"/>
    <x v="720"/>
    <x v="1"/>
    <s v="1,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d v="2014-08-01T05:43:27"/>
    <x v="721"/>
    <x v="0"/>
    <s v="17,"/>
    <x v="3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32.024"/>
    <n v="215.72549019607843"/>
    <x v="3"/>
    <s v="nonfiction"/>
    <d v="2012-04-08T10:19:38"/>
    <x v="722"/>
    <x v="7"/>
    <s v="9,"/>
    <x v="5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09.38000000000001"/>
    <n v="54.69"/>
    <x v="3"/>
    <s v="nonfiction"/>
    <d v="2015-07-29T19:59:00"/>
    <x v="723"/>
    <x v="0"/>
    <s v="29,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d v="2011-06-30T07:19:23"/>
    <x v="724"/>
    <x v="5"/>
    <s v="31,"/>
    <x v="6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d v="2015-12-13T07:01:52"/>
    <x v="725"/>
    <x v="4"/>
    <s v="13,"/>
    <x v="0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01.4"/>
    <n v="72.428571428571431"/>
    <x v="3"/>
    <s v="nonfiction"/>
    <d v="2013-04-11T17:01:27"/>
    <x v="726"/>
    <x v="7"/>
    <s v="12,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d v="2013-01-14T13:20:00"/>
    <x v="727"/>
    <x v="11"/>
    <s v="3,"/>
    <x v="5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05.566"/>
    <n v="60.903461538461535"/>
    <x v="3"/>
    <s v="nonfiction"/>
    <d v="2011-08-21T12:05:57"/>
    <x v="728"/>
    <x v="3"/>
    <s v="7,"/>
    <x v="6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30.65"/>
    <n v="43.55"/>
    <x v="3"/>
    <s v="nonfiction"/>
    <d v="2012-09-18T20:27:41"/>
    <x v="729"/>
    <x v="3"/>
    <s v="20,"/>
    <x v="5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32.19"/>
    <n v="99.766037735849054"/>
    <x v="3"/>
    <s v="nonfiction"/>
    <d v="2011-12-07T09:53:11"/>
    <x v="730"/>
    <x v="4"/>
    <s v="7,"/>
    <x v="6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26"/>
    <n v="88.732394366197184"/>
    <x v="3"/>
    <s v="nonfiction"/>
    <d v="2012-01-21T22:00:00"/>
    <x v="731"/>
    <x v="11"/>
    <s v="2,"/>
    <x v="6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60"/>
    <n v="4.9230769230769234"/>
    <x v="3"/>
    <s v="nonfiction"/>
    <d v="2013-09-29T02:11:01"/>
    <x v="732"/>
    <x v="3"/>
    <s v="31,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20.48"/>
    <n v="17.822485207100591"/>
    <x v="3"/>
    <s v="nonfiction"/>
    <d v="2013-12-20T02:04:52"/>
    <x v="733"/>
    <x v="4"/>
    <s v="20,"/>
    <x v="4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d v="2015-05-08T21:00:00"/>
    <x v="734"/>
    <x v="6"/>
    <s v="7,"/>
    <x v="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d v="2014-12-03T16:39:00"/>
    <x v="735"/>
    <x v="4"/>
    <s v="2,"/>
    <x v="3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d v="2013-11-20T20:59:00"/>
    <x v="736"/>
    <x v="4"/>
    <s v="1,"/>
    <x v="4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d v="2014-02-14T12:00:00"/>
    <x v="737"/>
    <x v="1"/>
    <s v="27,"/>
    <x v="3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d v="2014-11-30T20:59:00"/>
    <x v="738"/>
    <x v="9"/>
    <s v="31,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d v="2014-08-11T04:03:49"/>
    <x v="739"/>
    <x v="3"/>
    <s v="9,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07.4"/>
    <n v="169.57894736842104"/>
    <x v="3"/>
    <s v="nonfiction"/>
    <d v="2015-06-20T19:31:22"/>
    <x v="740"/>
    <x v="0"/>
    <s v="6,"/>
    <x v="0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d v="2013-06-11T07:33:26"/>
    <x v="741"/>
    <x v="5"/>
    <s v="7,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d v="2014-03-21T13:01:52"/>
    <x v="742"/>
    <x v="2"/>
    <s v="19,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48"/>
    <n v="54.266666666666666"/>
    <x v="3"/>
    <s v="nonfiction"/>
    <d v="2012-04-16T13:00:00"/>
    <x v="743"/>
    <x v="7"/>
    <s v="22,"/>
    <x v="5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d v="2012-12-13T14:58:23"/>
    <x v="744"/>
    <x v="4"/>
    <s v="13,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d v="2013-05-03T05:44:05"/>
    <x v="745"/>
    <x v="6"/>
    <s v="3,"/>
    <x v="4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d v="2012-09-22T19:59:00"/>
    <x v="746"/>
    <x v="8"/>
    <s v="4,"/>
    <x v="5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d v="2015-01-15T02:54:00"/>
    <x v="747"/>
    <x v="11"/>
    <s v="15,"/>
    <x v="3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00.25"/>
    <n v="45.56818181818182"/>
    <x v="3"/>
    <s v="nonfiction"/>
    <d v="2014-08-10T12:19:26"/>
    <x v="748"/>
    <x v="3"/>
    <s v="11,"/>
    <x v="3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05.56"/>
    <n v="95.963636363636368"/>
    <x v="3"/>
    <s v="nonfiction"/>
    <d v="2017-01-28T14:35:30"/>
    <x v="749"/>
    <x v="11"/>
    <s v="29,"/>
    <x v="2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d v="2013-02-24T13:04:32"/>
    <x v="750"/>
    <x v="1"/>
    <s v="25,"/>
    <x v="4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18.5"/>
    <n v="57.338709677419352"/>
    <x v="3"/>
    <s v="nonfiction"/>
    <d v="2011-08-04T07:07:55"/>
    <x v="751"/>
    <x v="0"/>
    <s v="19,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11.7"/>
    <n v="53.19047619047619"/>
    <x v="3"/>
    <s v="nonfiction"/>
    <d v="2016-10-16T03:00:00"/>
    <x v="752"/>
    <x v="8"/>
    <s v="26,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28"/>
    <n v="492.30769230769232"/>
    <x v="3"/>
    <s v="nonfiction"/>
    <d v="2015-02-14T06:09:51"/>
    <x v="753"/>
    <x v="1"/>
    <s v="15,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d v="2013-01-05T09:58:41"/>
    <x v="754"/>
    <x v="11"/>
    <s v="6,"/>
    <x v="5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01.9076"/>
    <n v="37.466029411764708"/>
    <x v="3"/>
    <s v="nonfiction"/>
    <d v="2013-05-19T16:41:00"/>
    <x v="755"/>
    <x v="6"/>
    <s v="19,"/>
    <x v="4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d v="2011-04-18T09:24:19"/>
    <x v="756"/>
    <x v="2"/>
    <s v="16,"/>
    <x v="6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38"/>
    <n v="33.055555555555557"/>
    <x v="3"/>
    <s v="nonfiction"/>
    <d v="2012-12-05T17:18:34"/>
    <x v="757"/>
    <x v="4"/>
    <s v="21,"/>
    <x v="5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02"/>
    <n v="134.21052631578948"/>
    <x v="3"/>
    <s v="nonfiction"/>
    <d v="2010-10-08T12:04:28"/>
    <x v="758"/>
    <x v="8"/>
    <s v="8,"/>
    <x v="7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d v="2014-07-08T23:55:39"/>
    <x v="759"/>
    <x v="5"/>
    <s v="29,"/>
    <x v="3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e v="#DIV/0!"/>
    <x v="3"/>
    <s v="fiction"/>
    <d v="2016-11-26T11:20:13"/>
    <x v="760"/>
    <x v="9"/>
    <s v="27,"/>
    <x v="2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4.7"/>
    <n v="39.166666666666664"/>
    <x v="3"/>
    <s v="fiction"/>
    <d v="2014-02-02T10:02:06"/>
    <x v="761"/>
    <x v="1"/>
    <s v="3,"/>
    <x v="3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e v="#DIV/0!"/>
    <x v="3"/>
    <s v="fiction"/>
    <d v="2016-12-03T22:00:00"/>
    <x v="762"/>
    <x v="4"/>
    <s v="16,"/>
    <x v="2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0.11655011655011654"/>
    <n v="5"/>
    <x v="3"/>
    <s v="fiction"/>
    <d v="2013-08-15T02:43:28"/>
    <x v="763"/>
    <x v="3"/>
    <s v="16,"/>
    <x v="4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e v="#DIV/0!"/>
    <x v="3"/>
    <s v="fiction"/>
    <d v="2015-09-09T20:09:21"/>
    <x v="764"/>
    <x v="10"/>
    <s v="10,"/>
    <x v="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d v="2014-10-19T05:01:24"/>
    <x v="765"/>
    <x v="8"/>
    <s v="19,"/>
    <x v="3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e v="#DIV/0!"/>
    <x v="3"/>
    <s v="fiction"/>
    <d v="2015-02-16T10:48:03"/>
    <x v="766"/>
    <x v="1"/>
    <s v="17,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3.54"/>
    <n v="59"/>
    <x v="3"/>
    <s v="fiction"/>
    <d v="2015-05-20T19:26:50"/>
    <x v="767"/>
    <x v="6"/>
    <s v="20,"/>
    <x v="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e v="#DIV/0!"/>
    <x v="3"/>
    <s v="fiction"/>
    <d v="2013-12-15T20:58:10"/>
    <x v="768"/>
    <x v="4"/>
    <s v="15,"/>
    <x v="4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41.4"/>
    <n v="31.846153846153847"/>
    <x v="3"/>
    <s v="fiction"/>
    <d v="2013-12-26T15:54:54"/>
    <x v="769"/>
    <x v="4"/>
    <s v="26,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e v="#DIV/0!"/>
    <x v="3"/>
    <s v="fiction"/>
    <d v="2013-02-24T15:59:29"/>
    <x v="770"/>
    <x v="1"/>
    <s v="15,"/>
    <x v="4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2.6315789473684209E-2"/>
    <n v="10"/>
    <x v="3"/>
    <s v="fiction"/>
    <d v="2016-01-30T11:46:42"/>
    <x v="771"/>
    <x v="11"/>
    <s v="11,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.3333333333333335"/>
    <n v="50"/>
    <x v="3"/>
    <s v="fiction"/>
    <d v="2009-10-31T19:59:00"/>
    <x v="772"/>
    <x v="8"/>
    <s v="11,"/>
    <x v="8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0.85129023676509719"/>
    <n v="16"/>
    <x v="3"/>
    <s v="fiction"/>
    <d v="2015-05-10T15:01:00"/>
    <x v="773"/>
    <x v="6"/>
    <s v="6,"/>
    <x v="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70.199999999999989"/>
    <n v="39"/>
    <x v="3"/>
    <s v="fiction"/>
    <d v="2014-02-23T10:43:38"/>
    <x v="774"/>
    <x v="1"/>
    <s v="24,"/>
    <x v="3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1.7000000000000002"/>
    <n v="34"/>
    <x v="3"/>
    <s v="fiction"/>
    <d v="2011-12-15T17:26:35"/>
    <x v="775"/>
    <x v="4"/>
    <s v="15,"/>
    <x v="6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51.4"/>
    <n v="63.122807017543863"/>
    <x v="3"/>
    <s v="fiction"/>
    <d v="2015-10-10T21:00:00"/>
    <x v="776"/>
    <x v="8"/>
    <s v="3,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0.70000000000000007"/>
    <n v="7"/>
    <x v="3"/>
    <s v="fiction"/>
    <d v="2013-07-31T15:32:57"/>
    <x v="777"/>
    <x v="3"/>
    <s v="1,"/>
    <x v="4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0.4"/>
    <n v="2"/>
    <x v="3"/>
    <s v="fiction"/>
    <d v="2014-04-30T08:51:20"/>
    <x v="778"/>
    <x v="7"/>
    <s v="31,"/>
    <x v="3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d v="2010-10-14T20:00:00"/>
    <x v="779"/>
    <x v="8"/>
    <s v="15,"/>
    <x v="7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04"/>
    <n v="38.518518518518519"/>
    <x v="4"/>
    <s v="rock"/>
    <d v="2011-05-03T08:10:25"/>
    <x v="780"/>
    <x v="6"/>
    <s v="3,"/>
    <x v="6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33.15375"/>
    <n v="42.609200000000001"/>
    <x v="4"/>
    <s v="rock"/>
    <d v="2013-06-07T16:01:14"/>
    <x v="781"/>
    <x v="5"/>
    <s v="8,"/>
    <x v="4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00"/>
    <n v="50"/>
    <x v="4"/>
    <s v="rock"/>
    <d v="2012-08-25T10:11:42"/>
    <x v="782"/>
    <x v="3"/>
    <s v="26,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48.13333333333333"/>
    <n v="63.485714285714288"/>
    <x v="4"/>
    <s v="rock"/>
    <d v="2012-04-27T14:00:00"/>
    <x v="783"/>
    <x v="7"/>
    <s v="19,"/>
    <x v="5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02.49999999999999"/>
    <n v="102.5"/>
    <x v="4"/>
    <s v="rock"/>
    <d v="2014-03-16T18:35:19"/>
    <x v="784"/>
    <x v="2"/>
    <s v="4,"/>
    <x v="3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80.62799999999999"/>
    <n v="31.142758620689655"/>
    <x v="4"/>
    <s v="rock"/>
    <d v="2013-02-28T06:15:15"/>
    <x v="785"/>
    <x v="1"/>
    <s v="29,"/>
    <x v="4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42.79999999999998"/>
    <n v="162.27272727272728"/>
    <x v="4"/>
    <s v="rock"/>
    <d v="2012-05-11T07:47:00"/>
    <x v="786"/>
    <x v="7"/>
    <s v="14,"/>
    <x v="5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14.16666666666666"/>
    <n v="80.588235294117652"/>
    <x v="4"/>
    <s v="rock"/>
    <d v="2013-11-01T07:03:46"/>
    <x v="787"/>
    <x v="9"/>
    <s v="2,"/>
    <x v="4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03.505"/>
    <n v="59.85441176470588"/>
    <x v="4"/>
    <s v="rock"/>
    <d v="2012-07-06T19:59:00"/>
    <x v="788"/>
    <x v="5"/>
    <s v="29,"/>
    <x v="5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09.41176470588236"/>
    <n v="132.85714285714286"/>
    <x v="4"/>
    <s v="rock"/>
    <d v="2013-01-20T23:59:00"/>
    <x v="789"/>
    <x v="1"/>
    <s v="2,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44.37459999999999"/>
    <n v="92.547820512820508"/>
    <x v="4"/>
    <s v="rock"/>
    <d v="2013-01-31T17:08:59"/>
    <x v="790"/>
    <x v="1"/>
    <s v="1,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03.86666666666666"/>
    <n v="60.859375"/>
    <x v="4"/>
    <s v="rock"/>
    <d v="2013-11-12T21:59:00"/>
    <x v="791"/>
    <x v="9"/>
    <s v="10,"/>
    <x v="4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00.44440000000002"/>
    <n v="41.851833333333339"/>
    <x v="4"/>
    <s v="rock"/>
    <d v="2013-11-07T13:58:03"/>
    <x v="792"/>
    <x v="9"/>
    <s v="8,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02.77927272727271"/>
    <n v="88.325937499999995"/>
    <x v="4"/>
    <s v="rock"/>
    <d v="2013-07-02T20:59:00"/>
    <x v="793"/>
    <x v="0"/>
    <s v="17,"/>
    <x v="4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05.31250000000001"/>
    <n v="158.96226415094338"/>
    <x v="4"/>
    <s v="rock"/>
    <d v="2011-09-05T09:06:00"/>
    <x v="794"/>
    <x v="3"/>
    <s v="11,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11.78571428571429"/>
    <n v="85.054347826086953"/>
    <x v="4"/>
    <s v="rock"/>
    <d v="2012-04-06T20:59:00"/>
    <x v="795"/>
    <x v="2"/>
    <s v="24,"/>
    <x v="5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01.35000000000001"/>
    <n v="112.61111111111111"/>
    <x v="4"/>
    <s v="rock"/>
    <d v="2013-09-15T13:10:00"/>
    <x v="796"/>
    <x v="10"/>
    <s v="16,"/>
    <x v="4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07.53333333333333"/>
    <n v="45.436619718309856"/>
    <x v="4"/>
    <s v="rock"/>
    <d v="2012-04-28T20:00:00"/>
    <x v="797"/>
    <x v="7"/>
    <s v="28,"/>
    <x v="5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14.88571428571429"/>
    <n v="46.218390804597703"/>
    <x v="4"/>
    <s v="rock"/>
    <d v="2014-09-30T06:09:47"/>
    <x v="798"/>
    <x v="10"/>
    <s v="31,"/>
    <x v="3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00.02"/>
    <n v="178.60714285714286"/>
    <x v="4"/>
    <s v="rock"/>
    <d v="2012-04-27T08:00:46"/>
    <x v="799"/>
    <x v="7"/>
    <s v="28,"/>
    <x v="5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52.13333333333335"/>
    <n v="40.75"/>
    <x v="4"/>
    <s v="rock"/>
    <d v="2014-09-11T02:24:14"/>
    <x v="800"/>
    <x v="10"/>
    <s v="12,"/>
    <x v="3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11.52149999999999"/>
    <n v="43.733921568627444"/>
    <x v="4"/>
    <s v="rock"/>
    <d v="2011-07-01T11:05:20"/>
    <x v="801"/>
    <x v="0"/>
    <s v="1,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01.33333333333334"/>
    <n v="81.066666666666663"/>
    <x v="4"/>
    <s v="rock"/>
    <d v="2012-09-16T20:05:00"/>
    <x v="802"/>
    <x v="10"/>
    <s v="1,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23.2608695652174"/>
    <n v="74.60526315789474"/>
    <x v="4"/>
    <s v="rock"/>
    <d v="2011-05-28T17:00:00"/>
    <x v="803"/>
    <x v="5"/>
    <s v="2,"/>
    <x v="6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00"/>
    <n v="305.55555555555554"/>
    <x v="4"/>
    <s v="rock"/>
    <d v="2011-07-22T19:59:00"/>
    <x v="804"/>
    <x v="3"/>
    <s v="5,"/>
    <x v="6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05"/>
    <n v="58.333333333333336"/>
    <x v="4"/>
    <s v="rock"/>
    <d v="2011-07-16T15:00:00"/>
    <x v="805"/>
    <x v="5"/>
    <s v="27,"/>
    <x v="6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n v="104.4375"/>
    <n v="117.67605633802818"/>
    <x v="4"/>
    <s v="rock"/>
    <d v="2011-09-07T08:35:39"/>
    <x v="806"/>
    <x v="10"/>
    <s v="8,"/>
    <x v="6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05.125"/>
    <n v="73.771929824561397"/>
    <x v="4"/>
    <s v="rock"/>
    <d v="2017-02-28T18:00:00"/>
    <x v="807"/>
    <x v="1"/>
    <s v="24,"/>
    <x v="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00"/>
    <n v="104.65116279069767"/>
    <x v="4"/>
    <s v="rock"/>
    <d v="2014-12-21T20:59:00"/>
    <x v="808"/>
    <x v="4"/>
    <s v="18,"/>
    <x v="3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03.77499999999999"/>
    <n v="79.82692307692308"/>
    <x v="4"/>
    <s v="rock"/>
    <d v="2014-01-19T12:00:30"/>
    <x v="809"/>
    <x v="11"/>
    <s v="20,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05"/>
    <n v="58.333333333333336"/>
    <x v="4"/>
    <s v="rock"/>
    <d v="2012-08-31T17:21:02"/>
    <x v="810"/>
    <x v="10"/>
    <s v="1,"/>
    <x v="5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04"/>
    <n v="86.666666666666671"/>
    <x v="4"/>
    <s v="rock"/>
    <d v="2013-07-10T08:52:00"/>
    <x v="811"/>
    <x v="0"/>
    <s v="18,"/>
    <x v="4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51.83333333333334"/>
    <n v="27.606060606060606"/>
    <x v="4"/>
    <s v="rock"/>
    <d v="2013-03-01T05:58:00"/>
    <x v="812"/>
    <x v="1"/>
    <s v="7,"/>
    <x v="4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59.99600000000001"/>
    <n v="24.999375000000001"/>
    <x v="4"/>
    <s v="rock"/>
    <d v="2012-07-20T15:02:45"/>
    <x v="813"/>
    <x v="0"/>
    <s v="20,"/>
    <x v="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27.3"/>
    <n v="45.464285714285715"/>
    <x v="4"/>
    <s v="rock"/>
    <d v="2011-05-31T10:04:00"/>
    <x v="814"/>
    <x v="5"/>
    <s v="16,"/>
    <x v="6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07"/>
    <n v="99.534883720930239"/>
    <x v="4"/>
    <s v="rock"/>
    <d v="2014-11-01T14:01:43"/>
    <x v="815"/>
    <x v="9"/>
    <s v="2,"/>
    <x v="3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15.12214285714286"/>
    <n v="39.31"/>
    <x v="4"/>
    <s v="rock"/>
    <d v="2013-04-08T22:30:00"/>
    <x v="816"/>
    <x v="7"/>
    <s v="8,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37.11066666666665"/>
    <n v="89.419999999999987"/>
    <x v="4"/>
    <s v="rock"/>
    <d v="2012-03-10T20:59:00"/>
    <x v="817"/>
    <x v="1"/>
    <s v="17,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55.71428571428572"/>
    <n v="28.684210526315791"/>
    <x v="4"/>
    <s v="rock"/>
    <d v="2012-08-07T09:01:00"/>
    <x v="818"/>
    <x v="3"/>
    <s v="30,"/>
    <x v="5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08.74999999999999"/>
    <n v="31.071428571428573"/>
    <x v="4"/>
    <s v="rock"/>
    <d v="2013-12-20T20:44:00"/>
    <x v="819"/>
    <x v="11"/>
    <s v="11,"/>
    <x v="4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34.05000000000001"/>
    <n v="70.55263157894737"/>
    <x v="4"/>
    <s v="rock"/>
    <d v="2014-06-08T21:00:00"/>
    <x v="820"/>
    <x v="5"/>
    <s v="9,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00"/>
    <n v="224.12820512820514"/>
    <x v="4"/>
    <s v="rock"/>
    <d v="2015-05-03T20:01:00"/>
    <x v="821"/>
    <x v="7"/>
    <s v="30,"/>
    <x v="0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19.16666666666667"/>
    <n v="51.811594202898547"/>
    <x v="4"/>
    <s v="rock"/>
    <d v="2012-10-05T14:44:10"/>
    <x v="822"/>
    <x v="8"/>
    <s v="5,"/>
    <x v="5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79.5"/>
    <n v="43.515151515151516"/>
    <x v="4"/>
    <s v="rock"/>
    <d v="2015-03-22T14:20:52"/>
    <x v="823"/>
    <x v="2"/>
    <s v="20,"/>
    <x v="0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34.38124999999999"/>
    <n v="39.816666666666663"/>
    <x v="4"/>
    <s v="rock"/>
    <d v="2010-04-17T22:59:00"/>
    <x v="824"/>
    <x v="7"/>
    <s v="12,"/>
    <x v="7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00.43200000000002"/>
    <n v="126.8080808080808"/>
    <x v="4"/>
    <s v="rock"/>
    <d v="2012-10-28T23:21:24"/>
    <x v="825"/>
    <x v="9"/>
    <s v="3,"/>
    <x v="5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01.45454545454547"/>
    <n v="113.87755102040816"/>
    <x v="4"/>
    <s v="rock"/>
    <d v="2012-03-25T15:55:30"/>
    <x v="826"/>
    <x v="7"/>
    <s v="4,"/>
    <x v="5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03.33333333333334"/>
    <n v="28.181818181818183"/>
    <x v="4"/>
    <s v="rock"/>
    <d v="2012-02-14T11:49:00"/>
    <x v="827"/>
    <x v="1"/>
    <s v="19,"/>
    <x v="5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07"/>
    <n v="36.60526315789474"/>
    <x v="4"/>
    <s v="rock"/>
    <d v="2012-06-25T08:24:00"/>
    <x v="828"/>
    <x v="0"/>
    <s v="12,"/>
    <x v="5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04"/>
    <n v="32.5"/>
    <x v="4"/>
    <s v="rock"/>
    <d v="2016-07-13T11:14:00"/>
    <x v="829"/>
    <x v="5"/>
    <s v="14,"/>
    <x v="2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07.83333333333334"/>
    <n v="60.65625"/>
    <x v="4"/>
    <s v="rock"/>
    <d v="2013-03-22T03:37:05"/>
    <x v="830"/>
    <x v="2"/>
    <s v="20,"/>
    <x v="4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33.33333333333334"/>
    <n v="175"/>
    <x v="4"/>
    <s v="rock"/>
    <d v="2012-04-27T07:31:34"/>
    <x v="831"/>
    <x v="7"/>
    <s v="28,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00.60706666666665"/>
    <n v="97.993896103896105"/>
    <x v="4"/>
    <s v="rock"/>
    <d v="2012-01-21T00:13:00"/>
    <x v="832"/>
    <x v="4"/>
    <s v="22,"/>
    <x v="6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n v="101.66666666666666"/>
    <n v="148.78048780487805"/>
    <x v="4"/>
    <s v="rock"/>
    <d v="2014-04-19T13:04:35"/>
    <x v="833"/>
    <x v="7"/>
    <s v="20,"/>
    <x v="3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31.0181818181818"/>
    <n v="96.08"/>
    <x v="4"/>
    <s v="rock"/>
    <d v="2013-06-30T19:59:00"/>
    <x v="834"/>
    <x v="5"/>
    <s v="28,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17.25000000000001"/>
    <n v="58.625"/>
    <x v="4"/>
    <s v="rock"/>
    <d v="2012-05-18T19:00:00"/>
    <x v="835"/>
    <x v="6"/>
    <s v="6,"/>
    <x v="5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n v="100.93039999999999"/>
    <n v="109.70695652173914"/>
    <x v="4"/>
    <s v="rock"/>
    <d v="2013-10-06T17:21:58"/>
    <x v="836"/>
    <x v="8"/>
    <s v="6,"/>
    <x v="4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21.8"/>
    <n v="49.112903225806448"/>
    <x v="4"/>
    <s v="rock"/>
    <d v="2014-05-01T15:57:42"/>
    <x v="837"/>
    <x v="6"/>
    <s v="1,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45.4"/>
    <n v="47.672131147540981"/>
    <x v="4"/>
    <s v="rock"/>
    <d v="2012-01-17T13:33:05"/>
    <x v="838"/>
    <x v="11"/>
    <s v="18,"/>
    <x v="6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16.61660000000001"/>
    <n v="60.737812499999997"/>
    <x v="4"/>
    <s v="rock"/>
    <d v="2012-09-22T10:19:16"/>
    <x v="839"/>
    <x v="10"/>
    <s v="23,"/>
    <x v="5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20.4166"/>
    <n v="63.37715789473684"/>
    <x v="4"/>
    <s v="metal"/>
    <d v="2016-09-23T21:26:27"/>
    <x v="840"/>
    <x v="10"/>
    <s v="24,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01.32000000000001"/>
    <n v="53.893617021276597"/>
    <x v="4"/>
    <s v="metal"/>
    <d v="2014-11-10T13:07:43"/>
    <x v="841"/>
    <x v="9"/>
    <s v="11,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04.32"/>
    <n v="66.871794871794876"/>
    <x v="4"/>
    <s v="metal"/>
    <d v="2013-10-13T19:59:00"/>
    <x v="842"/>
    <x v="8"/>
    <s v="9,"/>
    <x v="4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67.13333333333333"/>
    <n v="63.102362204724407"/>
    <x v="4"/>
    <s v="metal"/>
    <d v="2016-12-08T00:00:00"/>
    <x v="843"/>
    <x v="4"/>
    <s v="20,"/>
    <x v="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94.13333333333333"/>
    <n v="36.628930817610062"/>
    <x v="4"/>
    <s v="metal"/>
    <d v="2014-10-31T20:59:00"/>
    <x v="844"/>
    <x v="8"/>
    <s v="23,"/>
    <x v="3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20.3802"/>
    <n v="34.005706214689269"/>
    <x v="4"/>
    <s v="metal"/>
    <d v="2016-09-04T19:59:00"/>
    <x v="845"/>
    <x v="3"/>
    <s v="26,"/>
    <x v="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22.00090909090908"/>
    <n v="28.553404255319148"/>
    <x v="4"/>
    <s v="metal"/>
    <d v="2014-03-10T06:00:00"/>
    <x v="846"/>
    <x v="2"/>
    <s v="24,"/>
    <x v="3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n v="100"/>
    <n v="10"/>
    <x v="4"/>
    <s v="metal"/>
    <d v="2015-07-10T11:09:36"/>
    <x v="847"/>
    <x v="0"/>
    <s v="10,"/>
    <x v="0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00"/>
    <n v="18.75"/>
    <x v="4"/>
    <s v="metal"/>
    <d v="2015-04-14T11:00:33"/>
    <x v="848"/>
    <x v="7"/>
    <s v="15,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19.9"/>
    <n v="41.704347826086959"/>
    <x v="4"/>
    <s v="metal"/>
    <d v="2015-03-15T18:34:24"/>
    <x v="849"/>
    <x v="2"/>
    <s v="15,"/>
    <x v="0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55.17499999999998"/>
    <n v="46.669172932330824"/>
    <x v="4"/>
    <s v="metal"/>
    <d v="2016-04-24T20:59:00"/>
    <x v="850"/>
    <x v="7"/>
    <s v="23,"/>
    <x v="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30.44999999999999"/>
    <n v="37.271428571428572"/>
    <x v="4"/>
    <s v="metal"/>
    <d v="2016-07-31T11:45:00"/>
    <x v="851"/>
    <x v="0"/>
    <s v="1,"/>
    <x v="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04.97142857142859"/>
    <n v="59.258064516129032"/>
    <x v="4"/>
    <s v="metal"/>
    <d v="2016-10-24T13:00:00"/>
    <x v="852"/>
    <x v="9"/>
    <s v="13,"/>
    <x v="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00"/>
    <n v="30"/>
    <x v="4"/>
    <s v="metal"/>
    <d v="2015-02-16T11:58:29"/>
    <x v="853"/>
    <x v="1"/>
    <s v="17,"/>
    <x v="0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18.2205035971223"/>
    <n v="65.8623246492986"/>
    <x v="4"/>
    <s v="metal"/>
    <d v="2016-12-27T21:05:46"/>
    <x v="854"/>
    <x v="4"/>
    <s v="27,"/>
    <x v="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03.44827586206897"/>
    <n v="31.914893617021278"/>
    <x v="4"/>
    <s v="metal"/>
    <d v="2016-07-23T19:00:17"/>
    <x v="855"/>
    <x v="0"/>
    <s v="23,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18.00000000000003"/>
    <n v="19.464285714285715"/>
    <x v="4"/>
    <s v="metal"/>
    <d v="2016-10-25T11:00:00"/>
    <x v="856"/>
    <x v="10"/>
    <s v="26,"/>
    <x v="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00"/>
    <n v="50"/>
    <x v="4"/>
    <s v="metal"/>
    <d v="2015-11-25T06:57:11"/>
    <x v="857"/>
    <x v="9"/>
    <s v="14,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44.00583333333333"/>
    <n v="22.737763157894737"/>
    <x v="4"/>
    <s v="metal"/>
    <d v="2015-04-15T14:59:00"/>
    <x v="858"/>
    <x v="7"/>
    <s v="16,"/>
    <x v="0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04.67500000000001"/>
    <n v="42.724489795918366"/>
    <x v="4"/>
    <s v="metal"/>
    <d v="2015-06-03T16:00:00"/>
    <x v="859"/>
    <x v="5"/>
    <s v="4,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18.142857142857142"/>
    <n v="52.916666666666664"/>
    <x v="4"/>
    <s v="jazz"/>
    <d v="2013-11-22T04:35:13"/>
    <x v="860"/>
    <x v="9"/>
    <s v="23,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.2444444444444445"/>
    <n v="50.5"/>
    <x v="4"/>
    <s v="jazz"/>
    <d v="2016-09-16T15:10:04"/>
    <x v="861"/>
    <x v="10"/>
    <s v="17,"/>
    <x v="2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0.33999999999999997"/>
    <n v="42.5"/>
    <x v="4"/>
    <s v="jazz"/>
    <d v="2013-11-11T06:19:08"/>
    <x v="862"/>
    <x v="9"/>
    <s v="12,"/>
    <x v="4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4.5"/>
    <n v="18"/>
    <x v="4"/>
    <s v="jazz"/>
    <d v="2012-02-11T18:49:26"/>
    <x v="863"/>
    <x v="1"/>
    <s v="12,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41.53846153846154"/>
    <n v="34.177215189873415"/>
    <x v="4"/>
    <s v="jazz"/>
    <d v="2013-10-16T01:59:00"/>
    <x v="864"/>
    <x v="8"/>
    <s v="23,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.0454545454545454"/>
    <n v="22.5"/>
    <x v="4"/>
    <s v="jazz"/>
    <d v="2013-01-16T10:33:17"/>
    <x v="865"/>
    <x v="4"/>
    <s v="17,"/>
    <x v="5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18.285714285714285"/>
    <n v="58.18181818181818"/>
    <x v="4"/>
    <s v="jazz"/>
    <d v="2015-02-28T07:10:00"/>
    <x v="866"/>
    <x v="1"/>
    <s v="21,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24.02"/>
    <n v="109.18181818181819"/>
    <x v="4"/>
    <s v="jazz"/>
    <d v="2009-11-30T20:59:00"/>
    <x v="867"/>
    <x v="9"/>
    <s v="1,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0.1111111111111111"/>
    <n v="50"/>
    <x v="4"/>
    <s v="jazz"/>
    <d v="2014-01-06T16:39:58"/>
    <x v="868"/>
    <x v="11"/>
    <s v="7,"/>
    <x v="4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11.818181818181818"/>
    <n v="346.66666666666669"/>
    <x v="4"/>
    <s v="jazz"/>
    <d v="2013-04-08T11:17:37"/>
    <x v="869"/>
    <x v="7"/>
    <s v="9,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0.31"/>
    <n v="12.4"/>
    <x v="4"/>
    <s v="jazz"/>
    <d v="2013-08-31T16:32:03"/>
    <x v="870"/>
    <x v="10"/>
    <s v="1,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.416666666666667"/>
    <n v="27.083333333333332"/>
    <x v="4"/>
    <s v="jazz"/>
    <d v="2013-11-29T06:28:15"/>
    <x v="871"/>
    <x v="9"/>
    <s v="30,"/>
    <x v="4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0.8125"/>
    <n v="32.5"/>
    <x v="4"/>
    <s v="jazz"/>
    <d v="2011-03-10T11:48:47"/>
    <x v="872"/>
    <x v="1"/>
    <s v="24,"/>
    <x v="6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.2857142857142856"/>
    <n v="9"/>
    <x v="4"/>
    <s v="jazz"/>
    <d v="2012-11-10T21:00:40"/>
    <x v="873"/>
    <x v="9"/>
    <s v="1,"/>
    <x v="5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24.333333333333336"/>
    <n v="34.761904761904759"/>
    <x v="4"/>
    <s v="jazz"/>
    <d v="2013-05-04T06:00:34"/>
    <x v="874"/>
    <x v="6"/>
    <s v="4,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e v="#DIV/0!"/>
    <x v="4"/>
    <s v="jazz"/>
    <d v="2015-09-21T09:22:11"/>
    <x v="875"/>
    <x v="8"/>
    <s v="1,"/>
    <x v="0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n v="40.799492385786799"/>
    <n v="28.577777777777779"/>
    <x v="4"/>
    <s v="jazz"/>
    <d v="2013-02-04T03:55:27"/>
    <x v="876"/>
    <x v="1"/>
    <s v="2,"/>
    <x v="4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67.55"/>
    <n v="46.586206896551722"/>
    <x v="4"/>
    <s v="jazz"/>
    <d v="2013-12-19T10:56:00"/>
    <x v="877"/>
    <x v="4"/>
    <s v="19,"/>
    <x v="4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.3"/>
    <n v="32.5"/>
    <x v="4"/>
    <s v="jazz"/>
    <d v="2010-12-22T21:35:24"/>
    <x v="878"/>
    <x v="4"/>
    <s v="22,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30.666666666666664"/>
    <n v="21.466666666666665"/>
    <x v="4"/>
    <s v="jazz"/>
    <d v="2012-05-29T11:55:05"/>
    <x v="879"/>
    <x v="5"/>
    <s v="8,"/>
    <x v="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2.9894179894179893"/>
    <n v="14.125"/>
    <x v="4"/>
    <s v="indie rock"/>
    <d v="2012-10-29T23:42:18"/>
    <x v="880"/>
    <x v="8"/>
    <s v="26,"/>
    <x v="5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0.8"/>
    <n v="30"/>
    <x v="4"/>
    <s v="indie rock"/>
    <d v="2012-01-13T22:01:26"/>
    <x v="881"/>
    <x v="4"/>
    <s v="29,"/>
    <x v="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d v="2011-09-06T12:39:10"/>
    <x v="882"/>
    <x v="10"/>
    <s v="4,"/>
    <x v="6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40.020000000000003"/>
    <n v="83.375"/>
    <x v="4"/>
    <s v="indie rock"/>
    <d v="2016-03-02T14:27:15"/>
    <x v="883"/>
    <x v="1"/>
    <s v="2,"/>
    <x v="2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1"/>
    <n v="10"/>
    <x v="4"/>
    <s v="indie rock"/>
    <d v="2012-05-11T18:31:00"/>
    <x v="884"/>
    <x v="7"/>
    <s v="13,"/>
    <x v="5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75"/>
    <n v="35.714285714285715"/>
    <x v="4"/>
    <s v="indie rock"/>
    <d v="2016-12-30T14:35:11"/>
    <x v="885"/>
    <x v="11"/>
    <s v="9,"/>
    <x v="2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41"/>
    <n v="29.285714285714285"/>
    <x v="4"/>
    <s v="indie rock"/>
    <d v="2016-09-15T12:53:33"/>
    <x v="886"/>
    <x v="10"/>
    <s v="21,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e v="#DIV/0!"/>
    <x v="4"/>
    <s v="indie rock"/>
    <d v="2012-05-27T15:00:55"/>
    <x v="887"/>
    <x v="6"/>
    <s v="27,"/>
    <x v="5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.1999999999999993"/>
    <n v="18"/>
    <x v="4"/>
    <s v="indie rock"/>
    <d v="2011-08-31T22:00:00"/>
    <x v="888"/>
    <x v="3"/>
    <s v="27,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d v="2014-10-05T10:49:03"/>
    <x v="889"/>
    <x v="8"/>
    <s v="5,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.1666666666666661"/>
    <n v="31.25"/>
    <x v="4"/>
    <s v="indie rock"/>
    <d v="2013-11-21T09:46:19"/>
    <x v="890"/>
    <x v="9"/>
    <s v="22,"/>
    <x v="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.25"/>
    <n v="28.888888888888889"/>
    <x v="4"/>
    <s v="indie rock"/>
    <d v="2014-08-20T16:45:30"/>
    <x v="891"/>
    <x v="3"/>
    <s v="21,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40.75"/>
    <n v="143.8235294117647"/>
    <x v="4"/>
    <s v="indie rock"/>
    <d v="2010-07-31T20:00:00"/>
    <x v="892"/>
    <x v="5"/>
    <s v="5,"/>
    <x v="7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10"/>
    <n v="40"/>
    <x v="4"/>
    <s v="indie rock"/>
    <d v="2015-04-01T12:32:43"/>
    <x v="893"/>
    <x v="7"/>
    <s v="2,"/>
    <x v="0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39.17"/>
    <n v="147.81132075471697"/>
    <x v="4"/>
    <s v="indie rock"/>
    <d v="2016-06-05T15:33:30"/>
    <x v="894"/>
    <x v="5"/>
    <s v="6,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.4375"/>
    <n v="27.857142857142858"/>
    <x v="4"/>
    <s v="indie rock"/>
    <d v="2010-10-24T19:03:49"/>
    <x v="895"/>
    <x v="8"/>
    <s v="9,"/>
    <x v="7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40"/>
    <n v="44.444444444444443"/>
    <x v="4"/>
    <s v="indie rock"/>
    <d v="2015-08-27T20:00:00"/>
    <x v="896"/>
    <x v="10"/>
    <s v="2,"/>
    <x v="0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e v="#DIV/0!"/>
    <x v="4"/>
    <s v="indie rock"/>
    <d v="2012-11-28T09:31:48"/>
    <x v="897"/>
    <x v="9"/>
    <s v="29,"/>
    <x v="5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2.8000000000000003"/>
    <n v="35"/>
    <x v="4"/>
    <s v="indie rock"/>
    <d v="2012-01-15T10:11:50"/>
    <x v="898"/>
    <x v="11"/>
    <s v="1,"/>
    <x v="6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37.333333333333336"/>
    <n v="35"/>
    <x v="4"/>
    <s v="indie rock"/>
    <d v="2011-05-27T18:22:42"/>
    <x v="899"/>
    <x v="6"/>
    <s v="12,"/>
    <x v="6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0.42"/>
    <n v="10.5"/>
    <x v="4"/>
    <s v="jazz"/>
    <d v="2016-03-30T11:23:22"/>
    <x v="900"/>
    <x v="2"/>
    <s v="29,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e v="#DIV/0!"/>
    <x v="4"/>
    <s v="jazz"/>
    <d v="2010-06-08T11:11:00"/>
    <x v="901"/>
    <x v="6"/>
    <s v="23,"/>
    <x v="7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0.3"/>
    <n v="30"/>
    <x v="4"/>
    <s v="jazz"/>
    <d v="2014-08-30T07:30:00"/>
    <x v="902"/>
    <x v="3"/>
    <s v="9,"/>
    <x v="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.2"/>
    <n v="40"/>
    <x v="4"/>
    <s v="jazz"/>
    <d v="2012-09-22T18:25:00"/>
    <x v="903"/>
    <x v="10"/>
    <s v="28,"/>
    <x v="5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0.30199999999999999"/>
    <n v="50.333333333333336"/>
    <x v="4"/>
    <s v="jazz"/>
    <d v="2016-01-02T17:55:37"/>
    <x v="904"/>
    <x v="11"/>
    <s v="3,"/>
    <x v="0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.0153846153846153"/>
    <n v="32.666666666666664"/>
    <x v="4"/>
    <s v="jazz"/>
    <d v="2011-01-23T21:45:26"/>
    <x v="905"/>
    <x v="4"/>
    <s v="24,"/>
    <x v="7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e v="#DIV/0!"/>
    <x v="4"/>
    <s v="jazz"/>
    <d v="2014-03-12T19:33:10"/>
    <x v="906"/>
    <x v="2"/>
    <s v="10,"/>
    <x v="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e v="#DIV/0!"/>
    <x v="4"/>
    <s v="jazz"/>
    <d v="2011-09-10T20:37:03"/>
    <x v="907"/>
    <x v="10"/>
    <s v="11,"/>
    <x v="6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e v="#DIV/0!"/>
    <x v="4"/>
    <s v="jazz"/>
    <d v="2010-07-26T20:59:00"/>
    <x v="908"/>
    <x v="0"/>
    <s v="11,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.25"/>
    <n v="65"/>
    <x v="4"/>
    <s v="jazz"/>
    <d v="2012-07-22T20:00:00"/>
    <x v="909"/>
    <x v="0"/>
    <s v="21,"/>
    <x v="5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22.363636363636363"/>
    <n v="24.6"/>
    <x v="4"/>
    <s v="jazz"/>
    <d v="2017-03-03T05:05:19"/>
    <x v="910"/>
    <x v="1"/>
    <s v="2,"/>
    <x v="1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e v="#DIV/0!"/>
    <x v="4"/>
    <s v="jazz"/>
    <d v="2014-01-23T16:07:25"/>
    <x v="911"/>
    <x v="1"/>
    <s v="2,"/>
    <x v="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0.85714285714285721"/>
    <n v="15"/>
    <x v="4"/>
    <s v="jazz"/>
    <d v="2012-12-10T19:37:27"/>
    <x v="912"/>
    <x v="9"/>
    <s v="11,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6.6066666666666665"/>
    <n v="82.583333333333329"/>
    <x v="4"/>
    <s v="jazz"/>
    <d v="2012-05-04T19:20:19"/>
    <x v="913"/>
    <x v="6"/>
    <s v="4,"/>
    <x v="5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e v="#DIV/0!"/>
    <x v="4"/>
    <s v="jazz"/>
    <d v="2012-08-25T10:19:07"/>
    <x v="914"/>
    <x v="3"/>
    <s v="26,"/>
    <x v="5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5.7692307692307692"/>
    <n v="41.666666666666664"/>
    <x v="4"/>
    <s v="jazz"/>
    <d v="2012-02-29T20:59:00"/>
    <x v="915"/>
    <x v="1"/>
    <s v="29,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e v="#DIV/0!"/>
    <x v="4"/>
    <s v="jazz"/>
    <d v="2010-10-21T21:00:00"/>
    <x v="916"/>
    <x v="8"/>
    <s v="13,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0.6"/>
    <n v="30"/>
    <x v="4"/>
    <s v="jazz"/>
    <d v="2014-07-13T18:30:00"/>
    <x v="917"/>
    <x v="0"/>
    <s v="12,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.0256410256410255"/>
    <n v="19.600000000000001"/>
    <x v="4"/>
    <s v="jazz"/>
    <d v="2014-12-01T14:59:21"/>
    <x v="918"/>
    <x v="4"/>
    <s v="1,"/>
    <x v="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n v="0.5"/>
    <n v="100"/>
    <x v="4"/>
    <s v="jazz"/>
    <d v="2012-12-19T07:24:05"/>
    <x v="919"/>
    <x v="4"/>
    <s v="14,"/>
    <x v="5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e v="#DIV/0!"/>
    <x v="4"/>
    <s v="jazz"/>
    <d v="2013-11-14T09:07:02"/>
    <x v="920"/>
    <x v="9"/>
    <s v="15,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30.9"/>
    <n v="231.75"/>
    <x v="4"/>
    <s v="jazz"/>
    <d v="2011-12-11T21:06:16"/>
    <x v="921"/>
    <x v="9"/>
    <s v="30,"/>
    <x v="6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21.037037037037038"/>
    <n v="189.33333333333334"/>
    <x v="4"/>
    <s v="jazz"/>
    <d v="2014-10-01T04:43:13"/>
    <x v="922"/>
    <x v="10"/>
    <s v="27,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.1999999999999997"/>
    <n v="55"/>
    <x v="4"/>
    <s v="jazz"/>
    <d v="2014-11-21T16:02:03"/>
    <x v="923"/>
    <x v="9"/>
    <s v="22,"/>
    <x v="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10.9"/>
    <n v="21.8"/>
    <x v="4"/>
    <s v="jazz"/>
    <d v="2013-02-13T14:37:49"/>
    <x v="924"/>
    <x v="1"/>
    <s v="14,"/>
    <x v="4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2.666666666666667"/>
    <n v="32"/>
    <x v="4"/>
    <s v="jazz"/>
    <d v="2013-11-27T14:08:31"/>
    <x v="925"/>
    <x v="9"/>
    <s v="28,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e v="#DIV/0!"/>
    <x v="4"/>
    <s v="jazz"/>
    <d v="2010-07-08T14:40:00"/>
    <x v="926"/>
    <x v="0"/>
    <s v="8,"/>
    <x v="7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e v="#DIV/0!"/>
    <x v="4"/>
    <s v="jazz"/>
    <d v="2012-05-14T11:44:55"/>
    <x v="927"/>
    <x v="6"/>
    <s v="14,"/>
    <x v="5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10.86206896551724"/>
    <n v="56.25"/>
    <x v="4"/>
    <s v="jazz"/>
    <d v="2012-11-17T16:00:00"/>
    <x v="928"/>
    <x v="8"/>
    <s v="28,"/>
    <x v="5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e v="#DIV/0!"/>
    <x v="4"/>
    <s v="jazz"/>
    <d v="2012-04-08T20:42:49"/>
    <x v="929"/>
    <x v="7"/>
    <s v="9,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38.333333333333336"/>
    <n v="69"/>
    <x v="4"/>
    <s v="jazz"/>
    <d v="2010-06-25T13:32:00"/>
    <x v="930"/>
    <x v="5"/>
    <s v="14,"/>
    <x v="7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6.5500000000000007"/>
    <n v="18.714285714285715"/>
    <x v="4"/>
    <s v="jazz"/>
    <d v="2014-03-16T14:00:00"/>
    <x v="931"/>
    <x v="2"/>
    <s v="10,"/>
    <x v="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14.536842105263158"/>
    <n v="46.033333333333331"/>
    <x v="4"/>
    <s v="jazz"/>
    <d v="2013-03-22T14:15:45"/>
    <x v="932"/>
    <x v="2"/>
    <s v="5,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6"/>
    <n v="60"/>
    <x v="4"/>
    <s v="jazz"/>
    <d v="2014-05-11T20:03:29"/>
    <x v="933"/>
    <x v="7"/>
    <s v="12,"/>
    <x v="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30.4"/>
    <n v="50.666666666666664"/>
    <x v="4"/>
    <s v="jazz"/>
    <d v="2014-05-03T22:00:00"/>
    <x v="934"/>
    <x v="6"/>
    <s v="4,"/>
    <x v="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.4285714285714286"/>
    <n v="25"/>
    <x v="4"/>
    <s v="jazz"/>
    <d v="2016-01-29T00:00:29"/>
    <x v="935"/>
    <x v="11"/>
    <s v="30,"/>
    <x v="0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e v="#DIV/0!"/>
    <x v="4"/>
    <s v="jazz"/>
    <d v="2012-01-18T12:00:00"/>
    <x v="936"/>
    <x v="11"/>
    <s v="5,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.1428571428571428"/>
    <n v="20"/>
    <x v="4"/>
    <s v="jazz"/>
    <d v="2013-11-03T12:09:17"/>
    <x v="937"/>
    <x v="9"/>
    <s v="4,"/>
    <x v="4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0.35714285714285715"/>
    <n v="25"/>
    <x v="4"/>
    <s v="jazz"/>
    <d v="2012-09-02T03:30:48"/>
    <x v="938"/>
    <x v="10"/>
    <s v="3,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.4545454545454546"/>
    <n v="20"/>
    <x v="4"/>
    <s v="jazz"/>
    <d v="2013-06-30T11:58:00"/>
    <x v="939"/>
    <x v="5"/>
    <s v="22,"/>
    <x v="4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d v="2015-08-10T16:12:06"/>
    <x v="940"/>
    <x v="0"/>
    <s v="26,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d v="2017-02-09T18:19:05"/>
    <x v="941"/>
    <x v="1"/>
    <s v="10,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8.9066666666666663"/>
    <n v="41.75"/>
    <x v="2"/>
    <s v="wearables"/>
    <d v="2016-02-18T12:14:20"/>
    <x v="942"/>
    <x v="1"/>
    <s v="13,"/>
    <x v="2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d v="2016-11-29T09:01:45"/>
    <x v="943"/>
    <x v="9"/>
    <s v="30,"/>
    <x v="2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13.325999999999999"/>
    <n v="69.40625"/>
    <x v="2"/>
    <s v="wearables"/>
    <d v="2016-04-18T06:00:00"/>
    <x v="944"/>
    <x v="7"/>
    <s v="15,"/>
    <x v="2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.484"/>
    <n v="155.25"/>
    <x v="2"/>
    <s v="wearables"/>
    <d v="2017-02-18T15:59:00"/>
    <x v="945"/>
    <x v="11"/>
    <s v="28,"/>
    <x v="2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1.9066666666666665"/>
    <n v="57.2"/>
    <x v="2"/>
    <s v="wearables"/>
    <d v="2016-09-09T10:00:48"/>
    <x v="946"/>
    <x v="10"/>
    <s v="10,"/>
    <x v="2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e v="#DIV/0!"/>
    <x v="2"/>
    <s v="wearables"/>
    <d v="2016-06-30T10:45:06"/>
    <x v="947"/>
    <x v="5"/>
    <s v="1,"/>
    <x v="2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12"/>
    <n v="60"/>
    <x v="2"/>
    <s v="wearables"/>
    <d v="2016-03-12T11:52:44"/>
    <x v="948"/>
    <x v="2"/>
    <s v="11,"/>
    <x v="2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.365"/>
    <n v="39"/>
    <x v="2"/>
    <s v="wearables"/>
    <d v="2016-02-20T17:02:56"/>
    <x v="949"/>
    <x v="11"/>
    <s v="22,"/>
    <x v="0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28.04"/>
    <n v="58.416666666666664"/>
    <x v="2"/>
    <s v="wearables"/>
    <d v="2016-01-17T10:01:01"/>
    <x v="950"/>
    <x v="11"/>
    <s v="18,"/>
    <x v="0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38.39"/>
    <n v="158.63636363636363"/>
    <x v="2"/>
    <s v="wearables"/>
    <d v="2016-06-04T07:41:12"/>
    <x v="951"/>
    <x v="6"/>
    <s v="20,"/>
    <x v="2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d v="2016-11-18T07:43:32"/>
    <x v="952"/>
    <x v="9"/>
    <s v="19,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0.84"/>
    <n v="25.2"/>
    <x v="2"/>
    <s v="wearables"/>
    <d v="2015-01-24T19:56:39"/>
    <x v="953"/>
    <x v="11"/>
    <s v="25,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d v="2015-08-20T12:00:39"/>
    <x v="954"/>
    <x v="3"/>
    <s v="9,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d v="2016-09-12T23:05:00"/>
    <x v="955"/>
    <x v="10"/>
    <s v="3,"/>
    <x v="2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1.722"/>
    <n v="50.647058823529413"/>
    <x v="2"/>
    <s v="wearables"/>
    <d v="2015-04-26T12:55:59"/>
    <x v="956"/>
    <x v="2"/>
    <s v="25,"/>
    <x v="0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d v="2016-11-17T06:15:33"/>
    <x v="957"/>
    <x v="9"/>
    <s v="17,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d v="2015-04-09T20:59:00"/>
    <x v="958"/>
    <x v="7"/>
    <s v="19,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38.86"/>
    <n v="113.62573099415205"/>
    <x v="2"/>
    <s v="wearables"/>
    <d v="2015-01-18T20:11:05"/>
    <x v="959"/>
    <x v="11"/>
    <s v="19,"/>
    <x v="3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d v="2017-03-14T06:02:35"/>
    <x v="960"/>
    <x v="1"/>
    <s v="31,"/>
    <x v="1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d v="2017-02-20T11:00:00"/>
    <x v="961"/>
    <x v="1"/>
    <s v="5,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28.48"/>
    <n v="19.243243243243242"/>
    <x v="2"/>
    <s v="wearables"/>
    <d v="2016-02-11T09:05:53"/>
    <x v="962"/>
    <x v="1"/>
    <s v="4,"/>
    <x v="2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d v="2016-10-17T07:15:19"/>
    <x v="963"/>
    <x v="8"/>
    <s v="12,"/>
    <x v="2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d v="2015-09-01T07:05:19"/>
    <x v="964"/>
    <x v="3"/>
    <s v="23,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d v="2016-10-25T19:59:00"/>
    <x v="965"/>
    <x v="8"/>
    <s v="23,"/>
    <x v="2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14.799999999999999"/>
    <n v="59.2"/>
    <x v="2"/>
    <s v="wearables"/>
    <d v="2016-10-06T07:15:32"/>
    <x v="966"/>
    <x v="8"/>
    <s v="6,"/>
    <x v="2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d v="2016-04-21T21:06:14"/>
    <x v="967"/>
    <x v="2"/>
    <s v="21,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.325"/>
    <n v="26.5"/>
    <x v="2"/>
    <s v="wearables"/>
    <d v="2014-08-15T12:20:34"/>
    <x v="968"/>
    <x v="3"/>
    <s v="16,"/>
    <x v="3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d v="2017-02-08T23:16:47"/>
    <x v="969"/>
    <x v="1"/>
    <s v="6,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45.92"/>
    <n v="164"/>
    <x v="2"/>
    <s v="wearables"/>
    <d v="2017-01-22T20:59:00"/>
    <x v="970"/>
    <x v="11"/>
    <s v="16,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0.22599999999999998"/>
    <n v="45.2"/>
    <x v="2"/>
    <s v="wearables"/>
    <d v="2015-06-01T09:01:00"/>
    <x v="971"/>
    <x v="6"/>
    <s v="17,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34.625"/>
    <n v="153.88888888888889"/>
    <x v="2"/>
    <s v="wearables"/>
    <d v="2014-09-03T22:59:00"/>
    <x v="972"/>
    <x v="10"/>
    <s v="5,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.0549999999999997"/>
    <n v="51.375"/>
    <x v="2"/>
    <s v="wearables"/>
    <d v="2015-11-08T17:21:33"/>
    <x v="973"/>
    <x v="8"/>
    <s v="9,"/>
    <x v="0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d v="2016-03-25T08:59:16"/>
    <x v="974"/>
    <x v="2"/>
    <s v="24,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2.6069999999999998"/>
    <n v="108.625"/>
    <x v="2"/>
    <s v="wearables"/>
    <d v="2016-06-28T08:43:05"/>
    <x v="975"/>
    <x v="6"/>
    <s v="29,"/>
    <x v="2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1.9259999999999999"/>
    <n v="160.5"/>
    <x v="2"/>
    <s v="wearables"/>
    <d v="2015-08-13T17:24:57"/>
    <x v="976"/>
    <x v="0"/>
    <s v="29,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33.666666666666664"/>
    <n v="75.75"/>
    <x v="2"/>
    <s v="wearables"/>
    <d v="2016-02-21T14:36:37"/>
    <x v="977"/>
    <x v="1"/>
    <s v="22,"/>
    <x v="2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d v="2016-02-24T23:25:01"/>
    <x v="978"/>
    <x v="1"/>
    <s v="25,"/>
    <x v="2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d v="2016-06-20T10:59:00"/>
    <x v="979"/>
    <x v="5"/>
    <s v="16,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d v="2014-11-30T14:42:02"/>
    <x v="980"/>
    <x v="9"/>
    <s v="16,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1.2375123751237513E-2"/>
    <n v="2.75"/>
    <x v="2"/>
    <s v="wearables"/>
    <d v="2014-08-09T14:43:42"/>
    <x v="981"/>
    <x v="3"/>
    <s v="10,"/>
    <x v="3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1.7142857142857144E-2"/>
    <n v="1"/>
    <x v="2"/>
    <s v="wearables"/>
    <d v="2016-10-02T10:04:46"/>
    <x v="982"/>
    <x v="8"/>
    <s v="2,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d v="2016-08-23T12:54:00"/>
    <x v="983"/>
    <x v="3"/>
    <s v="23,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.06"/>
    <n v="35.333333333333336"/>
    <x v="2"/>
    <s v="wearables"/>
    <d v="2015-03-27T17:46:48"/>
    <x v="984"/>
    <x v="2"/>
    <s v="25,"/>
    <x v="0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d v="2015-12-31T15:00:00"/>
    <x v="985"/>
    <x v="11"/>
    <s v="1,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12.75"/>
    <n v="110.8695652173913"/>
    <x v="2"/>
    <s v="wearables"/>
    <d v="2016-01-09T16:00:00"/>
    <x v="986"/>
    <x v="4"/>
    <s v="16,"/>
    <x v="0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13.22"/>
    <n v="161.21951219512195"/>
    <x v="2"/>
    <s v="wearables"/>
    <d v="2014-06-22T23:04:10"/>
    <x v="987"/>
    <x v="5"/>
    <s v="13,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e v="#DIV/0!"/>
    <x v="2"/>
    <s v="wearables"/>
    <d v="2016-10-01T00:33:45"/>
    <x v="988"/>
    <x v="8"/>
    <s v="1,"/>
    <x v="2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16.77"/>
    <n v="52.40625"/>
    <x v="2"/>
    <s v="wearables"/>
    <d v="2016-09-28T14:24:55"/>
    <x v="989"/>
    <x v="10"/>
    <s v="29,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0.104"/>
    <n v="13"/>
    <x v="2"/>
    <s v="wearables"/>
    <d v="2014-09-03T10:49:24"/>
    <x v="990"/>
    <x v="10"/>
    <s v="4,"/>
    <x v="3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.24"/>
    <n v="30.285714285714285"/>
    <x v="2"/>
    <s v="wearables"/>
    <d v="2016-07-12T10:51:00"/>
    <x v="991"/>
    <x v="0"/>
    <s v="17,"/>
    <x v="2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0.46699999999999997"/>
    <n v="116.75"/>
    <x v="2"/>
    <s v="wearables"/>
    <d v="2016-05-07T13:11:59"/>
    <x v="992"/>
    <x v="7"/>
    <s v="8,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d v="2016-11-11T21:00:00"/>
    <x v="993"/>
    <x v="9"/>
    <s v="9,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d v="2014-11-30T14:59:00"/>
    <x v="994"/>
    <x v="9"/>
    <s v="8,"/>
    <x v="3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.26"/>
    <n v="80.666666666666671"/>
    <x v="2"/>
    <s v="wearables"/>
    <d v="2014-11-29T08:00:00"/>
    <x v="995"/>
    <x v="4"/>
    <s v="4,"/>
    <x v="3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1.625"/>
    <n v="13"/>
    <x v="2"/>
    <s v="wearables"/>
    <d v="2014-07-27T07:27:00"/>
    <x v="996"/>
    <x v="0"/>
    <s v="27,"/>
    <x v="3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.3"/>
    <n v="8.125"/>
    <x v="2"/>
    <s v="wearables"/>
    <d v="2014-11-27T19:28:17"/>
    <x v="997"/>
    <x v="9"/>
    <s v="28,"/>
    <x v="3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d v="2015-11-18T21:03:21"/>
    <x v="998"/>
    <x v="9"/>
    <s v="4,"/>
    <x v="0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d v="2014-11-13T00:02:00"/>
    <x v="999"/>
    <x v="9"/>
    <s v="13,"/>
    <x v="3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.2157147647256061"/>
    <n v="3304"/>
    <x v="2"/>
    <s v="wearables"/>
    <d v="2017-03-14T16:26:00"/>
    <x v="1000"/>
    <x v="1"/>
    <s v="13,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04"/>
    <n v="1300"/>
    <x v="2"/>
    <s v="wearables"/>
    <d v="2017-01-30T09:16:53"/>
    <x v="1001"/>
    <x v="11"/>
    <s v="16,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d v="2015-12-16T21:59:00"/>
    <x v="1002"/>
    <x v="4"/>
    <s v="17,"/>
    <x v="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16.055"/>
    <n v="214.06666666666666"/>
    <x v="2"/>
    <s v="wearables"/>
    <d v="2017-03-16T08:01:01"/>
    <x v="1003"/>
    <x v="2"/>
    <s v="14,"/>
    <x v="1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d v="2016-02-18T09:00:27"/>
    <x v="1004"/>
    <x v="1"/>
    <s v="19,"/>
    <x v="2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d v="2015-10-30T06:59:43"/>
    <x v="1005"/>
    <x v="8"/>
    <s v="29,"/>
    <x v="0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5.8500000000000005"/>
    <n v="29.25"/>
    <x v="2"/>
    <s v="wearables"/>
    <d v="2014-12-11T23:11:00"/>
    <x v="1006"/>
    <x v="11"/>
    <s v="3,"/>
    <x v="3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44.32"/>
    <n v="174.94736842105263"/>
    <x v="2"/>
    <s v="wearables"/>
    <d v="2016-12-14T07:00:23"/>
    <x v="1007"/>
    <x v="4"/>
    <s v="2,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0.26737967914438499"/>
    <n v="250"/>
    <x v="2"/>
    <s v="wearables"/>
    <d v="2016-12-28T11:25:15"/>
    <x v="1008"/>
    <x v="4"/>
    <s v="28,"/>
    <x v="2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13.13"/>
    <n v="65"/>
    <x v="2"/>
    <s v="wearables"/>
    <d v="2016-06-19T06:30:46"/>
    <x v="1009"/>
    <x v="5"/>
    <s v="20,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0.19088937093275488"/>
    <n v="55"/>
    <x v="2"/>
    <s v="wearables"/>
    <d v="2016-09-04T18:59:00"/>
    <x v="1010"/>
    <x v="3"/>
    <s v="10,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0.375"/>
    <n v="75"/>
    <x v="2"/>
    <s v="wearables"/>
    <d v="2014-12-18T13:33:15"/>
    <x v="1011"/>
    <x v="4"/>
    <s v="3,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d v="2017-01-24T02:34:12"/>
    <x v="1012"/>
    <x v="11"/>
    <s v="10,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d v="2015-12-29T12:00:00"/>
    <x v="1013"/>
    <x v="11"/>
    <s v="1,"/>
    <x v="0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30.599999999999998"/>
    <n v="191.25"/>
    <x v="2"/>
    <s v="wearables"/>
    <d v="2014-12-31T16:03:35"/>
    <x v="1014"/>
    <x v="4"/>
    <s v="11,"/>
    <x v="3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2.666666666666667"/>
    <n v="40"/>
    <x v="2"/>
    <s v="wearables"/>
    <d v="2015-11-25T14:04:55"/>
    <x v="1015"/>
    <x v="9"/>
    <s v="26,"/>
    <x v="0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d v="2016-04-06T17:34:16"/>
    <x v="1016"/>
    <x v="2"/>
    <s v="21,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d v="2015-11-21T09:12:15"/>
    <x v="1017"/>
    <x v="9"/>
    <s v="12,"/>
    <x v="0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.105"/>
    <n v="88.714285714285708"/>
    <x v="2"/>
    <s v="wearables"/>
    <d v="2016-07-14T03:48:53"/>
    <x v="1018"/>
    <x v="0"/>
    <s v="14,"/>
    <x v="2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47.333333333333336"/>
    <n v="53.25"/>
    <x v="2"/>
    <s v="wearables"/>
    <d v="2015-02-04T15:22:29"/>
    <x v="1019"/>
    <x v="1"/>
    <s v="5,"/>
    <x v="0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d v="2015-06-01T16:47:00"/>
    <x v="1020"/>
    <x v="5"/>
    <s v="2,"/>
    <x v="0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d v="2015-10-16T20:00:00"/>
    <x v="1021"/>
    <x v="8"/>
    <s v="23,"/>
    <x v="0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d v="2015-05-17T07:31:17"/>
    <x v="1022"/>
    <x v="6"/>
    <s v="17,"/>
    <x v="0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d v="2015-06-20T14:04:21"/>
    <x v="1023"/>
    <x v="5"/>
    <s v="21,"/>
    <x v="0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d v="2016-01-31T05:56:03"/>
    <x v="1024"/>
    <x v="1"/>
    <s v="1,"/>
    <x v="2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d v="2015-03-16T11:00:37"/>
    <x v="1025"/>
    <x v="2"/>
    <s v="14,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d v="2016-03-31T00:46:56"/>
    <x v="1026"/>
    <x v="2"/>
    <s v="26,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d v="2014-10-22T16:49:07"/>
    <x v="1027"/>
    <x v="8"/>
    <s v="22,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d v="2017-03-06T12:00:00"/>
    <x v="1028"/>
    <x v="1"/>
    <s v="20,"/>
    <x v="1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d v="2015-04-04T13:59:00"/>
    <x v="1029"/>
    <x v="2"/>
    <s v="9,"/>
    <x v="0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d v="2016-09-12T03:35:49"/>
    <x v="1030"/>
    <x v="10"/>
    <s v="29,"/>
    <x v="2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d v="2015-12-16T10:20:10"/>
    <x v="1031"/>
    <x v="4"/>
    <s v="16,"/>
    <x v="0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d v="2016-06-23T08:00:25"/>
    <x v="1032"/>
    <x v="5"/>
    <s v="24,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d v="2016-12-12T09:34:40"/>
    <x v="1033"/>
    <x v="4"/>
    <s v="14,"/>
    <x v="2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d v="2016-08-04T19:59:00"/>
    <x v="1034"/>
    <x v="3"/>
    <s v="3,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d v="2015-02-11T07:23:40"/>
    <x v="1035"/>
    <x v="1"/>
    <s v="12,"/>
    <x v="0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d v="2013-01-07T00:00:00"/>
    <x v="1036"/>
    <x v="11"/>
    <s v="6,"/>
    <x v="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d v="2015-05-17T21:00:00"/>
    <x v="1037"/>
    <x v="6"/>
    <s v="25,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d v="2016-03-18T20:33:43"/>
    <x v="1038"/>
    <x v="2"/>
    <s v="17,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d v="2016-12-12T23:59:00"/>
    <x v="1039"/>
    <x v="4"/>
    <s v="17,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0.29411764705882354"/>
    <n v="250"/>
    <x v="5"/>
    <s v="audio"/>
    <d v="2016-08-27T09:00:09"/>
    <x v="1040"/>
    <x v="3"/>
    <s v="28,"/>
    <x v="2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e v="#DIV/0!"/>
    <x v="5"/>
    <s v="audio"/>
    <d v="2014-07-30T17:26:32"/>
    <x v="1041"/>
    <x v="3"/>
    <s v="10,"/>
    <x v="3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1.5384615384615385"/>
    <n v="10"/>
    <x v="5"/>
    <s v="audio"/>
    <d v="2014-09-12T02:00:00"/>
    <x v="1042"/>
    <x v="3"/>
    <s v="31,"/>
    <x v="3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8.5370000000000008"/>
    <n v="29.236301369863014"/>
    <x v="5"/>
    <s v="audio"/>
    <d v="2015-05-19T22:04:15"/>
    <x v="1043"/>
    <x v="6"/>
    <s v="19,"/>
    <x v="0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8.5714285714285715E-2"/>
    <n v="3"/>
    <x v="5"/>
    <s v="audio"/>
    <d v="2015-03-05T12:27:00"/>
    <x v="1044"/>
    <x v="1"/>
    <s v="7,"/>
    <x v="0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2.6599999999999997"/>
    <n v="33.25"/>
    <x v="5"/>
    <s v="audio"/>
    <d v="2014-08-23T12:59:10"/>
    <x v="1045"/>
    <x v="3"/>
    <s v="24,"/>
    <x v="3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e v="#DIV/0!"/>
    <x v="5"/>
    <s v="audio"/>
    <d v="2015-12-26T12:26:00"/>
    <x v="1046"/>
    <x v="4"/>
    <s v="11,"/>
    <x v="0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0.05"/>
    <n v="1"/>
    <x v="5"/>
    <s v="audio"/>
    <d v="2014-11-05T12:38:35"/>
    <x v="1047"/>
    <x v="9"/>
    <s v="6,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.4133333333333333"/>
    <n v="53"/>
    <x v="5"/>
    <s v="audio"/>
    <d v="2016-09-24T17:16:29"/>
    <x v="1048"/>
    <x v="10"/>
    <s v="15,"/>
    <x v="2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n v="0"/>
    <e v="#DIV/0!"/>
    <x v="5"/>
    <s v="audio"/>
    <d v="2016-02-12T02:20:45"/>
    <x v="1049"/>
    <x v="1"/>
    <s v="13,"/>
    <x v="2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e v="#DIV/0!"/>
    <x v="5"/>
    <s v="audio"/>
    <d v="2015-09-14T11:07:57"/>
    <x v="1050"/>
    <x v="10"/>
    <s v="15,"/>
    <x v="0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e v="#DIV/0!"/>
    <x v="5"/>
    <s v="audio"/>
    <d v="2014-08-26T16:20:25"/>
    <x v="1051"/>
    <x v="3"/>
    <s v="29,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e v="#DIV/0!"/>
    <x v="5"/>
    <s v="audio"/>
    <d v="2016-06-06T12:09:00"/>
    <x v="1052"/>
    <x v="6"/>
    <s v="23,"/>
    <x v="2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1"/>
    <n v="15"/>
    <x v="5"/>
    <s v="audio"/>
    <d v="2017-03-05T20:08:52"/>
    <x v="1053"/>
    <x v="2"/>
    <s v="8,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e v="#DIV/0!"/>
    <x v="5"/>
    <s v="audio"/>
    <d v="2014-08-10T14:00:00"/>
    <x v="1054"/>
    <x v="3"/>
    <s v="11,"/>
    <x v="3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e v="#DIV/0!"/>
    <x v="5"/>
    <s v="audio"/>
    <d v="2016-03-07T15:49:05"/>
    <x v="1055"/>
    <x v="2"/>
    <s v="6,"/>
    <x v="2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e v="#DIV/0!"/>
    <x v="5"/>
    <s v="audio"/>
    <d v="2015-04-24T08:16:17"/>
    <x v="1056"/>
    <x v="2"/>
    <s v="23,"/>
    <x v="0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e v="#DIV/0!"/>
    <x v="5"/>
    <s v="audio"/>
    <d v="2016-12-04T13:54:43"/>
    <x v="1057"/>
    <x v="4"/>
    <s v="4,"/>
    <x v="2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e v="#DIV/0!"/>
    <x v="5"/>
    <s v="audio"/>
    <d v="2015-03-25T16:00:00"/>
    <x v="1058"/>
    <x v="2"/>
    <s v="12,"/>
    <x v="0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n v="0"/>
    <e v="#DIV/0!"/>
    <x v="5"/>
    <s v="audio"/>
    <d v="2015-03-13T09:57:36"/>
    <x v="1059"/>
    <x v="2"/>
    <s v="11,"/>
    <x v="0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1"/>
    <n v="50"/>
    <x v="5"/>
    <s v="audio"/>
    <d v="2015-04-15T13:54:53"/>
    <x v="1060"/>
    <x v="7"/>
    <s v="16,"/>
    <x v="0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e v="#DIV/0!"/>
    <x v="5"/>
    <s v="audio"/>
    <d v="2016-05-01T17:00:00"/>
    <x v="1061"/>
    <x v="7"/>
    <s v="2,"/>
    <x v="2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n v="95.477386934673376"/>
    <n v="47.5"/>
    <x v="5"/>
    <s v="audio"/>
    <d v="2016-07-12T11:22:21"/>
    <x v="1062"/>
    <x v="3"/>
    <s v="5,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e v="#DIV/0!"/>
    <x v="5"/>
    <s v="audio"/>
    <d v="2016-08-30T16:44:22"/>
    <x v="1063"/>
    <x v="3"/>
    <s v="31,"/>
    <x v="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d v="2013-07-06T21:28:23"/>
    <x v="1064"/>
    <x v="5"/>
    <s v="22,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2.7"/>
    <n v="16.2"/>
    <x v="6"/>
    <s v="video games"/>
    <d v="2014-02-19T01:08:42"/>
    <x v="1065"/>
    <x v="1"/>
    <s v="22,"/>
    <x v="3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d v="2013-08-04T15:06:22"/>
    <x v="1066"/>
    <x v="0"/>
    <s v="20,"/>
    <x v="4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26"/>
    <n v="13"/>
    <x v="6"/>
    <s v="video games"/>
    <d v="2013-12-21T12:32:11"/>
    <x v="1067"/>
    <x v="4"/>
    <s v="21,"/>
    <x v="4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0.15"/>
    <n v="11.25"/>
    <x v="6"/>
    <s v="video games"/>
    <d v="2016-04-09T23:54:24"/>
    <x v="1068"/>
    <x v="7"/>
    <s v="11,"/>
    <x v="2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d v="2013-11-25T22:30:59"/>
    <x v="1069"/>
    <x v="9"/>
    <s v="24,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0.70000000000000007"/>
    <n v="35"/>
    <x v="6"/>
    <s v="video games"/>
    <d v="2012-09-30T16:17:02"/>
    <x v="1070"/>
    <x v="8"/>
    <s v="10,"/>
    <x v="5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e v="#DIV/0!"/>
    <x v="6"/>
    <s v="video games"/>
    <d v="2015-11-17T11:04:53"/>
    <x v="1071"/>
    <x v="9"/>
    <s v="18,"/>
    <x v="0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6.8000000000000005E-2"/>
    <n v="12.75"/>
    <x v="6"/>
    <s v="video games"/>
    <d v="2014-02-05T11:58:17"/>
    <x v="1072"/>
    <x v="1"/>
    <s v="6,"/>
    <x v="3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.3333333333333335"/>
    <n v="10"/>
    <x v="6"/>
    <s v="video games"/>
    <d v="2011-10-16T15:09:01"/>
    <x v="1073"/>
    <x v="8"/>
    <s v="16,"/>
    <x v="6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d v="2014-01-03T20:09:05"/>
    <x v="1074"/>
    <x v="11"/>
    <s v="4,"/>
    <x v="4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4.5"/>
    <n v="15"/>
    <x v="6"/>
    <s v="video games"/>
    <d v="2012-05-06T13:41:56"/>
    <x v="1075"/>
    <x v="6"/>
    <s v="6,"/>
    <x v="5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d v="2014-09-11T01:04:10"/>
    <x v="1076"/>
    <x v="3"/>
    <s v="18,"/>
    <x v="3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d v="2016-01-13T20:00:11"/>
    <x v="1077"/>
    <x v="11"/>
    <s v="14,"/>
    <x v="0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7.5"/>
    <n v="9"/>
    <x v="6"/>
    <s v="video games"/>
    <d v="2011-07-21T20:42:01"/>
    <x v="1078"/>
    <x v="0"/>
    <s v="6,"/>
    <x v="6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d v="2016-05-14T05:35:36"/>
    <x v="1079"/>
    <x v="6"/>
    <s v="19,"/>
    <x v="2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d v="2014-05-10T19:18:53"/>
    <x v="1080"/>
    <x v="6"/>
    <s v="10,"/>
    <x v="3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1.7647058823529412E-2"/>
    <n v="3"/>
    <x v="6"/>
    <s v="video games"/>
    <d v="2015-01-28T14:14:52"/>
    <x v="1081"/>
    <x v="11"/>
    <s v="29,"/>
    <x v="3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d v="2012-08-10T13:44:48"/>
    <x v="1082"/>
    <x v="3"/>
    <s v="11,"/>
    <x v="5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0.82000000000000006"/>
    <n v="410"/>
    <x v="6"/>
    <s v="video games"/>
    <d v="2014-08-02T07:49:43"/>
    <x v="1083"/>
    <x v="0"/>
    <s v="3,"/>
    <x v="3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e v="#DIV/0!"/>
    <x v="6"/>
    <s v="video games"/>
    <d v="2014-08-08T13:53:24"/>
    <x v="1084"/>
    <x v="3"/>
    <s v="9,"/>
    <x v="3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.42"/>
    <n v="114"/>
    <x v="6"/>
    <s v="video games"/>
    <d v="2016-03-14T07:06:15"/>
    <x v="1085"/>
    <x v="2"/>
    <s v="13,"/>
    <x v="2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n v="8.3333333333333343E-2"/>
    <n v="7.5"/>
    <x v="6"/>
    <s v="video games"/>
    <d v="2014-08-24T12:48:11"/>
    <x v="1086"/>
    <x v="3"/>
    <s v="25,"/>
    <x v="3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e v="#DIV/0!"/>
    <x v="6"/>
    <s v="video games"/>
    <d v="2014-06-15T09:08:07"/>
    <x v="1087"/>
    <x v="5"/>
    <s v="16,"/>
    <x v="3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d v="2014-04-24T11:11:07"/>
    <x v="1088"/>
    <x v="7"/>
    <s v="25,"/>
    <x v="3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d v="2015-06-25T20:32:55"/>
    <x v="1089"/>
    <x v="5"/>
    <s v="26,"/>
    <x v="0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3.8464497269020695E-2"/>
    <n v="5"/>
    <x v="6"/>
    <s v="video games"/>
    <d v="2015-05-28T20:27:33"/>
    <x v="1090"/>
    <x v="6"/>
    <s v="28,"/>
    <x v="0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12.5"/>
    <n v="12.5"/>
    <x v="6"/>
    <s v="video games"/>
    <d v="2016-04-10T10:41:12"/>
    <x v="1091"/>
    <x v="7"/>
    <s v="11,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.05"/>
    <n v="3"/>
    <x v="6"/>
    <s v="video games"/>
    <d v="2013-01-05T16:37:18"/>
    <x v="1092"/>
    <x v="11"/>
    <s v="6,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14.083333333333334"/>
    <n v="10.5625"/>
    <x v="6"/>
    <s v="video games"/>
    <d v="2016-02-11T15:22:17"/>
    <x v="1093"/>
    <x v="1"/>
    <s v="27,"/>
    <x v="2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d v="2011-10-09T09:07:13"/>
    <x v="1094"/>
    <x v="8"/>
    <s v="9,"/>
    <x v="6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d v="2013-08-30T04:53:40"/>
    <x v="1095"/>
    <x v="3"/>
    <s v="31,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d v="2014-10-03T19:30:00"/>
    <x v="1096"/>
    <x v="8"/>
    <s v="3,"/>
    <x v="3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4.7E-2"/>
    <n v="6.7142857142857144"/>
    <x v="6"/>
    <s v="video games"/>
    <d v="2014-03-02T11:01:17"/>
    <x v="1097"/>
    <x v="1"/>
    <s v="21,"/>
    <x v="3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d v="2014-04-13T10:18:15"/>
    <x v="1098"/>
    <x v="7"/>
    <s v="14,"/>
    <x v="3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0.5"/>
    <n v="25"/>
    <x v="6"/>
    <s v="video games"/>
    <d v="2015-05-13T12:04:28"/>
    <x v="1099"/>
    <x v="6"/>
    <s v="13,"/>
    <x v="0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2.5"/>
    <n v="10"/>
    <x v="6"/>
    <s v="video games"/>
    <d v="2016-02-13T18:39:31"/>
    <x v="1100"/>
    <x v="1"/>
    <s v="14,"/>
    <x v="2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d v="2016-07-14T10:12:00"/>
    <x v="1101"/>
    <x v="0"/>
    <s v="17,"/>
    <x v="2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.3125"/>
    <n v="17.708333333333332"/>
    <x v="6"/>
    <s v="video games"/>
    <d v="2013-12-08T21:59:00"/>
    <x v="1102"/>
    <x v="9"/>
    <s v="29,"/>
    <x v="4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1.6199999999999999"/>
    <n v="16.2"/>
    <x v="6"/>
    <s v="video games"/>
    <d v="2016-06-17T21:19:50"/>
    <x v="1103"/>
    <x v="6"/>
    <s v="18,"/>
    <x v="2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d v="2014-06-11T01:50:21"/>
    <x v="1104"/>
    <x v="5"/>
    <s v="12,"/>
    <x v="3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0.159"/>
    <n v="71.55"/>
    <x v="6"/>
    <s v="video games"/>
    <d v="2014-03-23T18:15:27"/>
    <x v="1105"/>
    <x v="2"/>
    <s v="21,"/>
    <x v="3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41.25"/>
    <n v="23.571428571428573"/>
    <x v="6"/>
    <s v="video games"/>
    <d v="2012-04-04T08:46:15"/>
    <x v="1106"/>
    <x v="7"/>
    <s v="5,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e v="#DIV/0!"/>
    <x v="6"/>
    <s v="video games"/>
    <d v="2014-07-23T12:40:24"/>
    <x v="1107"/>
    <x v="0"/>
    <s v="23,"/>
    <x v="3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2.93"/>
    <n v="34.88095238095238"/>
    <x v="6"/>
    <s v="video games"/>
    <d v="2012-04-13T06:17:15"/>
    <x v="1108"/>
    <x v="2"/>
    <s v="13,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0.44999999999999996"/>
    <n v="15"/>
    <x v="6"/>
    <s v="video games"/>
    <d v="2016-11-18T11:03:10"/>
    <x v="1109"/>
    <x v="9"/>
    <s v="19,"/>
    <x v="2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0.51"/>
    <n v="23.181818181818183"/>
    <x v="6"/>
    <s v="video games"/>
    <d v="2012-12-07T14:23:42"/>
    <x v="1110"/>
    <x v="4"/>
    <s v="7,"/>
    <x v="5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0.04"/>
    <n v="1"/>
    <x v="6"/>
    <s v="video games"/>
    <d v="2016-01-07T20:53:10"/>
    <x v="1111"/>
    <x v="11"/>
    <s v="8,"/>
    <x v="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d v="2015-01-19T00:30:00"/>
    <x v="1112"/>
    <x v="4"/>
    <s v="20,"/>
    <x v="3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0.5"/>
    <n v="5"/>
    <x v="6"/>
    <s v="video games"/>
    <d v="2014-08-14T15:27:00"/>
    <x v="1113"/>
    <x v="3"/>
    <s v="15,"/>
    <x v="3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d v="2013-10-09T00:18:07"/>
    <x v="1114"/>
    <x v="8"/>
    <s v="9,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0.13250000000000001"/>
    <n v="13.25"/>
    <x v="6"/>
    <s v="video games"/>
    <d v="2016-03-30T07:41:35"/>
    <x v="1115"/>
    <x v="2"/>
    <s v="29,"/>
    <x v="2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3.5704000000000007E-2"/>
    <n v="17.852"/>
    <x v="6"/>
    <s v="video games"/>
    <d v="2012-06-09T12:20:08"/>
    <x v="1116"/>
    <x v="6"/>
    <s v="10,"/>
    <x v="5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.3000000000000007"/>
    <n v="10.375"/>
    <x v="6"/>
    <s v="video games"/>
    <d v="2015-12-25T06:21:53"/>
    <x v="1117"/>
    <x v="4"/>
    <s v="25,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d v="2014-04-04T18:59:39"/>
    <x v="1118"/>
    <x v="7"/>
    <s v="5,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0.23809523809523811"/>
    <n v="5"/>
    <x v="6"/>
    <s v="video games"/>
    <d v="2014-04-06T11:01:04"/>
    <x v="1119"/>
    <x v="7"/>
    <s v="24,"/>
    <x v="3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e v="#DIV/0!"/>
    <x v="6"/>
    <s v="video games"/>
    <d v="2011-10-28T12:56:40"/>
    <x v="1120"/>
    <x v="8"/>
    <s v="13,"/>
    <x v="6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1.1599999999999999E-2"/>
    <n v="5.8"/>
    <x v="6"/>
    <s v="video games"/>
    <d v="2016-03-13T13:25:16"/>
    <x v="1121"/>
    <x v="2"/>
    <s v="12,"/>
    <x v="2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e v="#DIV/0!"/>
    <x v="6"/>
    <s v="video games"/>
    <d v="2013-05-30T08:53:45"/>
    <x v="1122"/>
    <x v="5"/>
    <s v="16,"/>
    <x v="4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0.22"/>
    <n v="3.6666666666666665"/>
    <x v="6"/>
    <s v="video games"/>
    <d v="2014-04-19T04:34:08"/>
    <x v="1123"/>
    <x v="7"/>
    <s v="20,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d v="2015-04-30T08:00:51"/>
    <x v="1124"/>
    <x v="7"/>
    <s v="31,"/>
    <x v="0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e v="#DIV/0!"/>
    <x v="6"/>
    <s v="mobile games"/>
    <d v="2015-09-25T06:58:50"/>
    <x v="1125"/>
    <x v="3"/>
    <s v="27,"/>
    <x v="0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0.5"/>
    <n v="5"/>
    <x v="6"/>
    <s v="mobile games"/>
    <d v="2016-07-13T23:51:34"/>
    <x v="1126"/>
    <x v="0"/>
    <s v="13,"/>
    <x v="2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d v="2014-11-14T13:30:00"/>
    <x v="1127"/>
    <x v="9"/>
    <s v="14,"/>
    <x v="3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n v="0.1"/>
    <n v="1"/>
    <x v="6"/>
    <s v="mobile games"/>
    <d v="2014-08-07T07:35:17"/>
    <x v="1128"/>
    <x v="3"/>
    <s v="8,"/>
    <x v="3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0.105"/>
    <n v="10.5"/>
    <x v="6"/>
    <s v="mobile games"/>
    <d v="2016-06-04T22:21:33"/>
    <x v="1129"/>
    <x v="5"/>
    <s v="5,"/>
    <x v="2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0.22"/>
    <n v="3.6666666666666665"/>
    <x v="6"/>
    <s v="mobile games"/>
    <d v="2014-11-25T16:55:00"/>
    <x v="1130"/>
    <x v="8"/>
    <s v="26,"/>
    <x v="3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e v="#DIV/0!"/>
    <x v="6"/>
    <s v="mobile games"/>
    <d v="2015-12-24T13:47:48"/>
    <x v="1131"/>
    <x v="4"/>
    <s v="24,"/>
    <x v="0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14.38"/>
    <n v="110.61538461538461"/>
    <x v="6"/>
    <s v="mobile games"/>
    <d v="2016-12-31T18:46:11"/>
    <x v="1132"/>
    <x v="11"/>
    <s v="1,"/>
    <x v="2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0.66666666666666674"/>
    <n v="20"/>
    <x v="6"/>
    <s v="mobile games"/>
    <d v="2014-07-31T01:46:21"/>
    <x v="1133"/>
    <x v="3"/>
    <s v="1,"/>
    <x v="3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4.0000000000000001E-3"/>
    <n v="1"/>
    <x v="6"/>
    <s v="mobile games"/>
    <d v="2014-11-28T20:33:00"/>
    <x v="1134"/>
    <x v="4"/>
    <s v="14,"/>
    <x v="3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5"/>
    <n v="50"/>
    <x v="6"/>
    <s v="mobile games"/>
    <d v="2016-08-06T15:44:54"/>
    <x v="1135"/>
    <x v="3"/>
    <s v="7,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.4439140811455857"/>
    <n v="45"/>
    <x v="6"/>
    <s v="mobile games"/>
    <d v="2015-12-19T08:07:09"/>
    <x v="1136"/>
    <x v="4"/>
    <s v="19,"/>
    <x v="0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39.5"/>
    <n v="253.2051282051282"/>
    <x v="6"/>
    <s v="mobile games"/>
    <d v="2016-04-23T11:40:21"/>
    <x v="1137"/>
    <x v="7"/>
    <s v="24,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0.35714285714285715"/>
    <n v="31.25"/>
    <x v="6"/>
    <s v="mobile games"/>
    <d v="2017-01-21T13:45:31"/>
    <x v="1138"/>
    <x v="1"/>
    <s v="1,"/>
    <x v="1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6.25E-2"/>
    <n v="5"/>
    <x v="6"/>
    <s v="mobile games"/>
    <d v="2015-01-01T00:20:26"/>
    <x v="1139"/>
    <x v="11"/>
    <s v="2,"/>
    <x v="3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e v="#DIV/0!"/>
    <x v="6"/>
    <s v="mobile games"/>
    <d v="2015-08-06T03:05:21"/>
    <x v="1140"/>
    <x v="3"/>
    <s v="7,"/>
    <x v="0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n v="0"/>
    <e v="#DIV/0!"/>
    <x v="6"/>
    <s v="mobile games"/>
    <d v="2015-07-09T08:47:30"/>
    <x v="1141"/>
    <x v="0"/>
    <s v="9,"/>
    <x v="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e v="#DIV/0!"/>
    <x v="6"/>
    <s v="mobile games"/>
    <d v="2015-02-16T16:08:47"/>
    <x v="1142"/>
    <x v="1"/>
    <s v="17,"/>
    <x v="0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0.41333333333333333"/>
    <n v="23.25"/>
    <x v="6"/>
    <s v="mobile games"/>
    <d v="2015-12-16T20:38:46"/>
    <x v="1143"/>
    <x v="4"/>
    <s v="16,"/>
    <x v="0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e v="#DIV/0!"/>
    <x v="7"/>
    <s v="food trucks"/>
    <d v="2015-04-28T20:22:00"/>
    <x v="1144"/>
    <x v="7"/>
    <s v="29,"/>
    <x v="0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0.125"/>
    <n v="100"/>
    <x v="7"/>
    <s v="food trucks"/>
    <d v="2014-10-02T09:56:32"/>
    <x v="1145"/>
    <x v="10"/>
    <s v="3,"/>
    <x v="3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d v="2014-05-02T14:52:53"/>
    <x v="1146"/>
    <x v="7"/>
    <s v="25,"/>
    <x v="3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e v="#DIV/0!"/>
    <x v="7"/>
    <s v="food trucks"/>
    <d v="2014-10-19T15:19:43"/>
    <x v="1147"/>
    <x v="10"/>
    <s v="20,"/>
    <x v="3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d v="2016-11-30T21:06:21"/>
    <x v="1148"/>
    <x v="9"/>
    <s v="31,"/>
    <x v="2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0.15"/>
    <n v="37.5"/>
    <x v="7"/>
    <s v="food trucks"/>
    <d v="2016-06-16T09:02:46"/>
    <x v="1149"/>
    <x v="5"/>
    <s v="17,"/>
    <x v="2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10.08"/>
    <n v="42"/>
    <x v="7"/>
    <s v="food trucks"/>
    <d v="2016-01-08T14:54:35"/>
    <x v="1150"/>
    <x v="4"/>
    <s v="9,"/>
    <x v="0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e v="#DIV/0!"/>
    <x v="7"/>
    <s v="food trucks"/>
    <d v="2015-09-06T18:27:43"/>
    <x v="1151"/>
    <x v="10"/>
    <s v="7,"/>
    <x v="0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d v="2015-05-15T09:01:52"/>
    <x v="1152"/>
    <x v="6"/>
    <s v="15,"/>
    <x v="0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0.625"/>
    <n v="50"/>
    <x v="7"/>
    <s v="food trucks"/>
    <d v="2015-06-18T09:08:25"/>
    <x v="1153"/>
    <x v="5"/>
    <s v="19,"/>
    <x v="0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6.5"/>
    <n v="108.33333333333333"/>
    <x v="7"/>
    <s v="food trucks"/>
    <d v="2015-09-05T18:36:46"/>
    <x v="1154"/>
    <x v="10"/>
    <s v="6,"/>
    <x v="0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0.752"/>
    <n v="23.5"/>
    <x v="7"/>
    <s v="food trucks"/>
    <d v="2014-08-14T10:20:08"/>
    <x v="1155"/>
    <x v="3"/>
    <s v="15,"/>
    <x v="3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e v="#DIV/0!"/>
    <x v="7"/>
    <s v="food trucks"/>
    <d v="2015-02-23T17:42:42"/>
    <x v="1156"/>
    <x v="1"/>
    <s v="24,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1.51"/>
    <n v="50.333333333333336"/>
    <x v="7"/>
    <s v="food trucks"/>
    <d v="2014-12-05T08:04:40"/>
    <x v="1157"/>
    <x v="9"/>
    <s v="6,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d v="2014-12-08T18:12:08"/>
    <x v="1158"/>
    <x v="4"/>
    <s v="8,"/>
    <x v="3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e v="#DIV/0!"/>
    <x v="7"/>
    <s v="food trucks"/>
    <d v="2015-06-30T07:45:00"/>
    <x v="1159"/>
    <x v="5"/>
    <s v="30,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3.85"/>
    <n v="60.789473684210527"/>
    <x v="7"/>
    <s v="food trucks"/>
    <d v="2015-03-27T18:43:06"/>
    <x v="1160"/>
    <x v="2"/>
    <s v="25,"/>
    <x v="0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e v="#DIV/0!"/>
    <x v="7"/>
    <s v="food trucks"/>
    <d v="2015-05-19T07:06:29"/>
    <x v="1161"/>
    <x v="6"/>
    <s v="28,"/>
    <x v="0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5.8333333333333341E-2"/>
    <n v="17.5"/>
    <x v="7"/>
    <s v="food trucks"/>
    <d v="2014-09-25T08:24:24"/>
    <x v="1162"/>
    <x v="10"/>
    <s v="25,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e v="#DIV/0!"/>
    <x v="7"/>
    <s v="food trucks"/>
    <d v="2014-08-09T09:22:00"/>
    <x v="1163"/>
    <x v="3"/>
    <s v="10,"/>
    <x v="3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e v="#DIV/0!"/>
    <x v="7"/>
    <s v="food trucks"/>
    <d v="2016-06-18T09:23:02"/>
    <x v="1164"/>
    <x v="5"/>
    <s v="19,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20.705000000000002"/>
    <n v="82.82"/>
    <x v="7"/>
    <s v="food trucks"/>
    <d v="2014-07-05T21:08:50"/>
    <x v="1165"/>
    <x v="0"/>
    <s v="1,"/>
    <x v="3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19.139999999999997"/>
    <n v="358.875"/>
    <x v="7"/>
    <s v="food trucks"/>
    <d v="2015-06-25T20:00:00"/>
    <x v="1166"/>
    <x v="5"/>
    <s v="26,"/>
    <x v="0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1.6316666666666666"/>
    <n v="61.1875"/>
    <x v="7"/>
    <s v="food trucks"/>
    <d v="2014-09-12T09:38:15"/>
    <x v="1167"/>
    <x v="10"/>
    <s v="12,"/>
    <x v="3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5.6666666666666661"/>
    <n v="340"/>
    <x v="7"/>
    <s v="food trucks"/>
    <d v="2016-09-21T17:17:45"/>
    <x v="1168"/>
    <x v="10"/>
    <s v="22,"/>
    <x v="2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d v="2015-02-22T00:29:23"/>
    <x v="1169"/>
    <x v="1"/>
    <s v="23,"/>
    <x v="0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0.4"/>
    <n v="50"/>
    <x v="7"/>
    <s v="food trucks"/>
    <d v="2015-05-30T13:26:11"/>
    <x v="1170"/>
    <x v="6"/>
    <s v="30,"/>
    <x v="0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0.1"/>
    <n v="25"/>
    <x v="7"/>
    <s v="food trucks"/>
    <d v="2014-11-13T12:18:47"/>
    <x v="1171"/>
    <x v="9"/>
    <s v="26,"/>
    <x v="3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e v="#DIV/0!"/>
    <x v="7"/>
    <s v="food trucks"/>
    <d v="2014-08-20T08:22:32"/>
    <x v="1172"/>
    <x v="3"/>
    <s v="21,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2.4E-2"/>
    <n v="30"/>
    <x v="7"/>
    <s v="food trucks"/>
    <d v="2015-08-02T20:27:37"/>
    <x v="1173"/>
    <x v="0"/>
    <s v="28,"/>
    <x v="0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d v="2016-05-08T12:12:07"/>
    <x v="1174"/>
    <x v="6"/>
    <s v="8,"/>
    <x v="2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2.9250000000000003"/>
    <n v="65"/>
    <x v="7"/>
    <s v="food trucks"/>
    <d v="2015-07-15T09:28:59"/>
    <x v="1175"/>
    <x v="0"/>
    <s v="15,"/>
    <x v="0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5.7142857142857143E-3"/>
    <n v="10"/>
    <x v="7"/>
    <s v="food trucks"/>
    <d v="2017-03-06T05:00:00"/>
    <x v="1176"/>
    <x v="1"/>
    <s v="10,"/>
    <x v="1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e v="#DIV/0!"/>
    <x v="7"/>
    <s v="food trucks"/>
    <d v="2014-10-15T07:51:36"/>
    <x v="1177"/>
    <x v="8"/>
    <s v="15,"/>
    <x v="3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6.6666666666666671E-3"/>
    <n v="5"/>
    <x v="7"/>
    <s v="food trucks"/>
    <d v="2014-08-16T13:44:12"/>
    <x v="1178"/>
    <x v="3"/>
    <s v="17,"/>
    <x v="3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.3333333333333339"/>
    <n v="640"/>
    <x v="7"/>
    <s v="food trucks"/>
    <d v="2015-10-28T09:17:07"/>
    <x v="1179"/>
    <x v="8"/>
    <s v="28,"/>
    <x v="0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11.75"/>
    <n v="69.117647058823536"/>
    <x v="7"/>
    <s v="food trucks"/>
    <d v="2014-06-28T11:21:54"/>
    <x v="1180"/>
    <x v="5"/>
    <s v="22,"/>
    <x v="3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d v="2015-03-01T00:08:41"/>
    <x v="1181"/>
    <x v="1"/>
    <s v="30,"/>
    <x v="0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.2"/>
    <n v="10.5"/>
    <x v="7"/>
    <s v="food trucks"/>
    <d v="2017-01-12T08:42:00"/>
    <x v="1182"/>
    <x v="11"/>
    <s v="24,"/>
    <x v="2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4"/>
    <n v="33.333333333333336"/>
    <x v="7"/>
    <s v="food trucks"/>
    <d v="2016-11-01T19:59:00"/>
    <x v="1183"/>
    <x v="9"/>
    <s v="13,"/>
    <x v="2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d v="2017-02-06T06:23:31"/>
    <x v="1184"/>
    <x v="1"/>
    <s v="6,"/>
    <x v="1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05.44"/>
    <n v="118.73873873873873"/>
    <x v="8"/>
    <s v="photobooks"/>
    <d v="2015-06-07T20:00:00"/>
    <x v="1185"/>
    <x v="5"/>
    <s v="6,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d v="2015-06-01T14:42:00"/>
    <x v="1186"/>
    <x v="6"/>
    <s v="29,"/>
    <x v="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d v="2015-05-17T10:00:00"/>
    <x v="1187"/>
    <x v="6"/>
    <s v="15,"/>
    <x v="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d v="2016-12-28T08:49:00"/>
    <x v="1188"/>
    <x v="11"/>
    <s v="7,"/>
    <x v="2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d v="2016-06-29T15:29:55"/>
    <x v="1189"/>
    <x v="0"/>
    <s v="8,"/>
    <x v="2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35"/>
    <n v="51.92307692307692"/>
    <x v="8"/>
    <s v="photobooks"/>
    <d v="2014-08-31T07:58:45"/>
    <x v="1190"/>
    <x v="10"/>
    <s v="1,"/>
    <x v="3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d v="2016-03-20T05:29:20"/>
    <x v="1191"/>
    <x v="2"/>
    <s v="19,"/>
    <x v="2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90"/>
    <n v="19.333333333333332"/>
    <x v="8"/>
    <s v="photobooks"/>
    <d v="2017-02-11T04:09:38"/>
    <x v="1192"/>
    <x v="1"/>
    <s v="12,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d v="2016-04-09T09:37:33"/>
    <x v="1193"/>
    <x v="2"/>
    <s v="9,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22.24"/>
    <n v="56.414565826330531"/>
    <x v="8"/>
    <s v="photobooks"/>
    <d v="2015-04-08T03:42:59"/>
    <x v="1194"/>
    <x v="7"/>
    <s v="9,"/>
    <x v="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35"/>
    <n v="79.411764705882348"/>
    <x v="8"/>
    <s v="photobooks"/>
    <d v="2015-12-20T01:00:00"/>
    <x v="1195"/>
    <x v="9"/>
    <s v="21,"/>
    <x v="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d v="2015-12-18T11:38:59"/>
    <x v="1196"/>
    <x v="4"/>
    <s v="18,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53.29333333333332"/>
    <n v="121"/>
    <x v="8"/>
    <s v="photobooks"/>
    <d v="2016-06-12T21:59:00"/>
    <x v="1197"/>
    <x v="5"/>
    <s v="13,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d v="2015-12-30T19:00:00"/>
    <x v="1198"/>
    <x v="4"/>
    <s v="25,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d v="2015-07-08T10:30:00"/>
    <x v="1199"/>
    <x v="0"/>
    <s v="6,"/>
    <x v="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d v="2015-04-16T03:27:36"/>
    <x v="1200"/>
    <x v="7"/>
    <s v="26,"/>
    <x v="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d v="2016-07-15T06:34:06"/>
    <x v="1201"/>
    <x v="0"/>
    <s v="15,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99.244"/>
    <n v="183.80442804428046"/>
    <x v="8"/>
    <s v="photobooks"/>
    <d v="2015-06-26T22:55:54"/>
    <x v="1202"/>
    <x v="5"/>
    <s v="27,"/>
    <x v="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d v="2015-05-31T06:45:27"/>
    <x v="1203"/>
    <x v="5"/>
    <s v="1,"/>
    <x v="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d v="2015-12-03T21:00:00"/>
    <x v="1204"/>
    <x v="9"/>
    <s v="20,"/>
    <x v="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d v="2015-06-13T04:09:11"/>
    <x v="1205"/>
    <x v="5"/>
    <s v="14,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d v="2017-03-11T05:29:00"/>
    <x v="1206"/>
    <x v="2"/>
    <s v="6,"/>
    <x v="1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d v="2016-03-31T02:00:00"/>
    <x v="1207"/>
    <x v="7"/>
    <s v="1,"/>
    <x v="2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d v="2016-03-24T08:01:04"/>
    <x v="1208"/>
    <x v="2"/>
    <s v="23,"/>
    <x v="2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06"/>
    <n v="138.2608695652174"/>
    <x v="8"/>
    <s v="photobooks"/>
    <d v="2017-02-25T12:18:25"/>
    <x v="1209"/>
    <x v="1"/>
    <s v="26,"/>
    <x v="1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d v="2015-05-31T13:00:00"/>
    <x v="1210"/>
    <x v="5"/>
    <s v="8,"/>
    <x v="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01.1"/>
    <n v="168.5"/>
    <x v="8"/>
    <s v="photobooks"/>
    <d v="2016-06-09T12:47:41"/>
    <x v="1211"/>
    <x v="5"/>
    <s v="25,"/>
    <x v="2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29.04"/>
    <n v="38.867469879518069"/>
    <x v="8"/>
    <s v="photobooks"/>
    <d v="2015-11-26T17:00:00"/>
    <x v="1212"/>
    <x v="4"/>
    <s v="10,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d v="2017-01-31T10:08:20"/>
    <x v="1213"/>
    <x v="11"/>
    <s v="27,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31.80000000000001"/>
    <n v="105.44"/>
    <x v="8"/>
    <s v="photobooks"/>
    <d v="2015-06-09T12:10:05"/>
    <x v="1214"/>
    <x v="6"/>
    <s v="10,"/>
    <x v="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d v="2014-05-30T14:09:16"/>
    <x v="1215"/>
    <x v="6"/>
    <s v="30,"/>
    <x v="3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d v="2015-10-02T15:03:00"/>
    <x v="1216"/>
    <x v="10"/>
    <s v="31,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d v="2016-07-14T11:25:40"/>
    <x v="1217"/>
    <x v="0"/>
    <s v="14,"/>
    <x v="2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d v="2015-10-31T19:00:00"/>
    <x v="1218"/>
    <x v="9"/>
    <s v="1,"/>
    <x v="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d v="2016-10-20T03:05:13"/>
    <x v="1219"/>
    <x v="8"/>
    <s v="20,"/>
    <x v="2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d v="2015-08-25T07:05:12"/>
    <x v="1220"/>
    <x v="3"/>
    <s v="26,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d v="2016-12-03T16:00:00"/>
    <x v="1221"/>
    <x v="4"/>
    <s v="6,"/>
    <x v="2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80.375"/>
    <n v="81.268115942028984"/>
    <x v="8"/>
    <s v="photobooks"/>
    <d v="2016-03-31T20:00:00"/>
    <x v="1222"/>
    <x v="7"/>
    <s v="1,"/>
    <x v="2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d v="2016-11-09T21:15:09"/>
    <x v="1223"/>
    <x v="9"/>
    <s v="10,"/>
    <x v="2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d v="2014-06-06T05:11:42"/>
    <x v="1224"/>
    <x v="6"/>
    <s v="7,"/>
    <x v="3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.3999999999999995"/>
    <n v="44"/>
    <x v="4"/>
    <s v="world music"/>
    <d v="2013-10-22T13:44:38"/>
    <x v="1225"/>
    <x v="10"/>
    <s v="23,"/>
    <x v="4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d v="2014-04-20T17:00:00"/>
    <x v="1226"/>
    <x v="7"/>
    <s v="17,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e v="#DIV/0!"/>
    <x v="4"/>
    <s v="world music"/>
    <d v="2014-08-06T23:00:00"/>
    <x v="1227"/>
    <x v="3"/>
    <s v="7,"/>
    <x v="3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d v="2011-09-28T09:30:08"/>
    <x v="1228"/>
    <x v="3"/>
    <s v="30,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0.90909090909090906"/>
    <n v="25"/>
    <x v="4"/>
    <s v="world music"/>
    <d v="2012-04-16T08:00:00"/>
    <x v="1229"/>
    <x v="7"/>
    <s v="17,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e v="#DIV/0!"/>
    <x v="4"/>
    <s v="world music"/>
    <d v="2011-02-24T15:20:30"/>
    <x v="1230"/>
    <x v="1"/>
    <s v="25,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e v="#DIV/0!"/>
    <x v="4"/>
    <s v="world music"/>
    <d v="2015-08-27T17:00:00"/>
    <x v="1231"/>
    <x v="3"/>
    <s v="8,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0.8"/>
    <n v="40"/>
    <x v="4"/>
    <s v="world music"/>
    <d v="2013-10-06T12:21:10"/>
    <x v="1232"/>
    <x v="10"/>
    <s v="20,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d v="2012-02-21T14:46:14"/>
    <x v="1233"/>
    <x v="1"/>
    <s v="31,"/>
    <x v="5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e v="#DIV/0!"/>
    <x v="4"/>
    <s v="world music"/>
    <d v="2015-02-02T10:55:42"/>
    <x v="1234"/>
    <x v="1"/>
    <s v="3,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2.7873639500929119"/>
    <n v="35"/>
    <x v="4"/>
    <s v="world music"/>
    <d v="2013-12-14T19:14:59"/>
    <x v="1235"/>
    <x v="4"/>
    <s v="4,"/>
    <x v="4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e v="#DIV/0!"/>
    <x v="4"/>
    <s v="world music"/>
    <d v="2012-07-28T08:00:00"/>
    <x v="1236"/>
    <x v="3"/>
    <s v="20,"/>
    <x v="5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e v="#DIV/0!"/>
    <x v="4"/>
    <s v="world music"/>
    <d v="2012-08-23T22:47:45"/>
    <x v="1237"/>
    <x v="10"/>
    <s v="3,"/>
    <x v="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17.8"/>
    <n v="59.333333333333336"/>
    <x v="4"/>
    <s v="world music"/>
    <d v="2011-08-06T06:38:56"/>
    <x v="1238"/>
    <x v="3"/>
    <s v="7,"/>
    <x v="6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e v="#DIV/0!"/>
    <x v="4"/>
    <s v="world music"/>
    <d v="2012-01-05T15:06:07"/>
    <x v="1239"/>
    <x v="11"/>
    <s v="6,"/>
    <x v="6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.0124999999999997"/>
    <n v="30.125"/>
    <x v="4"/>
    <s v="world music"/>
    <d v="2013-07-12T13:51:00"/>
    <x v="1240"/>
    <x v="5"/>
    <s v="14,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d v="2014-11-02T21:59:00"/>
    <x v="1241"/>
    <x v="9"/>
    <s v="11,"/>
    <x v="3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0.54884742041712409"/>
    <n v="5"/>
    <x v="4"/>
    <s v="world music"/>
    <d v="2011-09-11T05:18:00"/>
    <x v="1242"/>
    <x v="10"/>
    <s v="26,"/>
    <x v="6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14.091666666666667"/>
    <n v="44.5"/>
    <x v="4"/>
    <s v="world music"/>
    <d v="2011-07-08T13:00:00"/>
    <x v="1243"/>
    <x v="5"/>
    <s v="8,"/>
    <x v="6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03.8"/>
    <n v="46.133333333333333"/>
    <x v="4"/>
    <s v="rock"/>
    <d v="2013-04-22T13:00:00"/>
    <x v="1244"/>
    <x v="7"/>
    <s v="22,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20.24999999999999"/>
    <n v="141.47058823529412"/>
    <x v="4"/>
    <s v="rock"/>
    <d v="2014-06-14T06:23:54"/>
    <x v="1245"/>
    <x v="5"/>
    <s v="15,"/>
    <x v="3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17"/>
    <n v="75.483870967741936"/>
    <x v="4"/>
    <s v="rock"/>
    <d v="2011-12-05T18:02:29"/>
    <x v="1246"/>
    <x v="9"/>
    <s v="21,"/>
    <x v="6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22.14285714285715"/>
    <n v="85.5"/>
    <x v="4"/>
    <s v="rock"/>
    <d v="2013-05-05T23:00:55"/>
    <x v="1247"/>
    <x v="6"/>
    <s v="5,"/>
    <x v="4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51.63999999999999"/>
    <n v="64.254237288135599"/>
    <x v="4"/>
    <s v="rock"/>
    <d v="2014-06-12T22:59:00"/>
    <x v="1248"/>
    <x v="5"/>
    <s v="8,"/>
    <x v="3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04.44"/>
    <n v="64.46913580246914"/>
    <x v="4"/>
    <s v="rock"/>
    <d v="2012-07-07T09:46:51"/>
    <x v="1249"/>
    <x v="0"/>
    <s v="7,"/>
    <x v="5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00.15333333333331"/>
    <n v="118.2007874015748"/>
    <x v="4"/>
    <s v="rock"/>
    <d v="2014-09-06T07:25:31"/>
    <x v="1250"/>
    <x v="3"/>
    <s v="23,"/>
    <x v="3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01.8"/>
    <n v="82.540540540540547"/>
    <x v="4"/>
    <s v="rock"/>
    <d v="2011-09-25T11:32:47"/>
    <x v="1251"/>
    <x v="3"/>
    <s v="27,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37.65714285714284"/>
    <n v="34.170212765957444"/>
    <x v="4"/>
    <s v="rock"/>
    <d v="2013-10-24T15:42:49"/>
    <x v="1252"/>
    <x v="8"/>
    <s v="26,"/>
    <x v="4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33.2"/>
    <n v="42.73322081575246"/>
    <x v="4"/>
    <s v="rock"/>
    <d v="2014-09-03T10:48:27"/>
    <x v="1253"/>
    <x v="10"/>
    <s v="4,"/>
    <x v="3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98.85074626865671"/>
    <n v="94.489361702127653"/>
    <x v="4"/>
    <s v="rock"/>
    <d v="2010-12-31T20:59:00"/>
    <x v="1254"/>
    <x v="4"/>
    <s v="5,"/>
    <x v="7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02.36666666666667"/>
    <n v="55.697247706422019"/>
    <x v="4"/>
    <s v="rock"/>
    <d v="2013-12-01T13:17:32"/>
    <x v="1255"/>
    <x v="4"/>
    <s v="1,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17.96376666666666"/>
    <n v="98.030831024930734"/>
    <x v="4"/>
    <s v="rock"/>
    <d v="2012-02-12T14:03:51"/>
    <x v="1256"/>
    <x v="1"/>
    <s v="13,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94.72727272727275"/>
    <n v="92.102272727272734"/>
    <x v="4"/>
    <s v="rock"/>
    <d v="2011-04-02T17:03:10"/>
    <x v="1257"/>
    <x v="2"/>
    <s v="12,"/>
    <x v="6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13.14633333333336"/>
    <n v="38.175462686567165"/>
    <x v="4"/>
    <s v="rock"/>
    <d v="2013-08-31T06:40:12"/>
    <x v="1258"/>
    <x v="10"/>
    <s v="1,"/>
    <x v="4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04.24"/>
    <n v="27.145833333333332"/>
    <x v="4"/>
    <s v="rock"/>
    <d v="2014-06-08T19:59:00"/>
    <x v="1259"/>
    <x v="5"/>
    <s v="7,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13.66666666666667"/>
    <n v="50.689189189189186"/>
    <x v="4"/>
    <s v="rock"/>
    <d v="2014-02-26T12:13:40"/>
    <x v="1260"/>
    <x v="1"/>
    <s v="27,"/>
    <x v="3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01.25"/>
    <n v="38.942307692307693"/>
    <x v="4"/>
    <s v="rock"/>
    <d v="2014-01-29T00:13:47"/>
    <x v="1261"/>
    <x v="11"/>
    <s v="30,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25.41538461538462"/>
    <n v="77.638095238095232"/>
    <x v="4"/>
    <s v="rock"/>
    <d v="2014-02-16T10:18:12"/>
    <x v="1262"/>
    <x v="1"/>
    <s v="17,"/>
    <x v="3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19"/>
    <n v="43.536585365853661"/>
    <x v="4"/>
    <s v="rock"/>
    <d v="2014-03-28T17:00:00"/>
    <x v="1263"/>
    <x v="2"/>
    <s v="21,"/>
    <x v="3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66.46153846153845"/>
    <n v="31.823529411764707"/>
    <x v="4"/>
    <s v="rock"/>
    <d v="2013-10-29T07:54:43"/>
    <x v="1264"/>
    <x v="8"/>
    <s v="30,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19.14771428571429"/>
    <n v="63.184393939393942"/>
    <x v="4"/>
    <s v="rock"/>
    <d v="2010-11-30T07:43:35"/>
    <x v="1265"/>
    <x v="9"/>
    <s v="14,"/>
    <x v="7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00.47368421052632"/>
    <n v="190.9"/>
    <x v="4"/>
    <s v="rock"/>
    <d v="2014-01-11T13:02:25"/>
    <x v="1266"/>
    <x v="11"/>
    <s v="12,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01.8"/>
    <n v="140.85534591194968"/>
    <x v="4"/>
    <s v="rock"/>
    <d v="2013-07-24T06:02:38"/>
    <x v="1267"/>
    <x v="0"/>
    <s v="24,"/>
    <x v="4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16.66666666666667"/>
    <n v="76.92307692307692"/>
    <x v="4"/>
    <s v="rock"/>
    <d v="2013-09-20T12:17:27"/>
    <x v="1268"/>
    <x v="10"/>
    <s v="21,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08.64893617021276"/>
    <n v="99.15533980582525"/>
    <x v="4"/>
    <s v="rock"/>
    <d v="2016-04-15T16:00:00"/>
    <x v="1269"/>
    <x v="7"/>
    <s v="16,"/>
    <x v="2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14.72"/>
    <n v="67.881656804733723"/>
    <x v="4"/>
    <s v="rock"/>
    <d v="2012-03-25T11:34:02"/>
    <x v="1270"/>
    <x v="1"/>
    <s v="25,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01.8"/>
    <n v="246.29032258064515"/>
    <x v="4"/>
    <s v="rock"/>
    <d v="2013-11-13T09:24:19"/>
    <x v="1271"/>
    <x v="9"/>
    <s v="14,"/>
    <x v="4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06"/>
    <n v="189.28571428571428"/>
    <x v="4"/>
    <s v="rock"/>
    <d v="2010-06-14T20:00:00"/>
    <x v="1272"/>
    <x v="6"/>
    <s v="6,"/>
    <x v="7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03.49999999999999"/>
    <n v="76.666666666666671"/>
    <x v="4"/>
    <s v="rock"/>
    <d v="2014-08-31T09:31:31"/>
    <x v="1273"/>
    <x v="10"/>
    <s v="1,"/>
    <x v="3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54.97535999999999"/>
    <n v="82.963254817987149"/>
    <x v="4"/>
    <s v="rock"/>
    <d v="2012-08-30T08:33:45"/>
    <x v="1274"/>
    <x v="3"/>
    <s v="26,"/>
    <x v="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62.14066666666668"/>
    <n v="62.522107969151669"/>
    <x v="4"/>
    <s v="rock"/>
    <d v="2013-08-07T12:49:47"/>
    <x v="1275"/>
    <x v="3"/>
    <s v="3,"/>
    <x v="4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04.42100000000001"/>
    <n v="46.06808823529412"/>
    <x v="4"/>
    <s v="rock"/>
    <d v="2009-08-31T20:00:00"/>
    <x v="1276"/>
    <x v="3"/>
    <s v="13,"/>
    <x v="8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06.12433333333333"/>
    <n v="38.543946731234868"/>
    <x v="4"/>
    <s v="rock"/>
    <d v="2012-09-04T05:29:07"/>
    <x v="1277"/>
    <x v="3"/>
    <s v="31,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54.93846153846152"/>
    <n v="53.005263157894738"/>
    <x v="4"/>
    <s v="rock"/>
    <d v="2014-06-24T18:00:00"/>
    <x v="1278"/>
    <x v="5"/>
    <s v="27,"/>
    <x v="3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10.77157238734421"/>
    <n v="73.355396825396824"/>
    <x v="4"/>
    <s v="rock"/>
    <d v="2014-03-23T17:22:50"/>
    <x v="1279"/>
    <x v="2"/>
    <s v="11,"/>
    <x v="3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10.91186666666665"/>
    <n v="127.97523076923076"/>
    <x v="4"/>
    <s v="rock"/>
    <d v="2011-03-01T10:10:54"/>
    <x v="1280"/>
    <x v="11"/>
    <s v="1,"/>
    <x v="7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10.71428571428572"/>
    <n v="104.72972972972973"/>
    <x v="4"/>
    <s v="rock"/>
    <d v="2013-07-28T09:50:36"/>
    <x v="1281"/>
    <x v="3"/>
    <s v="8,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23.61333333333333"/>
    <n v="67.671532846715323"/>
    <x v="4"/>
    <s v="rock"/>
    <d v="2013-12-08T20:59:00"/>
    <x v="1282"/>
    <x v="4"/>
    <s v="8,"/>
    <x v="4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11.05"/>
    <n v="95.931818181818187"/>
    <x v="4"/>
    <s v="rock"/>
    <d v="2013-03-10T20:00:00"/>
    <x v="1283"/>
    <x v="2"/>
    <s v="15,"/>
    <x v="4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01"/>
    <n v="65.161290322580641"/>
    <x v="1"/>
    <s v="plays"/>
    <d v="2016-12-31T08:59:00"/>
    <x v="1284"/>
    <x v="11"/>
    <s v="7,"/>
    <x v="2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01.64999999999999"/>
    <n v="32.269841269841272"/>
    <x v="1"/>
    <s v="plays"/>
    <d v="2015-06-20T05:59:35"/>
    <x v="1285"/>
    <x v="0"/>
    <s v="5,"/>
    <x v="0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08.33333333333333"/>
    <n v="81.25"/>
    <x v="1"/>
    <s v="plays"/>
    <d v="2015-02-17T06:00:00"/>
    <x v="1286"/>
    <x v="2"/>
    <s v="4,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42"/>
    <n v="24.2"/>
    <x v="1"/>
    <s v="plays"/>
    <d v="2015-06-12T06:54:16"/>
    <x v="1287"/>
    <x v="6"/>
    <s v="13,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00.44999999999999"/>
    <n v="65.868852459016395"/>
    <x v="1"/>
    <s v="plays"/>
    <d v="2016-08-09T20:00:00"/>
    <x v="1288"/>
    <x v="3"/>
    <s v="9,"/>
    <x v="2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25.06666666666666"/>
    <n v="36.07692307692308"/>
    <x v="1"/>
    <s v="plays"/>
    <d v="2017-01-03T19:14:05"/>
    <x v="1289"/>
    <x v="11"/>
    <s v="4,"/>
    <x v="2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08.57142857142857"/>
    <n v="44.186046511627907"/>
    <x v="1"/>
    <s v="plays"/>
    <d v="2015-04-22T22:59:00"/>
    <x v="1290"/>
    <x v="7"/>
    <s v="23,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45.70000000000002"/>
    <n v="104.07142857142857"/>
    <x v="1"/>
    <s v="plays"/>
    <d v="2015-04-06T23:00:00"/>
    <x v="1291"/>
    <x v="7"/>
    <s v="1,"/>
    <x v="0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10.00000000000001"/>
    <n v="35.96153846153846"/>
    <x v="1"/>
    <s v="plays"/>
    <d v="2015-10-06T14:59:00"/>
    <x v="1292"/>
    <x v="8"/>
    <s v="9,"/>
    <x v="0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02.23333333333333"/>
    <n v="127.79166666666667"/>
    <x v="1"/>
    <s v="plays"/>
    <d v="2015-11-14T09:49:31"/>
    <x v="1293"/>
    <x v="9"/>
    <s v="15,"/>
    <x v="0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22"/>
    <n v="27.727272727272727"/>
    <x v="1"/>
    <s v="plays"/>
    <d v="2015-10-19T03:00:00"/>
    <x v="1294"/>
    <x v="9"/>
    <s v="1,"/>
    <x v="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01.96000000000001"/>
    <n v="39.828125"/>
    <x v="1"/>
    <s v="plays"/>
    <d v="2015-07-29T09:00:00"/>
    <x v="1295"/>
    <x v="0"/>
    <s v="29,"/>
    <x v="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41.1764705882353"/>
    <n v="52.173913043478258"/>
    <x v="1"/>
    <s v="plays"/>
    <d v="2016-03-13T16:12:53"/>
    <x v="1296"/>
    <x v="2"/>
    <s v="22,"/>
    <x v="2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09.52500000000001"/>
    <n v="92.037815126050418"/>
    <x v="1"/>
    <s v="plays"/>
    <d v="2016-05-01T09:55:58"/>
    <x v="1297"/>
    <x v="6"/>
    <s v="1,"/>
    <x v="2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04.65"/>
    <n v="63.424242424242422"/>
    <x v="1"/>
    <s v="plays"/>
    <d v="2016-04-28T08:20:32"/>
    <x v="1298"/>
    <x v="7"/>
    <s v="29,"/>
    <x v="2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24"/>
    <n v="135.625"/>
    <x v="1"/>
    <s v="plays"/>
    <d v="2015-07-14T11:32:39"/>
    <x v="1299"/>
    <x v="0"/>
    <s v="14,"/>
    <x v="0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35"/>
    <n v="168.75"/>
    <x v="1"/>
    <s v="plays"/>
    <d v="2016-06-01T10:57:00"/>
    <x v="1300"/>
    <x v="6"/>
    <s v="23,"/>
    <x v="2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02.75000000000001"/>
    <n v="70.862068965517238"/>
    <x v="1"/>
    <s v="plays"/>
    <d v="2015-07-20T19:00:00"/>
    <x v="1301"/>
    <x v="3"/>
    <s v="10,"/>
    <x v="0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00"/>
    <n v="50"/>
    <x v="1"/>
    <s v="plays"/>
    <d v="2016-11-30T18:23:31"/>
    <x v="1302"/>
    <x v="9"/>
    <s v="31,"/>
    <x v="2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n v="130.26085714285716"/>
    <n v="42.214166666666671"/>
    <x v="1"/>
    <s v="plays"/>
    <d v="2016-07-31T03:00:00"/>
    <x v="1303"/>
    <x v="3"/>
    <s v="15,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d v="2017-03-12T19:40:05"/>
    <x v="1304"/>
    <x v="1"/>
    <s v="11,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d v="2016-07-21T09:30:00"/>
    <x v="1305"/>
    <x v="0"/>
    <s v="22,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d v="2014-12-04T02:58:54"/>
    <x v="1306"/>
    <x v="4"/>
    <s v="4,"/>
    <x v="3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d v="2016-02-17T04:04:39"/>
    <x v="1307"/>
    <x v="1"/>
    <s v="18,"/>
    <x v="2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d v="2016-10-08T06:43:32"/>
    <x v="1308"/>
    <x v="10"/>
    <s v="29,"/>
    <x v="2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d v="2015-10-15T13:11:08"/>
    <x v="1309"/>
    <x v="8"/>
    <s v="10,"/>
    <x v="0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15.5"/>
    <n v="129.16666666666666"/>
    <x v="2"/>
    <s v="wearables"/>
    <d v="2016-08-19T08:00:50"/>
    <x v="1310"/>
    <x v="3"/>
    <s v="5,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32.027999999999999"/>
    <n v="800.7"/>
    <x v="2"/>
    <s v="wearables"/>
    <d v="2016-11-30T12:15:19"/>
    <x v="1311"/>
    <x v="9"/>
    <s v="26,"/>
    <x v="2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0.60869565217391308"/>
    <n v="28"/>
    <x v="2"/>
    <s v="wearables"/>
    <d v="2015-04-18T08:52:02"/>
    <x v="1312"/>
    <x v="7"/>
    <s v="19,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d v="2016-03-03T09:01:54"/>
    <x v="1313"/>
    <x v="2"/>
    <s v="2,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d v="2016-10-21T08:04:20"/>
    <x v="1314"/>
    <x v="10"/>
    <s v="22,"/>
    <x v="2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d v="2015-11-05T17:00:00"/>
    <x v="1315"/>
    <x v="9"/>
    <s v="1,"/>
    <x v="0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1.3333333333333333E-3"/>
    <n v="1"/>
    <x v="2"/>
    <s v="wearables"/>
    <d v="2016-02-28T15:05:09"/>
    <x v="1316"/>
    <x v="1"/>
    <s v="24,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d v="2016-07-21T06:00:00"/>
    <x v="1317"/>
    <x v="5"/>
    <s v="29,"/>
    <x v="2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d v="2015-01-10T17:02:52"/>
    <x v="1318"/>
    <x v="11"/>
    <s v="11,"/>
    <x v="3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d v="2014-07-11T08:00:00"/>
    <x v="1319"/>
    <x v="0"/>
    <s v="26,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0.503"/>
    <n v="167.66666666666666"/>
    <x v="2"/>
    <s v="wearables"/>
    <d v="2016-12-30T15:00:00"/>
    <x v="1320"/>
    <x v="11"/>
    <s v="1,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d v="2016-12-23T09:58:57"/>
    <x v="1321"/>
    <x v="4"/>
    <s v="23,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0.30285714285714288"/>
    <n v="26.5"/>
    <x v="2"/>
    <s v="wearables"/>
    <d v="2015-05-21T07:45:25"/>
    <x v="1322"/>
    <x v="6"/>
    <s v="21,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d v="2016-04-25T22:55:00"/>
    <x v="1323"/>
    <x v="7"/>
    <s v="22,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9.84"/>
    <n v="54.666666666666664"/>
    <x v="2"/>
    <s v="wearables"/>
    <d v="2016-10-13T07:12:32"/>
    <x v="1324"/>
    <x v="8"/>
    <s v="13,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.4299999999999997"/>
    <n v="60.75"/>
    <x v="2"/>
    <s v="wearables"/>
    <d v="2016-12-29T18:03:55"/>
    <x v="1325"/>
    <x v="4"/>
    <s v="29,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d v="2015-01-15T11:00:28"/>
    <x v="1326"/>
    <x v="11"/>
    <s v="1,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d v="2015-05-29T08:17:15"/>
    <x v="1327"/>
    <x v="6"/>
    <s v="29,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d v="2016-10-14T07:25:34"/>
    <x v="1328"/>
    <x v="10"/>
    <s v="30,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d v="2014-12-01T22:19:05"/>
    <x v="1329"/>
    <x v="9"/>
    <s v="22,"/>
    <x v="3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22.494285714285713"/>
    <n v="157.46"/>
    <x v="2"/>
    <s v="wearables"/>
    <d v="2016-07-01T20:00:00"/>
    <x v="1330"/>
    <x v="5"/>
    <s v="31,"/>
    <x v="2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.3668"/>
    <n v="100.5"/>
    <x v="2"/>
    <s v="wearables"/>
    <d v="2016-08-17T04:05:54"/>
    <x v="1331"/>
    <x v="3"/>
    <s v="18,"/>
    <x v="2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e v="#DIV/0!"/>
    <x v="2"/>
    <s v="wearables"/>
    <d v="2017-01-26T17:26:48"/>
    <x v="1332"/>
    <x v="11"/>
    <s v="27,"/>
    <x v="2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e v="#DIV/0!"/>
    <x v="2"/>
    <s v="wearables"/>
    <d v="2014-07-15T18:33:45"/>
    <x v="1333"/>
    <x v="0"/>
    <s v="15,"/>
    <x v="3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d v="2016-03-11T10:34:47"/>
    <x v="1334"/>
    <x v="2"/>
    <s v="10,"/>
    <x v="2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19.759999999999998"/>
    <n v="308.75"/>
    <x v="2"/>
    <s v="wearables"/>
    <d v="2015-12-05T14:28:22"/>
    <x v="1335"/>
    <x v="4"/>
    <s v="5,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d v="2014-12-17T12:43:48"/>
    <x v="1336"/>
    <x v="4"/>
    <s v="12,"/>
    <x v="3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d v="2017-03-03T05:51:19"/>
    <x v="1337"/>
    <x v="2"/>
    <s v="1,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d v="2015-08-02T11:17:13"/>
    <x v="1338"/>
    <x v="3"/>
    <s v="3,"/>
    <x v="0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d v="2014-12-08T08:31:55"/>
    <x v="1339"/>
    <x v="9"/>
    <s v="24,"/>
    <x v="3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e v="#DIV/0!"/>
    <x v="2"/>
    <s v="wearables"/>
    <d v="2014-08-15T06:17:33"/>
    <x v="1340"/>
    <x v="3"/>
    <s v="16,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70.36"/>
    <n v="382.39130434782606"/>
    <x v="2"/>
    <s v="wearables"/>
    <d v="2016-10-01T06:58:37"/>
    <x v="1341"/>
    <x v="10"/>
    <s v="30,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0.2"/>
    <n v="100"/>
    <x v="2"/>
    <s v="wearables"/>
    <d v="2015-07-17T11:35:39"/>
    <x v="1342"/>
    <x v="0"/>
    <s v="17,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02.298"/>
    <n v="158.35603715170279"/>
    <x v="2"/>
    <s v="wearables"/>
    <d v="2016-08-18T19:59:00"/>
    <x v="1343"/>
    <x v="0"/>
    <s v="21,"/>
    <x v="2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d v="2016-06-30T10:57:19"/>
    <x v="1344"/>
    <x v="0"/>
    <s v="1,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25"/>
    <n v="53.571428571428569"/>
    <x v="3"/>
    <s v="nonfiction"/>
    <d v="2014-07-14T11:32:39"/>
    <x v="1345"/>
    <x v="0"/>
    <s v="9,"/>
    <x v="3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d v="2013-06-26T17:49:11"/>
    <x v="1346"/>
    <x v="5"/>
    <s v="27,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02.2"/>
    <n v="82.41935483870968"/>
    <x v="3"/>
    <s v="nonfiction"/>
    <d v="2015-03-07T07:18:45"/>
    <x v="1347"/>
    <x v="2"/>
    <s v="5,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d v="2014-12-18T04:08:53"/>
    <x v="1348"/>
    <x v="4"/>
    <s v="20,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04.2"/>
    <n v="59.360465116279073"/>
    <x v="3"/>
    <s v="nonfiction"/>
    <d v="2015-12-15T22:59:00"/>
    <x v="1349"/>
    <x v="4"/>
    <s v="8,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04.05"/>
    <n v="66.698717948717942"/>
    <x v="3"/>
    <s v="nonfiction"/>
    <d v="2015-12-25T16:18:54"/>
    <x v="1350"/>
    <x v="4"/>
    <s v="25,"/>
    <x v="0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01.265"/>
    <n v="168.77500000000001"/>
    <x v="3"/>
    <s v="nonfiction"/>
    <d v="2016-02-12T09:45:44"/>
    <x v="1351"/>
    <x v="1"/>
    <s v="13,"/>
    <x v="2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d v="2015-09-04T19:59:00"/>
    <x v="1352"/>
    <x v="3"/>
    <s v="15,"/>
    <x v="0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33.6"/>
    <n v="31.80952380952381"/>
    <x v="3"/>
    <s v="nonfiction"/>
    <d v="2013-03-10T16:00:00"/>
    <x v="1353"/>
    <x v="2"/>
    <s v="3,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30.25"/>
    <n v="24.421875"/>
    <x v="3"/>
    <s v="nonfiction"/>
    <d v="2016-06-11T11:22:59"/>
    <x v="1354"/>
    <x v="5"/>
    <s v="12,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d v="2012-11-30T02:00:00"/>
    <x v="1355"/>
    <x v="9"/>
    <s v="30,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d v="2013-07-04T16:56:00"/>
    <x v="1356"/>
    <x v="0"/>
    <s v="4,"/>
    <x v="4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d v="2013-02-28T21:59:00"/>
    <x v="1357"/>
    <x v="1"/>
    <s v="30,"/>
    <x v="4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d v="2011-06-25T05:42:03"/>
    <x v="1358"/>
    <x v="5"/>
    <s v="26,"/>
    <x v="6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d v="2011-07-06T11:33:10"/>
    <x v="1359"/>
    <x v="5"/>
    <s v="5,"/>
    <x v="6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73.2"/>
    <n v="32.074074074074076"/>
    <x v="3"/>
    <s v="nonfiction"/>
    <d v="2012-08-02T13:37:00"/>
    <x v="1360"/>
    <x v="3"/>
    <s v="5,"/>
    <x v="5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d v="2014-06-21T09:12:52"/>
    <x v="1361"/>
    <x v="5"/>
    <s v="22,"/>
    <x v="3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09.1"/>
    <n v="43.64"/>
    <x v="3"/>
    <s v="nonfiction"/>
    <d v="2013-09-07T14:25:31"/>
    <x v="1362"/>
    <x v="3"/>
    <s v="9,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00"/>
    <n v="40"/>
    <x v="3"/>
    <s v="nonfiction"/>
    <d v="2016-02-14T23:59:00"/>
    <x v="1363"/>
    <x v="1"/>
    <s v="27,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18.64285714285714"/>
    <n v="346.04166666666669"/>
    <x v="4"/>
    <s v="rock"/>
    <d v="2015-01-07T08:41:46"/>
    <x v="1364"/>
    <x v="4"/>
    <s v="8,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00.26666666666667"/>
    <n v="81.739130434782609"/>
    <x v="4"/>
    <s v="rock"/>
    <d v="2015-03-16T08:35:52"/>
    <x v="1365"/>
    <x v="2"/>
    <s v="14,"/>
    <x v="0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n v="126.48920000000001"/>
    <n v="64.535306122448986"/>
    <x v="4"/>
    <s v="rock"/>
    <d v="2014-11-26T16:54:23"/>
    <x v="1366"/>
    <x v="9"/>
    <s v="12,"/>
    <x v="3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14.26"/>
    <n v="63.477777777777774"/>
    <x v="4"/>
    <s v="rock"/>
    <d v="2015-11-13T17:04:10"/>
    <x v="1367"/>
    <x v="9"/>
    <s v="14,"/>
    <x v="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10.7"/>
    <n v="63.620689655172413"/>
    <x v="4"/>
    <s v="rock"/>
    <d v="2015-06-14T20:34:54"/>
    <x v="1368"/>
    <x v="5"/>
    <s v="21,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05.34805315203954"/>
    <n v="83.967068965517228"/>
    <x v="4"/>
    <s v="rock"/>
    <d v="2014-04-11T06:15:46"/>
    <x v="1369"/>
    <x v="7"/>
    <s v="12,"/>
    <x v="3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03.66666666666666"/>
    <n v="77.75"/>
    <x v="4"/>
    <s v="rock"/>
    <d v="2013-10-15T16:04:50"/>
    <x v="1370"/>
    <x v="8"/>
    <s v="30,"/>
    <x v="4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07.08672667523933"/>
    <n v="107.07142857142857"/>
    <x v="4"/>
    <s v="rock"/>
    <d v="2015-05-07T10:12:22"/>
    <x v="1371"/>
    <x v="6"/>
    <s v="7,"/>
    <x v="0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n v="124"/>
    <n v="38.75"/>
    <x v="4"/>
    <s v="rock"/>
    <d v="2012-07-12T09:45:32"/>
    <x v="1372"/>
    <x v="0"/>
    <s v="12,"/>
    <x v="5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05.01"/>
    <n v="201.94230769230768"/>
    <x v="4"/>
    <s v="rock"/>
    <d v="2016-12-30T14:50:33"/>
    <x v="1373"/>
    <x v="4"/>
    <s v="30,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89.46666666666667"/>
    <n v="43.060606060606062"/>
    <x v="4"/>
    <s v="rock"/>
    <d v="2016-03-24T18:53:08"/>
    <x v="1374"/>
    <x v="2"/>
    <s v="23,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71.32499999999999"/>
    <n v="62.871559633027523"/>
    <x v="4"/>
    <s v="rock"/>
    <d v="2017-01-14T17:35:19"/>
    <x v="1375"/>
    <x v="11"/>
    <s v="15,"/>
    <x v="2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52.48648648648651"/>
    <n v="55.607142857142854"/>
    <x v="4"/>
    <s v="rock"/>
    <d v="2016-12-03T09:03:26"/>
    <x v="1376"/>
    <x v="4"/>
    <s v="3,"/>
    <x v="2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16.15384615384616"/>
    <n v="48.70967741935484"/>
    <x v="4"/>
    <s v="rock"/>
    <d v="2017-02-02T20:11:00"/>
    <x v="1377"/>
    <x v="1"/>
    <s v="11,"/>
    <x v="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n v="203.35000000000002"/>
    <n v="30.578947368421051"/>
    <x v="4"/>
    <s v="rock"/>
    <d v="2016-08-01T10:13:30"/>
    <x v="1378"/>
    <x v="3"/>
    <s v="17,"/>
    <x v="2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11.60000000000001"/>
    <n v="73.907284768211923"/>
    <x v="4"/>
    <s v="rock"/>
    <d v="2015-06-05T03:47:56"/>
    <x v="1379"/>
    <x v="5"/>
    <s v="6,"/>
    <x v="0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24"/>
    <n v="21.2"/>
    <x v="4"/>
    <s v="rock"/>
    <d v="2015-06-08T18:00:00"/>
    <x v="1380"/>
    <x v="5"/>
    <s v="17,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07.1"/>
    <n v="73.356164383561648"/>
    <x v="4"/>
    <s v="rock"/>
    <d v="2016-12-28T21:08:45"/>
    <x v="1381"/>
    <x v="4"/>
    <s v="28,"/>
    <x v="2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04.3625"/>
    <n v="56.412162162162161"/>
    <x v="4"/>
    <s v="rock"/>
    <d v="2013-05-06T11:12:16"/>
    <x v="1382"/>
    <x v="6"/>
    <s v="6,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12.40909090909091"/>
    <n v="50.247311827956992"/>
    <x v="4"/>
    <s v="rock"/>
    <d v="2016-12-22T17:47:58"/>
    <x v="1383"/>
    <x v="11"/>
    <s v="2,"/>
    <x v="2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24.08571428571429"/>
    <n v="68.936507936507937"/>
    <x v="4"/>
    <s v="rock"/>
    <d v="2015-07-05T09:38:42"/>
    <x v="1384"/>
    <x v="0"/>
    <s v="5,"/>
    <x v="0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10.406125"/>
    <n v="65.914104477611943"/>
    <x v="4"/>
    <s v="rock"/>
    <d v="2016-04-29T04:11:00"/>
    <x v="1385"/>
    <x v="7"/>
    <s v="4,"/>
    <x v="2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18.75"/>
    <n v="62.5"/>
    <x v="4"/>
    <s v="rock"/>
    <d v="2015-07-29T07:31:29"/>
    <x v="1386"/>
    <x v="0"/>
    <s v="29,"/>
    <x v="0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36.625"/>
    <n v="70.064102564102569"/>
    <x v="4"/>
    <s v="rock"/>
    <d v="2015-06-02T20:30:00"/>
    <x v="1387"/>
    <x v="5"/>
    <s v="2,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34.8074"/>
    <n v="60.181874999999998"/>
    <x v="4"/>
    <s v="rock"/>
    <d v="2016-10-17T08:14:00"/>
    <x v="1388"/>
    <x v="8"/>
    <s v="21,"/>
    <x v="2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45.4"/>
    <n v="21.382352941176471"/>
    <x v="4"/>
    <s v="rock"/>
    <d v="2016-08-13T03:32:37"/>
    <x v="1389"/>
    <x v="3"/>
    <s v="14,"/>
    <x v="2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09.10714285714285"/>
    <n v="160.78947368421052"/>
    <x v="4"/>
    <s v="rock"/>
    <d v="2015-04-27T09:12:00"/>
    <x v="1390"/>
    <x v="7"/>
    <s v="24,"/>
    <x v="0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10.2"/>
    <n v="42.384615384615387"/>
    <x v="4"/>
    <s v="rock"/>
    <d v="2015-08-21T20:59:00"/>
    <x v="1391"/>
    <x v="3"/>
    <s v="8,"/>
    <x v="0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13.64000000000001"/>
    <n v="27.317307692307693"/>
    <x v="4"/>
    <s v="rock"/>
    <d v="2016-03-02T19:43:06"/>
    <x v="1392"/>
    <x v="1"/>
    <s v="31,"/>
    <x v="2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n v="102.35000000000001"/>
    <n v="196.82692307692307"/>
    <x v="4"/>
    <s v="rock"/>
    <d v="2016-08-01T08:22:03"/>
    <x v="1393"/>
    <x v="3"/>
    <s v="2,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22.13333333333334"/>
    <n v="53.882352941176471"/>
    <x v="4"/>
    <s v="rock"/>
    <d v="2017-02-28T19:00:00"/>
    <x v="1394"/>
    <x v="1"/>
    <s v="16,"/>
    <x v="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n v="111.88571428571427"/>
    <n v="47.756097560975611"/>
    <x v="4"/>
    <s v="rock"/>
    <d v="2017-01-14T13:48:01"/>
    <x v="1395"/>
    <x v="11"/>
    <s v="15,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07.3"/>
    <n v="88.191780821917803"/>
    <x v="4"/>
    <s v="rock"/>
    <d v="2015-02-13T15:58:02"/>
    <x v="1396"/>
    <x v="1"/>
    <s v="14,"/>
    <x v="0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13.85000000000001"/>
    <n v="72.056962025316452"/>
    <x v="4"/>
    <s v="rock"/>
    <d v="2016-10-27T13:19:00"/>
    <x v="1397"/>
    <x v="8"/>
    <s v="27,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09.68181818181819"/>
    <n v="74.246153846153845"/>
    <x v="4"/>
    <s v="rock"/>
    <d v="2016-07-05T12:58:54"/>
    <x v="1398"/>
    <x v="0"/>
    <s v="5,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26.14444444444443"/>
    <n v="61.701086956521742"/>
    <x v="4"/>
    <s v="rock"/>
    <d v="2014-10-06T16:06:13"/>
    <x v="1399"/>
    <x v="8"/>
    <s v="6,"/>
    <x v="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67.42857142857144"/>
    <n v="17.235294117647058"/>
    <x v="4"/>
    <s v="rock"/>
    <d v="2016-06-11T21:30:00"/>
    <x v="1400"/>
    <x v="5"/>
    <s v="8,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96.52000000000004"/>
    <n v="51.720833333333331"/>
    <x v="4"/>
    <s v="rock"/>
    <d v="2013-05-26T15:54:34"/>
    <x v="1401"/>
    <x v="5"/>
    <s v="5,"/>
    <x v="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09.16"/>
    <n v="24.150442477876105"/>
    <x v="4"/>
    <s v="rock"/>
    <d v="2015-04-30T16:16:51"/>
    <x v="1402"/>
    <x v="7"/>
    <s v="1,"/>
    <x v="0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02.57499999999999"/>
    <n v="62.166666666666664"/>
    <x v="4"/>
    <s v="rock"/>
    <d v="2013-07-25T17:30:35"/>
    <x v="1403"/>
    <x v="0"/>
    <s v="25,"/>
    <x v="4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1.6620689655172414"/>
    <n v="48.2"/>
    <x v="3"/>
    <s v="translations"/>
    <d v="2015-02-22T04:14:45"/>
    <x v="1404"/>
    <x v="1"/>
    <s v="28,"/>
    <x v="0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0.42"/>
    <n v="6.1764705882352944"/>
    <x v="3"/>
    <s v="translations"/>
    <d v="2014-11-28T09:20:01"/>
    <x v="1405"/>
    <x v="9"/>
    <s v="29,"/>
    <x v="3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0.125"/>
    <n v="5"/>
    <x v="3"/>
    <s v="translations"/>
    <d v="2015-12-12T02:00:00"/>
    <x v="1406"/>
    <x v="9"/>
    <s v="20,"/>
    <x v="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0.5"/>
    <n v="7.5"/>
    <x v="3"/>
    <s v="translations"/>
    <d v="2014-08-12T04:52:58"/>
    <x v="1407"/>
    <x v="3"/>
    <s v="18,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.1999999999999993"/>
    <n v="12"/>
    <x v="3"/>
    <s v="translations"/>
    <d v="2015-11-13T13:55:56"/>
    <x v="1408"/>
    <x v="9"/>
    <s v="14,"/>
    <x v="0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e v="#DIV/0!"/>
    <x v="3"/>
    <s v="translations"/>
    <d v="2014-12-31T20:12:15"/>
    <x v="1409"/>
    <x v="4"/>
    <s v="1,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1.6666666666666666E-2"/>
    <n v="1"/>
    <x v="3"/>
    <s v="translations"/>
    <d v="2016-06-02T23:38:40"/>
    <x v="1410"/>
    <x v="6"/>
    <s v="18,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d v="2015-02-05T17:25:00"/>
    <x v="1411"/>
    <x v="1"/>
    <s v="8,"/>
    <x v="0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d v="2014-12-03T17:31:39"/>
    <x v="1412"/>
    <x v="4"/>
    <s v="3,"/>
    <x v="3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5"/>
    <n v="100"/>
    <x v="3"/>
    <s v="translations"/>
    <d v="2016-02-20T02:29:30"/>
    <x v="1413"/>
    <x v="11"/>
    <s v="22,"/>
    <x v="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0.2"/>
    <n v="1"/>
    <x v="3"/>
    <s v="translations"/>
    <d v="2017-01-02T22:04:27"/>
    <x v="1414"/>
    <x v="11"/>
    <s v="3,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d v="2015-08-16T08:13:11"/>
    <x v="1415"/>
    <x v="3"/>
    <s v="7,"/>
    <x v="0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e v="#DIV/0!"/>
    <x v="3"/>
    <s v="translations"/>
    <d v="2015-11-21T15:13:39"/>
    <x v="1416"/>
    <x v="9"/>
    <s v="22,"/>
    <x v="0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.2222222222222223"/>
    <n v="27.5"/>
    <x v="3"/>
    <s v="translations"/>
    <d v="2015-09-15T03:11:00"/>
    <x v="1417"/>
    <x v="10"/>
    <s v="15,"/>
    <x v="0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0.2"/>
    <n v="6"/>
    <x v="3"/>
    <s v="translations"/>
    <d v="2016-02-25T02:57:14"/>
    <x v="1418"/>
    <x v="1"/>
    <s v="26,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.0634920634920633"/>
    <n v="44.5"/>
    <x v="3"/>
    <s v="translations"/>
    <d v="2016-10-09T02:56:59"/>
    <x v="1419"/>
    <x v="8"/>
    <s v="9,"/>
    <x v="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2.7272727272727271"/>
    <n v="1"/>
    <x v="3"/>
    <s v="translations"/>
    <d v="2016-06-28T08:01:26"/>
    <x v="1420"/>
    <x v="0"/>
    <s v="3,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0.1"/>
    <n v="100"/>
    <x v="3"/>
    <s v="translations"/>
    <d v="2015-02-08T13:58:29"/>
    <x v="1421"/>
    <x v="1"/>
    <s v="9,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0.104"/>
    <n v="13"/>
    <x v="3"/>
    <s v="translations"/>
    <d v="2016-09-20T21:45:04"/>
    <x v="1422"/>
    <x v="10"/>
    <s v="21,"/>
    <x v="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0.33333333333333337"/>
    <n v="100"/>
    <x v="3"/>
    <s v="translations"/>
    <d v="2016-01-01T00:38:51"/>
    <x v="1423"/>
    <x v="11"/>
    <s v="2,"/>
    <x v="0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20.36"/>
    <n v="109.07142857142857"/>
    <x v="3"/>
    <s v="translations"/>
    <d v="2016-11-15T10:13:22"/>
    <x v="1424"/>
    <x v="4"/>
    <s v="2,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e v="#DIV/0!"/>
    <x v="3"/>
    <s v="translations"/>
    <d v="2015-04-28T19:09:19"/>
    <x v="1425"/>
    <x v="7"/>
    <s v="29,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e v="#DIV/0!"/>
    <x v="3"/>
    <s v="translations"/>
    <d v="2015-08-24T01:22:00"/>
    <x v="1426"/>
    <x v="0"/>
    <s v="25,"/>
    <x v="0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d v="2016-09-18T12:26:25"/>
    <x v="1427"/>
    <x v="10"/>
    <s v="19,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4.5"/>
    <n v="15"/>
    <x v="3"/>
    <s v="translations"/>
    <d v="2016-04-02T00:06:57"/>
    <x v="1428"/>
    <x v="7"/>
    <s v="3,"/>
    <x v="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e v="#DIV/0!"/>
    <x v="3"/>
    <s v="translations"/>
    <d v="2015-04-09T17:27:22"/>
    <x v="1429"/>
    <x v="7"/>
    <s v="10,"/>
    <x v="0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.06"/>
    <n v="80.599999999999994"/>
    <x v="3"/>
    <s v="translations"/>
    <d v="2014-12-19T11:31:28"/>
    <x v="1430"/>
    <x v="4"/>
    <s v="18,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d v="2015-11-25T22:03:36"/>
    <x v="1431"/>
    <x v="9"/>
    <s v="26,"/>
    <x v="0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e v="#DIV/0!"/>
    <x v="3"/>
    <s v="translations"/>
    <d v="2015-07-20T10:43:48"/>
    <x v="1432"/>
    <x v="0"/>
    <s v="20,"/>
    <x v="0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6.708333333333333"/>
    <n v="80.5"/>
    <x v="3"/>
    <s v="translations"/>
    <d v="2016-12-10T03:00:00"/>
    <x v="1433"/>
    <x v="9"/>
    <s v="30,"/>
    <x v="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d v="2015-06-08T07:00:00"/>
    <x v="1434"/>
    <x v="5"/>
    <s v="18,"/>
    <x v="0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0.1"/>
    <n v="7.5"/>
    <x v="3"/>
    <s v="translations"/>
    <d v="2015-10-11T10:43:40"/>
    <x v="1435"/>
    <x v="8"/>
    <s v="11,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0.77"/>
    <n v="38.5"/>
    <x v="3"/>
    <s v="translations"/>
    <d v="2016-02-21T00:24:17"/>
    <x v="1436"/>
    <x v="1"/>
    <s v="22,"/>
    <x v="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d v="2014-07-12T20:59:00"/>
    <x v="1437"/>
    <x v="0"/>
    <s v="6,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3"/>
    <n v="75"/>
    <x v="3"/>
    <s v="translations"/>
    <d v="2016-04-27T05:55:00"/>
    <x v="1438"/>
    <x v="7"/>
    <s v="28,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6.6055045871559637"/>
    <n v="30"/>
    <x v="3"/>
    <s v="translations"/>
    <d v="2015-03-07T11:55:01"/>
    <x v="1439"/>
    <x v="2"/>
    <s v="5,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7.6923076923076927E-3"/>
    <n v="1"/>
    <x v="3"/>
    <s v="translations"/>
    <d v="2016-05-26T09:57:43"/>
    <x v="1440"/>
    <x v="6"/>
    <s v="26,"/>
    <x v="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d v="2015-09-11T10:22:49"/>
    <x v="1441"/>
    <x v="3"/>
    <s v="13,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e v="#DIV/0!"/>
    <x v="3"/>
    <s v="translations"/>
    <d v="2016-05-25T07:29:18"/>
    <x v="1442"/>
    <x v="6"/>
    <s v="25,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e v="#DIV/0!"/>
    <x v="3"/>
    <s v="translations"/>
    <d v="2017-01-02T14:13:29"/>
    <x v="1443"/>
    <x v="11"/>
    <s v="3,"/>
    <x v="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e v="#DIV/0!"/>
    <x v="3"/>
    <s v="translations"/>
    <d v="2015-09-12T12:57:42"/>
    <x v="1444"/>
    <x v="3"/>
    <s v="14,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e v="#DIV/0!"/>
    <x v="3"/>
    <s v="translations"/>
    <d v="2015-06-14T05:00:55"/>
    <x v="1445"/>
    <x v="5"/>
    <s v="15,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e v="#DIV/0!"/>
    <x v="3"/>
    <s v="translations"/>
    <d v="2016-04-21T02:44:38"/>
    <x v="1446"/>
    <x v="6"/>
    <s v="1,"/>
    <x v="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1.4999999999999999E-2"/>
    <n v="25"/>
    <x v="3"/>
    <s v="translations"/>
    <d v="2016-07-08T09:32:14"/>
    <x v="1447"/>
    <x v="0"/>
    <s v="8,"/>
    <x v="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e v="#DIV/0!"/>
    <x v="3"/>
    <s v="translations"/>
    <d v="2015-05-21T21:25:00"/>
    <x v="1448"/>
    <x v="6"/>
    <s v="21,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e v="#DIV/0!"/>
    <x v="3"/>
    <s v="translations"/>
    <d v="2015-05-10T11:28:25"/>
    <x v="1449"/>
    <x v="7"/>
    <s v="23,"/>
    <x v="0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1E-3"/>
    <n v="1"/>
    <x v="3"/>
    <s v="translations"/>
    <d v="2016-02-19T20:06:37"/>
    <x v="1450"/>
    <x v="1"/>
    <s v="20,"/>
    <x v="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1.0554089709762533E-2"/>
    <n v="1"/>
    <x v="3"/>
    <s v="translations"/>
    <d v="2014-11-18T16:00:59"/>
    <x v="1451"/>
    <x v="9"/>
    <s v="19,"/>
    <x v="3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e v="#DIV/0!"/>
    <x v="3"/>
    <s v="translations"/>
    <d v="2014-07-28T08:52:43"/>
    <x v="1452"/>
    <x v="0"/>
    <s v="28,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e v="#DIV/0!"/>
    <x v="3"/>
    <s v="translations"/>
    <d v="2017-04-15T07:42:27"/>
    <x v="1453"/>
    <x v="7"/>
    <s v="1,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0.85714285714285721"/>
    <n v="15"/>
    <x v="3"/>
    <s v="translations"/>
    <d v="2016-04-24T13:59:00"/>
    <x v="1454"/>
    <x v="6"/>
    <s v="3,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10.5"/>
    <n v="225"/>
    <x v="3"/>
    <s v="translations"/>
    <d v="2014-09-05T05:39:00"/>
    <x v="1455"/>
    <x v="3"/>
    <s v="12,"/>
    <x v="3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d v="2017-01-03T08:02:45"/>
    <x v="1456"/>
    <x v="11"/>
    <s v="4,"/>
    <x v="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e v="#DIV/0!"/>
    <x v="3"/>
    <s v="translations"/>
    <d v="2015-11-11T14:30:44"/>
    <x v="1457"/>
    <x v="9"/>
    <s v="12,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e v="#DIV/0!"/>
    <x v="3"/>
    <s v="translations"/>
    <d v="2014-08-10T20:00:00"/>
    <x v="1458"/>
    <x v="3"/>
    <s v="11,"/>
    <x v="3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e v="#DIV/0!"/>
    <x v="3"/>
    <s v="translations"/>
    <d v="2015-12-02T09:25:00"/>
    <x v="1459"/>
    <x v="4"/>
    <s v="3,"/>
    <x v="0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e v="#DIV/0!"/>
    <x v="3"/>
    <s v="translations"/>
    <d v="2014-11-30T15:45:00"/>
    <x v="1460"/>
    <x v="9"/>
    <s v="3,"/>
    <x v="3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10-20T16:00:00"/>
    <x v="1461"/>
    <x v="8"/>
    <s v="17,"/>
    <x v="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4-10T07:54:31"/>
    <x v="1462"/>
    <x v="7"/>
    <s v="11,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d v="2013-04-07T12:52:18"/>
    <x v="1463"/>
    <x v="2"/>
    <s v="21,"/>
    <x v="4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2-16T07:52:38"/>
    <x v="1464"/>
    <x v="1"/>
    <s v="17,"/>
    <x v="4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3-21T19:00:00"/>
    <x v="1465"/>
    <x v="2"/>
    <s v="20,"/>
    <x v="5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6-01-11T21:00:00"/>
    <x v="1466"/>
    <x v="11"/>
    <s v="1,"/>
    <x v="0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d v="2012-03-25T10:14:45"/>
    <x v="1467"/>
    <x v="1"/>
    <s v="25,"/>
    <x v="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6-11T16:20:49"/>
    <x v="1468"/>
    <x v="6"/>
    <s v="12,"/>
    <x v="6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2-15T06:21:49"/>
    <x v="1469"/>
    <x v="1"/>
    <s v="16,"/>
    <x v="4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28T11:51:03"/>
    <x v="1470"/>
    <x v="11"/>
    <s v="7,"/>
    <x v="5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4-09T14:58:54"/>
    <x v="1471"/>
    <x v="7"/>
    <s v="10,"/>
    <x v="0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10-16T05:01:43"/>
    <x v="1472"/>
    <x v="8"/>
    <s v="16,"/>
    <x v="4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3-01T15:30:39"/>
    <x v="1473"/>
    <x v="1"/>
    <s v="31,"/>
    <x v="5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9-13T09:28:12"/>
    <x v="1474"/>
    <x v="10"/>
    <s v="14,"/>
    <x v="4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2-19T20:59:00"/>
    <x v="1475"/>
    <x v="4"/>
    <s v="17,"/>
    <x v="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9-09T17:00:22"/>
    <x v="1476"/>
    <x v="10"/>
    <s v="10,"/>
    <x v="6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d v="2011-12-22T19:00:00"/>
    <x v="1477"/>
    <x v="9"/>
    <s v="24,"/>
    <x v="6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5-14T12:55:13"/>
    <x v="1478"/>
    <x v="6"/>
    <s v="30,"/>
    <x v="4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d v="2014-05-09T19:59:00"/>
    <x v="1479"/>
    <x v="6"/>
    <s v="25,"/>
    <x v="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26T09:00:00"/>
    <x v="1480"/>
    <x v="3"/>
    <s v="9,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.1"/>
    <n v="17.5"/>
    <x v="3"/>
    <s v="fiction"/>
    <d v="2013-11-02T14:09:05"/>
    <x v="1481"/>
    <x v="9"/>
    <s v="3,"/>
    <x v="4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0.1"/>
    <n v="5"/>
    <x v="3"/>
    <s v="fiction"/>
    <d v="2012-09-06T23:51:00"/>
    <x v="1482"/>
    <x v="10"/>
    <s v="15,"/>
    <x v="5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0.7142857142857143"/>
    <n v="25"/>
    <x v="3"/>
    <s v="fiction"/>
    <d v="2016-07-21T20:37:55"/>
    <x v="1483"/>
    <x v="0"/>
    <s v="26,"/>
    <x v="2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n v="0"/>
    <e v="#DIV/0!"/>
    <x v="3"/>
    <s v="fiction"/>
    <d v="2012-07-21T06:51:00"/>
    <x v="1484"/>
    <x v="5"/>
    <s v="23,"/>
    <x v="5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.2388059701492535"/>
    <n v="50"/>
    <x v="3"/>
    <s v="fiction"/>
    <d v="2015-06-20T11:06:13"/>
    <x v="1485"/>
    <x v="5"/>
    <s v="6,"/>
    <x v="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0.24"/>
    <n v="16"/>
    <x v="3"/>
    <s v="fiction"/>
    <d v="2015-02-26T20:02:41"/>
    <x v="1486"/>
    <x v="1"/>
    <s v="27,"/>
    <x v="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e v="#DIV/0!"/>
    <x v="3"/>
    <s v="fiction"/>
    <d v="2016-08-02T14:01:11"/>
    <x v="1487"/>
    <x v="3"/>
    <s v="3,"/>
    <x v="2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.4"/>
    <n v="60"/>
    <x v="3"/>
    <s v="fiction"/>
    <d v="2014-01-05T05:31:00"/>
    <x v="1488"/>
    <x v="11"/>
    <s v="6,"/>
    <x v="4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e v="#DIV/0!"/>
    <x v="3"/>
    <s v="fiction"/>
    <d v="2012-11-15T07:40:52"/>
    <x v="1489"/>
    <x v="9"/>
    <s v="16,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d v="2013-10-02T05:27:54"/>
    <x v="1490"/>
    <x v="8"/>
    <s v="3,"/>
    <x v="4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.3333333333333321"/>
    <n v="100"/>
    <x v="3"/>
    <s v="fiction"/>
    <d v="2015-02-15T07:38:00"/>
    <x v="1491"/>
    <x v="11"/>
    <s v="18,"/>
    <x v="3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0.75"/>
    <n v="15"/>
    <x v="3"/>
    <s v="fiction"/>
    <d v="2011-06-18T13:14:06"/>
    <x v="1492"/>
    <x v="5"/>
    <s v="19,"/>
    <x v="6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e v="#DIV/0!"/>
    <x v="3"/>
    <s v="fiction"/>
    <d v="2013-06-16T12:47:55"/>
    <x v="1493"/>
    <x v="5"/>
    <s v="17,"/>
    <x v="4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8.9"/>
    <n v="40.454545454545453"/>
    <x v="3"/>
    <s v="fiction"/>
    <d v="2015-04-03T07:38:00"/>
    <x v="1494"/>
    <x v="7"/>
    <s v="4,"/>
    <x v="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e v="#DIV/0!"/>
    <x v="3"/>
    <s v="fiction"/>
    <d v="2011-08-27T10:57:11"/>
    <x v="1495"/>
    <x v="3"/>
    <s v="28,"/>
    <x v="6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e v="#DIV/0!"/>
    <x v="3"/>
    <s v="fiction"/>
    <d v="2014-09-16T03:24:19"/>
    <x v="1496"/>
    <x v="3"/>
    <s v="18,"/>
    <x v="3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6.6666666666666671E-3"/>
    <n v="1"/>
    <x v="3"/>
    <s v="fiction"/>
    <d v="2013-07-31T11:43:00"/>
    <x v="1497"/>
    <x v="0"/>
    <s v="19,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1.9"/>
    <n v="19"/>
    <x v="3"/>
    <s v="fiction"/>
    <d v="2014-09-03T15:36:18"/>
    <x v="1498"/>
    <x v="3"/>
    <s v="20,"/>
    <x v="3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0.25"/>
    <n v="5"/>
    <x v="3"/>
    <s v="fiction"/>
    <d v="2016-08-04T16:10:33"/>
    <x v="1499"/>
    <x v="0"/>
    <s v="5,"/>
    <x v="2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d v="2013-05-01T13:42:37"/>
    <x v="1500"/>
    <x v="6"/>
    <s v="1,"/>
    <x v="4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d v="2015-07-08T06:00:23"/>
    <x v="1501"/>
    <x v="0"/>
    <s v="8,"/>
    <x v="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d v="2016-03-25T14:00:00"/>
    <x v="1502"/>
    <x v="2"/>
    <s v="26,"/>
    <x v="2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d v="2016-10-23T00:20:01"/>
    <x v="1503"/>
    <x v="10"/>
    <s v="24,"/>
    <x v="2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d v="2014-06-10T00:33:00"/>
    <x v="1504"/>
    <x v="5"/>
    <s v="13,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d v="2016-03-22T12:01:00"/>
    <x v="1505"/>
    <x v="2"/>
    <s v="14,"/>
    <x v="2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11.4"/>
    <n v="38.860465116279073"/>
    <x v="8"/>
    <s v="photobooks"/>
    <d v="2014-07-24T10:51:44"/>
    <x v="1506"/>
    <x v="0"/>
    <s v="24,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15"/>
    <n v="78.181818181818187"/>
    <x v="8"/>
    <s v="photobooks"/>
    <d v="2010-05-15T00:10:00"/>
    <x v="1507"/>
    <x v="7"/>
    <s v="17,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d v="2014-06-27T06:44:41"/>
    <x v="1508"/>
    <x v="5"/>
    <s v="27,"/>
    <x v="3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d v="2017-02-14T14:59:00"/>
    <x v="1509"/>
    <x v="1"/>
    <s v="16,"/>
    <x v="1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d v="2014-07-19T01:14:38"/>
    <x v="1510"/>
    <x v="0"/>
    <s v="19,"/>
    <x v="3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d v="2015-11-18T07:00:04"/>
    <x v="1511"/>
    <x v="9"/>
    <s v="19,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d v="2017-02-05T08:25:39"/>
    <x v="1512"/>
    <x v="1"/>
    <s v="6,"/>
    <x v="1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d v="2014-07-16T07:17:46"/>
    <x v="1513"/>
    <x v="0"/>
    <s v="16,"/>
    <x v="3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06.476"/>
    <n v="151.24431818181819"/>
    <x v="8"/>
    <s v="photobooks"/>
    <d v="2015-09-27T06:20:40"/>
    <x v="1514"/>
    <x v="10"/>
    <s v="18,"/>
    <x v="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d v="2016-03-15T21:04:57"/>
    <x v="1515"/>
    <x v="2"/>
    <s v="14,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d v="2016-10-06T06:00:00"/>
    <x v="1516"/>
    <x v="8"/>
    <s v="6,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d v="2014-12-05T22:00:00"/>
    <x v="1517"/>
    <x v="4"/>
    <s v="5,"/>
    <x v="3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d v="2014-05-31T11:40:52"/>
    <x v="1518"/>
    <x v="5"/>
    <s v="1,"/>
    <x v="3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d v="2014-06-20T13:59:00"/>
    <x v="1519"/>
    <x v="5"/>
    <s v="23,"/>
    <x v="3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d v="2014-12-18T20:00:00"/>
    <x v="1520"/>
    <x v="4"/>
    <s v="12,"/>
    <x v="3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d v="2016-06-06T20:01:31"/>
    <x v="1521"/>
    <x v="5"/>
    <s v="2,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d v="2014-10-17T11:55:39"/>
    <x v="1522"/>
    <x v="8"/>
    <s v="17,"/>
    <x v="3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d v="2014-12-22T16:00:00"/>
    <x v="1523"/>
    <x v="4"/>
    <s v="21,"/>
    <x v="3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d v="2017-02-20T04:01:30"/>
    <x v="1524"/>
    <x v="1"/>
    <s v="21,"/>
    <x v="1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d v="2016-08-18T08:52:18"/>
    <x v="1525"/>
    <x v="3"/>
    <s v="19,"/>
    <x v="2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d v="2016-01-18T22:37:27"/>
    <x v="1526"/>
    <x v="4"/>
    <s v="30,"/>
    <x v="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d v="2017-03-14T05:24:46"/>
    <x v="1527"/>
    <x v="2"/>
    <s v="14,"/>
    <x v="1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d v="2017-01-31T16:00:00"/>
    <x v="1528"/>
    <x v="1"/>
    <s v="1,"/>
    <x v="1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d v="2015-03-19T06:05:20"/>
    <x v="1529"/>
    <x v="2"/>
    <s v="17,"/>
    <x v="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d v="2015-10-23T10:24:55"/>
    <x v="1530"/>
    <x v="8"/>
    <s v="28,"/>
    <x v="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d v="2014-11-30T19:00:00"/>
    <x v="1531"/>
    <x v="9"/>
    <s v="29,"/>
    <x v="3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d v="2016-02-15T07:00:00"/>
    <x v="1532"/>
    <x v="1"/>
    <s v="22,"/>
    <x v="2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d v="2016-05-01T19:59:00"/>
    <x v="1533"/>
    <x v="7"/>
    <s v="13,"/>
    <x v="2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d v="2015-09-04T08:11:02"/>
    <x v="1534"/>
    <x v="10"/>
    <s v="5,"/>
    <x v="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d v="2016-05-23T14:00:00"/>
    <x v="1535"/>
    <x v="6"/>
    <s v="24,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d v="2015-08-27T11:15:10"/>
    <x v="1536"/>
    <x v="3"/>
    <s v="28,"/>
    <x v="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79.9"/>
    <n v="96.375"/>
    <x v="8"/>
    <s v="photobooks"/>
    <d v="2016-08-06T10:00:00"/>
    <x v="1537"/>
    <x v="0"/>
    <s v="30,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d v="2015-01-22T10:46:10"/>
    <x v="1538"/>
    <x v="11"/>
    <s v="8,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d v="2017-01-03T14:03:39"/>
    <x v="1539"/>
    <x v="11"/>
    <s v="1,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d v="2014-11-25T17:15:00"/>
    <x v="1540"/>
    <x v="9"/>
    <s v="26,"/>
    <x v="3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3.3333333333333333E-2"/>
    <n v="3"/>
    <x v="8"/>
    <s v="nature"/>
    <d v="2014-12-31T09:05:38"/>
    <x v="1541"/>
    <x v="11"/>
    <s v="1,"/>
    <x v="3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4"/>
    <n v="20"/>
    <x v="8"/>
    <s v="nature"/>
    <d v="2015-06-30T15:55:00"/>
    <x v="1542"/>
    <x v="0"/>
    <s v="15,"/>
    <x v="0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0.44444444444444442"/>
    <n v="10"/>
    <x v="8"/>
    <s v="nature"/>
    <d v="2014-11-22T05:13:54"/>
    <x v="1543"/>
    <x v="9"/>
    <s v="23,"/>
    <x v="3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e v="#DIV/0!"/>
    <x v="8"/>
    <s v="nature"/>
    <d v="2015-03-31T16:18:00"/>
    <x v="1544"/>
    <x v="2"/>
    <s v="17,"/>
    <x v="0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3.3333333333333333E-2"/>
    <n v="1"/>
    <x v="8"/>
    <s v="nature"/>
    <d v="2015-03-02T13:16:00"/>
    <x v="1545"/>
    <x v="1"/>
    <s v="27,"/>
    <x v="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28.9"/>
    <n v="26.272727272727273"/>
    <x v="8"/>
    <s v="nature"/>
    <d v="2014-09-16T21:06:39"/>
    <x v="1546"/>
    <x v="3"/>
    <s v="18,"/>
    <x v="3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e v="#DIV/0!"/>
    <x v="8"/>
    <s v="nature"/>
    <d v="2017-02-23T02:14:42"/>
    <x v="1547"/>
    <x v="2"/>
    <s v="16,"/>
    <x v="1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8.5714285714285712"/>
    <n v="60"/>
    <x v="8"/>
    <s v="nature"/>
    <d v="2015-11-08T14:10:20"/>
    <x v="1548"/>
    <x v="9"/>
    <s v="9,"/>
    <x v="0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34"/>
    <n v="28.333333333333332"/>
    <x v="8"/>
    <s v="nature"/>
    <d v="2015-11-02T20:15:59"/>
    <x v="1549"/>
    <x v="9"/>
    <s v="3,"/>
    <x v="0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d v="2016-05-12T02:47:14"/>
    <x v="1550"/>
    <x v="6"/>
    <s v="12,"/>
    <x v="2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e v="#DIV/0!"/>
    <x v="8"/>
    <s v="nature"/>
    <d v="2015-05-27T11:47:19"/>
    <x v="1551"/>
    <x v="6"/>
    <s v="27,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49.186046511627907"/>
    <n v="132.1875"/>
    <x v="8"/>
    <s v="nature"/>
    <d v="2014-09-30T19:59:00"/>
    <x v="1552"/>
    <x v="8"/>
    <s v="10,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e v="#DIV/0!"/>
    <x v="8"/>
    <s v="nature"/>
    <d v="2015-09-01T22:47:27"/>
    <x v="1553"/>
    <x v="10"/>
    <s v="2,"/>
    <x v="0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e v="#DIV/0!"/>
    <x v="8"/>
    <s v="nature"/>
    <d v="2015-08-01T22:03:10"/>
    <x v="1554"/>
    <x v="3"/>
    <s v="2,"/>
    <x v="0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e v="#DIV/0!"/>
    <x v="8"/>
    <s v="nature"/>
    <d v="2015-09-17T09:00:00"/>
    <x v="1555"/>
    <x v="10"/>
    <s v="25,"/>
    <x v="0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d v="2016-07-03T19:40:24"/>
    <x v="1556"/>
    <x v="0"/>
    <s v="3,"/>
    <x v="2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4"/>
    <n v="100"/>
    <x v="8"/>
    <s v="nature"/>
    <d v="2014-09-20T07:40:33"/>
    <x v="1557"/>
    <x v="10"/>
    <s v="20,"/>
    <x v="3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4.666666666666667"/>
    <n v="11.666666666666666"/>
    <x v="8"/>
    <s v="nature"/>
    <d v="2015-08-28T04:12:00"/>
    <x v="1558"/>
    <x v="0"/>
    <s v="30,"/>
    <x v="0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0.33333333333333337"/>
    <n v="50"/>
    <x v="8"/>
    <s v="nature"/>
    <d v="2015-04-28T17:16:39"/>
    <x v="1559"/>
    <x v="6"/>
    <s v="13,"/>
    <x v="0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3.7600000000000002"/>
    <n v="23.5"/>
    <x v="8"/>
    <s v="nature"/>
    <d v="2014-11-12T17:29:53"/>
    <x v="1560"/>
    <x v="9"/>
    <s v="23,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0.67"/>
    <n v="67"/>
    <x v="3"/>
    <s v="art books"/>
    <d v="2013-11-06T18:00:03"/>
    <x v="1561"/>
    <x v="9"/>
    <s v="7,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e v="#DIV/0!"/>
    <x v="3"/>
    <s v="art books"/>
    <d v="2009-12-01T16:50:00"/>
    <x v="1562"/>
    <x v="8"/>
    <s v="23,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.4166666666666665"/>
    <n v="42.5"/>
    <x v="3"/>
    <s v="art books"/>
    <d v="2014-03-14T08:49:11"/>
    <x v="1563"/>
    <x v="1"/>
    <s v="13,"/>
    <x v="3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0.1"/>
    <n v="10"/>
    <x v="3"/>
    <s v="art books"/>
    <d v="2015-05-28T12:05:00"/>
    <x v="1564"/>
    <x v="6"/>
    <s v="27,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2.5"/>
    <n v="100"/>
    <x v="3"/>
    <s v="art books"/>
    <d v="2011-06-08T09:31:01"/>
    <x v="1565"/>
    <x v="5"/>
    <s v="9,"/>
    <x v="6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21.25"/>
    <n v="108.05084745762711"/>
    <x v="3"/>
    <s v="art books"/>
    <d v="2016-07-27T14:00:00"/>
    <x v="1566"/>
    <x v="0"/>
    <s v="28,"/>
    <x v="2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d v="2014-02-16T16:00:00"/>
    <x v="1567"/>
    <x v="2"/>
    <s v="1,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13.639999999999999"/>
    <n v="155"/>
    <x v="3"/>
    <s v="art books"/>
    <d v="2014-12-23T17:29:45"/>
    <x v="1568"/>
    <x v="4"/>
    <s v="18,"/>
    <x v="3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n v="0"/>
    <e v="#DIV/0!"/>
    <x v="3"/>
    <s v="art books"/>
    <d v="2013-05-25T08:18:34"/>
    <x v="1569"/>
    <x v="6"/>
    <s v="25,"/>
    <x v="4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41.4"/>
    <n v="47.769230769230766"/>
    <x v="3"/>
    <s v="art books"/>
    <d v="2016-04-08T10:31:22"/>
    <x v="1570"/>
    <x v="7"/>
    <s v="9,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0.66115702479338845"/>
    <n v="20"/>
    <x v="3"/>
    <s v="art books"/>
    <d v="2015-06-19T10:28:03"/>
    <x v="1571"/>
    <x v="5"/>
    <s v="20,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5"/>
    <n v="41.666666666666664"/>
    <x v="3"/>
    <s v="art books"/>
    <d v="2016-02-28T15:59:00"/>
    <x v="1572"/>
    <x v="2"/>
    <s v="3,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d v="2017-03-31T19:59:00"/>
    <x v="1573"/>
    <x v="2"/>
    <s v="19,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d v="2015-02-17T14:15:29"/>
    <x v="1574"/>
    <x v="1"/>
    <s v="13,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22.91"/>
    <n v="65.457142857142856"/>
    <x v="3"/>
    <s v="art books"/>
    <d v="2014-07-09T04:34:56"/>
    <x v="1575"/>
    <x v="0"/>
    <s v="9,"/>
    <x v="3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13"/>
    <n v="65"/>
    <x v="3"/>
    <s v="art books"/>
    <d v="2015-06-30T13:06:08"/>
    <x v="1576"/>
    <x v="5"/>
    <s v="16,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0.54999999999999993"/>
    <n v="27.5"/>
    <x v="3"/>
    <s v="art books"/>
    <d v="2012-07-24T12:20:48"/>
    <x v="1577"/>
    <x v="5"/>
    <s v="25,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10.806536636794938"/>
    <n v="51.25"/>
    <x v="3"/>
    <s v="art books"/>
    <d v="2010-09-01T18:00:00"/>
    <x v="1578"/>
    <x v="10"/>
    <s v="8,"/>
    <x v="7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0.84008400840084008"/>
    <n v="14"/>
    <x v="3"/>
    <s v="art books"/>
    <d v="2013-08-28T15:54:51"/>
    <x v="1579"/>
    <x v="3"/>
    <s v="26,"/>
    <x v="4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e v="#DIV/0!"/>
    <x v="3"/>
    <s v="art books"/>
    <d v="2012-05-20T17:12:06"/>
    <x v="1580"/>
    <x v="7"/>
    <s v="21,"/>
    <x v="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0.5"/>
    <n v="5"/>
    <x v="8"/>
    <s v="places"/>
    <d v="2015-12-19T02:46:30"/>
    <x v="1581"/>
    <x v="4"/>
    <s v="17,"/>
    <x v="0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.3000000000000007"/>
    <n v="31"/>
    <x v="8"/>
    <s v="places"/>
    <d v="2015-10-26T13:20:00"/>
    <x v="1582"/>
    <x v="10"/>
    <s v="30,"/>
    <x v="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7.4999999999999997E-2"/>
    <n v="15"/>
    <x v="8"/>
    <s v="places"/>
    <d v="2014-09-25T13:43:11"/>
    <x v="1583"/>
    <x v="10"/>
    <s v="26,"/>
    <x v="3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e v="#DIV/0!"/>
    <x v="8"/>
    <s v="places"/>
    <d v="2014-05-30T07:35:01"/>
    <x v="1584"/>
    <x v="5"/>
    <s v="20,"/>
    <x v="3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79"/>
    <n v="131.66666666666666"/>
    <x v="8"/>
    <s v="places"/>
    <d v="2016-12-25T03:00:00"/>
    <x v="1585"/>
    <x v="11"/>
    <s v="3,"/>
    <x v="2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e v="#DIV/0!"/>
    <x v="8"/>
    <s v="places"/>
    <d v="2015-04-04T17:30:22"/>
    <x v="1586"/>
    <x v="7"/>
    <s v="5,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1.3333333333333334E-2"/>
    <n v="1"/>
    <x v="8"/>
    <s v="places"/>
    <d v="2014-12-13T14:49:25"/>
    <x v="1587"/>
    <x v="4"/>
    <s v="13,"/>
    <x v="3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e v="#DIV/0!"/>
    <x v="8"/>
    <s v="places"/>
    <d v="2015-01-31T12:12:00"/>
    <x v="1588"/>
    <x v="11"/>
    <s v="31,"/>
    <x v="3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e v="#DIV/0!"/>
    <x v="8"/>
    <s v="places"/>
    <d v="2015-10-09T15:38:06"/>
    <x v="1589"/>
    <x v="8"/>
    <s v="9,"/>
    <x v="0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n v="1.7000000000000002"/>
    <n v="510"/>
    <x v="8"/>
    <s v="places"/>
    <d v="2015-09-23T12:34:24"/>
    <x v="1590"/>
    <x v="10"/>
    <s v="24,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d v="2016-04-03T08:25:41"/>
    <x v="1591"/>
    <x v="7"/>
    <s v="4,"/>
    <x v="2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e v="#DIV/0!"/>
    <x v="8"/>
    <s v="places"/>
    <d v="2015-03-27T16:44:45"/>
    <x v="1592"/>
    <x v="2"/>
    <s v="10,"/>
    <x v="0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1.3636363636363637E-2"/>
    <n v="1"/>
    <x v="8"/>
    <s v="places"/>
    <d v="2015-02-28T12:17:35"/>
    <x v="1593"/>
    <x v="1"/>
    <s v="29,"/>
    <x v="0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20.5"/>
    <n v="20.5"/>
    <x v="8"/>
    <s v="places"/>
    <d v="2016-05-15T08:21:00"/>
    <x v="1594"/>
    <x v="7"/>
    <s v="16,"/>
    <x v="2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0.27999999999999997"/>
    <n v="40"/>
    <x v="8"/>
    <s v="places"/>
    <d v="2014-06-18T12:13:00"/>
    <x v="1595"/>
    <x v="5"/>
    <s v="20,"/>
    <x v="3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.3076923076923079"/>
    <n v="25"/>
    <x v="8"/>
    <s v="places"/>
    <d v="2014-12-13T03:19:29"/>
    <x v="1596"/>
    <x v="9"/>
    <s v="29,"/>
    <x v="3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e v="#DIV/0!"/>
    <x v="8"/>
    <s v="places"/>
    <d v="2016-09-20T00:29:57"/>
    <x v="1597"/>
    <x v="10"/>
    <s v="21,"/>
    <x v="2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0.125"/>
    <n v="1"/>
    <x v="8"/>
    <s v="places"/>
    <d v="2015-07-26T08:00:58"/>
    <x v="1598"/>
    <x v="5"/>
    <s v="27,"/>
    <x v="0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e v="#DIV/0!"/>
    <x v="8"/>
    <s v="places"/>
    <d v="2016-04-08T03:56:16"/>
    <x v="1599"/>
    <x v="7"/>
    <s v="9,"/>
    <x v="2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d v="2014-07-14T21:11:00"/>
    <x v="1600"/>
    <x v="5"/>
    <s v="31,"/>
    <x v="3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08.2492"/>
    <n v="48.325535714285714"/>
    <x v="4"/>
    <s v="rock"/>
    <d v="2011-05-04T18:13:53"/>
    <x v="1601"/>
    <x v="6"/>
    <s v="4,"/>
    <x v="6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00.16666666666667"/>
    <n v="46.953125"/>
    <x v="4"/>
    <s v="rock"/>
    <d v="2011-10-14T15:00:00"/>
    <x v="1602"/>
    <x v="8"/>
    <s v="1,"/>
    <x v="6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00.03299999999999"/>
    <n v="66.688666666666663"/>
    <x v="4"/>
    <s v="rock"/>
    <d v="2012-01-27T20:04:19"/>
    <x v="1603"/>
    <x v="4"/>
    <s v="28,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22.10714285714286"/>
    <n v="48.842857142857142"/>
    <x v="4"/>
    <s v="rock"/>
    <d v="2012-03-17T11:17:15"/>
    <x v="1604"/>
    <x v="2"/>
    <s v="6,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00.69333333333334"/>
    <n v="137.30909090909091"/>
    <x v="4"/>
    <s v="rock"/>
    <d v="2011-07-31T23:00:00"/>
    <x v="1605"/>
    <x v="3"/>
    <s v="22,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01.004125"/>
    <n v="87.829673913043479"/>
    <x v="4"/>
    <s v="rock"/>
    <d v="2011-03-23T17:40:38"/>
    <x v="1606"/>
    <x v="11"/>
    <s v="23,"/>
    <x v="7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45.11000000000001"/>
    <n v="70.785365853658533"/>
    <x v="4"/>
    <s v="rock"/>
    <d v="2012-06-14T11:24:11"/>
    <x v="1607"/>
    <x v="5"/>
    <s v="24,"/>
    <x v="5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01.25"/>
    <n v="52.826086956521742"/>
    <x v="4"/>
    <s v="rock"/>
    <d v="2013-12-31T21:26:00"/>
    <x v="1608"/>
    <x v="4"/>
    <s v="29,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18.33333333333333"/>
    <n v="443.75"/>
    <x v="4"/>
    <s v="rock"/>
    <d v="2011-11-02T00:00:00"/>
    <x v="1609"/>
    <x v="8"/>
    <s v="9,"/>
    <x v="6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71.85000000000002"/>
    <n v="48.544642857142854"/>
    <x v="4"/>
    <s v="rock"/>
    <d v="2012-12-15T14:11:50"/>
    <x v="1610"/>
    <x v="4"/>
    <s v="15,"/>
    <x v="5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n v="125.125"/>
    <n v="37.074074074074076"/>
    <x v="4"/>
    <s v="rock"/>
    <d v="2013-06-04T16:00:32"/>
    <x v="1611"/>
    <x v="5"/>
    <s v="14,"/>
    <x v="4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10.00000000000001"/>
    <n v="50"/>
    <x v="4"/>
    <s v="rock"/>
    <d v="2013-01-02T12:59:44"/>
    <x v="1612"/>
    <x v="11"/>
    <s v="3,"/>
    <x v="5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01.49999999999999"/>
    <n v="39.03846153846154"/>
    <x v="4"/>
    <s v="rock"/>
    <d v="2012-07-21T17:40:02"/>
    <x v="1613"/>
    <x v="0"/>
    <s v="21,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02.69999999999999"/>
    <n v="66.688311688311686"/>
    <x v="4"/>
    <s v="rock"/>
    <d v="2014-08-03T09:00:00"/>
    <x v="1614"/>
    <x v="0"/>
    <s v="4,"/>
    <x v="3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14.12500000000001"/>
    <n v="67.132352941176464"/>
    <x v="4"/>
    <s v="rock"/>
    <d v="2011-12-12T18:13:16"/>
    <x v="1615"/>
    <x v="9"/>
    <s v="28,"/>
    <x v="6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04.2"/>
    <n v="66.369426751592357"/>
    <x v="4"/>
    <s v="rock"/>
    <d v="2012-11-22T14:00:00"/>
    <x v="1616"/>
    <x v="9"/>
    <s v="12,"/>
    <x v="5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45.85714285714286"/>
    <n v="64.620253164556956"/>
    <x v="4"/>
    <s v="rock"/>
    <d v="2013-11-01T11:00:00"/>
    <x v="1617"/>
    <x v="8"/>
    <s v="29,"/>
    <x v="4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05.06666666666666"/>
    <n v="58.370370370370374"/>
    <x v="4"/>
    <s v="rock"/>
    <d v="2013-03-08T07:42:15"/>
    <x v="1618"/>
    <x v="1"/>
    <s v="27,"/>
    <x v="4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33.33333333333331"/>
    <n v="86.956521739130437"/>
    <x v="4"/>
    <s v="rock"/>
    <d v="2014-09-14T20:28:06"/>
    <x v="1619"/>
    <x v="10"/>
    <s v="24,"/>
    <x v="3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12.99999999999999"/>
    <n v="66.470588235294116"/>
    <x v="4"/>
    <s v="rock"/>
    <d v="2013-02-23T00:09:00"/>
    <x v="1620"/>
    <x v="2"/>
    <s v="16,"/>
    <x v="4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21.2"/>
    <n v="163.78378378378378"/>
    <x v="4"/>
    <s v="rock"/>
    <d v="2012-05-27T19:59:00"/>
    <x v="1621"/>
    <x v="6"/>
    <s v="4,"/>
    <x v="5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01.72463768115942"/>
    <n v="107.98461538461538"/>
    <x v="4"/>
    <s v="rock"/>
    <d v="2014-12-16T23:59:00"/>
    <x v="1622"/>
    <x v="4"/>
    <s v="6,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01.06666666666666"/>
    <n v="42.111111111111114"/>
    <x v="4"/>
    <s v="rock"/>
    <d v="2013-08-27T08:31:29"/>
    <x v="1623"/>
    <x v="0"/>
    <s v="28,"/>
    <x v="4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18"/>
    <n v="47.2"/>
    <x v="4"/>
    <s v="rock"/>
    <d v="2013-01-09T00:48:55"/>
    <x v="1624"/>
    <x v="4"/>
    <s v="30,"/>
    <x v="5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55.33333333333331"/>
    <n v="112.01923076923077"/>
    <x v="4"/>
    <s v="rock"/>
    <d v="2012-09-11T08:47:33"/>
    <x v="1625"/>
    <x v="10"/>
    <s v="14,"/>
    <x v="5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01.18750000000001"/>
    <n v="74.953703703703709"/>
    <x v="4"/>
    <s v="rock"/>
    <d v="2013-12-01T13:21:07"/>
    <x v="1626"/>
    <x v="4"/>
    <s v="1,"/>
    <x v="4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17"/>
    <n v="61.578947368421055"/>
    <x v="4"/>
    <s v="rock"/>
    <d v="2012-11-25T20:59:00"/>
    <x v="1627"/>
    <x v="9"/>
    <s v="23,"/>
    <x v="5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00.925"/>
    <n v="45.875"/>
    <x v="4"/>
    <s v="rock"/>
    <d v="2014-06-17T09:41:22"/>
    <x v="1628"/>
    <x v="5"/>
    <s v="15,"/>
    <x v="3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03.66666666666666"/>
    <n v="75.853658536585371"/>
    <x v="4"/>
    <s v="rock"/>
    <d v="2014-02-20T12:48:53"/>
    <x v="1629"/>
    <x v="1"/>
    <s v="6,"/>
    <x v="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65.25"/>
    <n v="84.206349206349202"/>
    <x v="4"/>
    <s v="rock"/>
    <d v="2012-03-01T22:59:00"/>
    <x v="1630"/>
    <x v="1"/>
    <s v="31,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55.91"/>
    <n v="117.22556390977444"/>
    <x v="4"/>
    <s v="rock"/>
    <d v="2012-10-12T12:37:41"/>
    <x v="1631"/>
    <x v="8"/>
    <s v="12,"/>
    <x v="5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01.62500000000001"/>
    <n v="86.489361702127653"/>
    <x v="4"/>
    <s v="rock"/>
    <d v="2011-09-24T00:10:54"/>
    <x v="1632"/>
    <x v="3"/>
    <s v="26,"/>
    <x v="6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00"/>
    <n v="172.41379310344828"/>
    <x v="4"/>
    <s v="rock"/>
    <d v="2012-01-15T21:00:00"/>
    <x v="1633"/>
    <x v="11"/>
    <s v="19,"/>
    <x v="6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00.49999999999999"/>
    <n v="62.8125"/>
    <x v="4"/>
    <s v="rock"/>
    <d v="2011-06-01T21:59:00"/>
    <x v="1634"/>
    <x v="6"/>
    <s v="24,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25.29999999999998"/>
    <n v="67.729729729729726"/>
    <x v="4"/>
    <s v="rock"/>
    <d v="2016-07-11T12:51:01"/>
    <x v="1635"/>
    <x v="5"/>
    <s v="12,"/>
    <x v="2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03.55555555555556"/>
    <n v="53.5632183908046"/>
    <x v="4"/>
    <s v="rock"/>
    <d v="2011-06-11T20:00:00"/>
    <x v="1636"/>
    <x v="6"/>
    <s v="29,"/>
    <x v="6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03.8"/>
    <n v="34.6"/>
    <x v="4"/>
    <s v="rock"/>
    <d v="2009-12-31T15:39:00"/>
    <x v="1637"/>
    <x v="4"/>
    <s v="5,"/>
    <x v="8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05"/>
    <n v="38.888888888888886"/>
    <x v="4"/>
    <s v="rock"/>
    <d v="2013-02-28T13:25:00"/>
    <x v="1638"/>
    <x v="1"/>
    <s v="14,"/>
    <x v="4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00"/>
    <n v="94.736842105263165"/>
    <x v="4"/>
    <s v="rock"/>
    <d v="2012-03-03T07:39:25"/>
    <x v="1639"/>
    <x v="2"/>
    <s v="2,"/>
    <x v="5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69.86"/>
    <n v="39.967058823529413"/>
    <x v="4"/>
    <s v="rock"/>
    <d v="2010-08-02T17:59:00"/>
    <x v="1640"/>
    <x v="3"/>
    <s v="19,"/>
    <x v="7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01.4"/>
    <n v="97.5"/>
    <x v="4"/>
    <s v="pop"/>
    <d v="2014-12-19T06:19:04"/>
    <x v="1641"/>
    <x v="4"/>
    <s v="19,"/>
    <x v="3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00"/>
    <n v="42.857142857142854"/>
    <x v="4"/>
    <s v="pop"/>
    <d v="2011-06-13T16:35:27"/>
    <x v="1642"/>
    <x v="5"/>
    <s v="24,"/>
    <x v="6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24.70000000000002"/>
    <n v="168.51351351351352"/>
    <x v="4"/>
    <s v="pop"/>
    <d v="2012-09-24T11:46:52"/>
    <x v="1643"/>
    <x v="10"/>
    <s v="25,"/>
    <x v="5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09.5"/>
    <n v="85.546875"/>
    <x v="4"/>
    <s v="pop"/>
    <d v="2012-11-21T18:26:00"/>
    <x v="1644"/>
    <x v="8"/>
    <s v="22,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10.80000000000001"/>
    <n v="554"/>
    <x v="4"/>
    <s v="pop"/>
    <d v="2013-09-18T06:49:00"/>
    <x v="1645"/>
    <x v="8"/>
    <s v="4,"/>
    <x v="4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10.2"/>
    <n v="26.554216867469879"/>
    <x v="4"/>
    <s v="pop"/>
    <d v="2014-08-14T10:11:00"/>
    <x v="1646"/>
    <x v="3"/>
    <s v="13,"/>
    <x v="3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04.71999999999998"/>
    <n v="113.82608695652173"/>
    <x v="4"/>
    <s v="pop"/>
    <d v="2012-06-09T01:49:37"/>
    <x v="1647"/>
    <x v="5"/>
    <s v="10,"/>
    <x v="5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25.26086956521738"/>
    <n v="32.011111111111113"/>
    <x v="4"/>
    <s v="pop"/>
    <d v="2011-03-20T07:54:42"/>
    <x v="1648"/>
    <x v="2"/>
    <s v="18,"/>
    <x v="6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00.58763157894737"/>
    <n v="47.189259259259259"/>
    <x v="4"/>
    <s v="pop"/>
    <d v="2014-05-23T08:25:55"/>
    <x v="1649"/>
    <x v="6"/>
    <s v="8,"/>
    <x v="3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41.55000000000001"/>
    <n v="88.46875"/>
    <x v="4"/>
    <s v="pop"/>
    <d v="2013-10-09T02:27:17"/>
    <x v="1650"/>
    <x v="8"/>
    <s v="9,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00.75"/>
    <n v="100.75"/>
    <x v="4"/>
    <s v="pop"/>
    <d v="2011-04-25T22:59:00"/>
    <x v="1651"/>
    <x v="7"/>
    <s v="23,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00.66666666666666"/>
    <n v="64.714285714285708"/>
    <x v="4"/>
    <s v="pop"/>
    <d v="2013-11-24T04:49:53"/>
    <x v="1652"/>
    <x v="9"/>
    <s v="25,"/>
    <x v="4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74.2304"/>
    <n v="51.854285714285716"/>
    <x v="4"/>
    <s v="pop"/>
    <d v="2011-04-24T12:01:36"/>
    <x v="1653"/>
    <x v="7"/>
    <s v="24,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19.90909090909089"/>
    <n v="38.794117647058826"/>
    <x v="4"/>
    <s v="pop"/>
    <d v="2012-04-18T13:22:40"/>
    <x v="1654"/>
    <x v="7"/>
    <s v="19,"/>
    <x v="5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42.86666666666667"/>
    <n v="44.645833333333336"/>
    <x v="4"/>
    <s v="pop"/>
    <d v="2012-04-05T10:00:20"/>
    <x v="1655"/>
    <x v="7"/>
    <s v="6,"/>
    <x v="5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00.33493333333334"/>
    <n v="156.77333333333334"/>
    <x v="4"/>
    <s v="pop"/>
    <d v="2012-12-13T14:17:32"/>
    <x v="1656"/>
    <x v="4"/>
    <s v="13,"/>
    <x v="5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04.93380000000001"/>
    <n v="118.70339366515837"/>
    <x v="4"/>
    <s v="pop"/>
    <d v="2012-05-24T10:46:08"/>
    <x v="1657"/>
    <x v="6"/>
    <s v="24,"/>
    <x v="5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32.23333333333335"/>
    <n v="74.149532710280369"/>
    <x v="4"/>
    <s v="pop"/>
    <d v="2012-12-18T06:20:00"/>
    <x v="1658"/>
    <x v="4"/>
    <s v="9,"/>
    <x v="5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12.79999999999998"/>
    <n v="12.533333333333333"/>
    <x v="4"/>
    <s v="pop"/>
    <d v="2013-12-17T04:00:00"/>
    <x v="1659"/>
    <x v="4"/>
    <s v="18,"/>
    <x v="4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53.75"/>
    <n v="27.861111111111111"/>
    <x v="4"/>
    <s v="pop"/>
    <d v="2016-04-30T13:59:00"/>
    <x v="1660"/>
    <x v="7"/>
    <s v="30,"/>
    <x v="2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02.50632911392405"/>
    <n v="80.178217821782184"/>
    <x v="4"/>
    <s v="pop"/>
    <d v="2016-01-17T13:00:00"/>
    <x v="1661"/>
    <x v="11"/>
    <s v="5,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02.6375"/>
    <n v="132.43548387096774"/>
    <x v="4"/>
    <s v="pop"/>
    <d v="2011-12-30T21:45:36"/>
    <x v="1662"/>
    <x v="9"/>
    <s v="31,"/>
    <x v="6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08"/>
    <n v="33.75"/>
    <x v="4"/>
    <s v="pop"/>
    <d v="2015-01-31T16:31:47"/>
    <x v="1663"/>
    <x v="1"/>
    <s v="1,"/>
    <x v="0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22.40879999999999"/>
    <n v="34.384494382022467"/>
    <x v="4"/>
    <s v="pop"/>
    <d v="2012-03-15T19:59:00"/>
    <x v="1664"/>
    <x v="1"/>
    <s v="31,"/>
    <x v="5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19.45714285714286"/>
    <n v="44.956989247311824"/>
    <x v="4"/>
    <s v="pop"/>
    <d v="2011-02-21T19:00:00"/>
    <x v="1665"/>
    <x v="1"/>
    <s v="21,"/>
    <x v="6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60.88"/>
    <n v="41.04081632653061"/>
    <x v="4"/>
    <s v="pop"/>
    <d v="2013-03-27T21:04:33"/>
    <x v="1666"/>
    <x v="2"/>
    <s v="25,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26.85294117647059"/>
    <n v="52.597560975609753"/>
    <x v="4"/>
    <s v="pop"/>
    <d v="2014-03-10T22:59:00"/>
    <x v="1667"/>
    <x v="2"/>
    <s v="11,"/>
    <x v="3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02.6375"/>
    <n v="70.784482758620683"/>
    <x v="4"/>
    <s v="pop"/>
    <d v="2011-11-27T20:35:39"/>
    <x v="1668"/>
    <x v="9"/>
    <s v="28,"/>
    <x v="6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39.75"/>
    <n v="53.75"/>
    <x v="4"/>
    <s v="pop"/>
    <d v="2016-05-31T13:14:36"/>
    <x v="1669"/>
    <x v="6"/>
    <s v="1,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02.60000000000001"/>
    <n v="44.608695652173914"/>
    <x v="4"/>
    <s v="pop"/>
    <d v="2010-07-04T20:00:00"/>
    <x v="1670"/>
    <x v="5"/>
    <s v="15,"/>
    <x v="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00.67349999999999"/>
    <n v="26.148961038961041"/>
    <x v="4"/>
    <s v="pop"/>
    <d v="2016-08-01T05:03:34"/>
    <x v="1671"/>
    <x v="3"/>
    <s v="2,"/>
    <x v="2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12.94117647058823"/>
    <n v="39.183673469387756"/>
    <x v="4"/>
    <s v="pop"/>
    <d v="2012-06-04T07:45:30"/>
    <x v="1672"/>
    <x v="5"/>
    <s v="5,"/>
    <x v="5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28.09523809523807"/>
    <n v="45.593220338983052"/>
    <x v="4"/>
    <s v="pop"/>
    <d v="2015-03-06T13:04:52"/>
    <x v="1673"/>
    <x v="2"/>
    <s v="4,"/>
    <x v="0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01.7"/>
    <n v="89.247787610619469"/>
    <x v="4"/>
    <s v="pop"/>
    <d v="2016-08-17T22:59:00"/>
    <x v="1674"/>
    <x v="3"/>
    <s v="18,"/>
    <x v="2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37.416"/>
    <n v="40.416470588235299"/>
    <x v="4"/>
    <s v="pop"/>
    <d v="2011-10-16T14:03:00"/>
    <x v="1675"/>
    <x v="8"/>
    <s v="16,"/>
    <x v="6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15.33333333333333"/>
    <n v="82.38095238095238"/>
    <x v="4"/>
    <s v="pop"/>
    <d v="2012-04-20T19:59:00"/>
    <x v="1676"/>
    <x v="7"/>
    <s v="5,"/>
    <x v="5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11.66666666666667"/>
    <n v="159.52380952380952"/>
    <x v="4"/>
    <s v="pop"/>
    <d v="2016-04-15T21:59:00"/>
    <x v="1677"/>
    <x v="2"/>
    <s v="16,"/>
    <x v="2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18.39999999999999"/>
    <n v="36.244897959183675"/>
    <x v="4"/>
    <s v="pop"/>
    <d v="2014-02-06T12:31:11"/>
    <x v="1678"/>
    <x v="1"/>
    <s v="23,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75"/>
    <n v="62.5"/>
    <x v="4"/>
    <s v="pop"/>
    <d v="2011-07-21T17:39:05"/>
    <x v="1679"/>
    <x v="0"/>
    <s v="28,"/>
    <x v="6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17.5"/>
    <n v="47"/>
    <x v="4"/>
    <s v="pop"/>
    <d v="2014-07-12T10:11:07"/>
    <x v="1680"/>
    <x v="0"/>
    <s v="12,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01.42212307692309"/>
    <n v="74.575090497737563"/>
    <x v="4"/>
    <s v="faith"/>
    <d v="2017-03-28T18:00:00"/>
    <x v="1681"/>
    <x v="2"/>
    <s v="7,"/>
    <x v="1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e v="#DIV/0!"/>
    <x v="4"/>
    <s v="faith"/>
    <d v="2017-04-13T20:07:40"/>
    <x v="1682"/>
    <x v="2"/>
    <s v="12,"/>
    <x v="1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21.714285714285715"/>
    <n v="76"/>
    <x v="4"/>
    <s v="faith"/>
    <d v="2017-04-07T10:45:38"/>
    <x v="1683"/>
    <x v="7"/>
    <s v="14,"/>
    <x v="1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09.125"/>
    <n v="86.43564356435644"/>
    <x v="4"/>
    <s v="faith"/>
    <d v="2017-03-17T10:34:01"/>
    <x v="1684"/>
    <x v="2"/>
    <s v="17,"/>
    <x v="1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02.85714285714285"/>
    <n v="24"/>
    <x v="4"/>
    <s v="faith"/>
    <d v="2017-03-23T21:00:23"/>
    <x v="1685"/>
    <x v="2"/>
    <s v="21,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0.36"/>
    <n v="18"/>
    <x v="4"/>
    <s v="faith"/>
    <d v="2017-04-27T11:15:19"/>
    <x v="1686"/>
    <x v="2"/>
    <s v="26,"/>
    <x v="1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31.25"/>
    <n v="80.128205128205124"/>
    <x v="4"/>
    <s v="faith"/>
    <d v="2017-04-10T12:15:00"/>
    <x v="1687"/>
    <x v="7"/>
    <s v="7,"/>
    <x v="1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44.3"/>
    <n v="253.14285714285714"/>
    <x v="4"/>
    <s v="faith"/>
    <d v="2017-04-09T03:49:54"/>
    <x v="1688"/>
    <x v="7"/>
    <s v="10,"/>
    <x v="1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00"/>
    <n v="171.42857142857142"/>
    <x v="4"/>
    <s v="faith"/>
    <d v="2017-03-16T13:37:10"/>
    <x v="1689"/>
    <x v="2"/>
    <s v="14,"/>
    <x v="1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25.4"/>
    <n v="57.727272727272727"/>
    <x v="4"/>
    <s v="faith"/>
    <d v="2017-04-06T01:20:42"/>
    <x v="1690"/>
    <x v="7"/>
    <s v="7,"/>
    <x v="1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33.473333333333329"/>
    <n v="264.26315789473682"/>
    <x v="4"/>
    <s v="faith"/>
    <d v="2017-04-02T17:00:00"/>
    <x v="1691"/>
    <x v="7"/>
    <s v="1,"/>
    <x v="1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47.8"/>
    <n v="159.33333333333334"/>
    <x v="4"/>
    <s v="faith"/>
    <d v="2017-03-26T15:59:00"/>
    <x v="1692"/>
    <x v="2"/>
    <s v="21,"/>
    <x v="1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.3333333333333339"/>
    <n v="35"/>
    <x v="4"/>
    <s v="faith"/>
    <d v="2017-04-09T12:00:00"/>
    <x v="1693"/>
    <x v="7"/>
    <s v="9,"/>
    <x v="1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0.05"/>
    <n v="5"/>
    <x v="4"/>
    <s v="faith"/>
    <d v="2017-03-26T20:36:00"/>
    <x v="1694"/>
    <x v="2"/>
    <s v="25,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11.708333333333334"/>
    <n v="61.086956521739133"/>
    <x v="4"/>
    <s v="faith"/>
    <d v="2017-04-09T17:00:00"/>
    <x v="1695"/>
    <x v="7"/>
    <s v="6,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e v="#DIV/0!"/>
    <x v="4"/>
    <s v="faith"/>
    <d v="2017-03-31T16:40:11"/>
    <x v="1696"/>
    <x v="7"/>
    <s v="1,"/>
    <x v="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20.208000000000002"/>
    <n v="114.81818181818181"/>
    <x v="4"/>
    <s v="faith"/>
    <d v="2017-04-09T15:47:28"/>
    <x v="1697"/>
    <x v="7"/>
    <s v="10,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e v="#DIV/0!"/>
    <x v="4"/>
    <s v="faith"/>
    <d v="2017-03-25T19:33:00"/>
    <x v="1698"/>
    <x v="7"/>
    <s v="1,"/>
    <x v="1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.2311459353574925"/>
    <n v="54"/>
    <x v="4"/>
    <s v="faith"/>
    <d v="2017-04-11T12:44:05"/>
    <x v="1699"/>
    <x v="7"/>
    <s v="12,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26.06"/>
    <n v="65.974683544303801"/>
    <x v="4"/>
    <s v="faith"/>
    <d v="2017-03-31T20:00:00"/>
    <x v="1700"/>
    <x v="7"/>
    <s v="1,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0.19801980198019803"/>
    <n v="5"/>
    <x v="4"/>
    <s v="faith"/>
    <d v="2015-01-15T07:56:45"/>
    <x v="1701"/>
    <x v="11"/>
    <s v="16,"/>
    <x v="3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n v="6.0606060606060606E-3"/>
    <n v="1"/>
    <x v="4"/>
    <s v="faith"/>
    <d v="2015-03-30T11:52:30"/>
    <x v="1702"/>
    <x v="2"/>
    <s v="28,"/>
    <x v="0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.02"/>
    <n v="25.5"/>
    <x v="4"/>
    <s v="faith"/>
    <d v="2015-08-30T22:45:37"/>
    <x v="1703"/>
    <x v="3"/>
    <s v="1,"/>
    <x v="0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65.100000000000009"/>
    <n v="118.36363636363636"/>
    <x v="4"/>
    <s v="faith"/>
    <d v="2015-02-15T19:21:13"/>
    <x v="1704"/>
    <x v="1"/>
    <s v="16,"/>
    <x v="0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e v="#DIV/0!"/>
    <x v="4"/>
    <s v="faith"/>
    <d v="2015-09-09T08:00:00"/>
    <x v="1705"/>
    <x v="10"/>
    <s v="28,"/>
    <x v="0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e v="#DIV/0!"/>
    <x v="4"/>
    <s v="faith"/>
    <d v="2015-08-22T23:21:12"/>
    <x v="1706"/>
    <x v="0"/>
    <s v="23,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9.74"/>
    <n v="54.111111111111114"/>
    <x v="4"/>
    <s v="faith"/>
    <d v="2016-03-28T08:18:15"/>
    <x v="1707"/>
    <x v="2"/>
    <s v="27,"/>
    <x v="2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e v="#DIV/0!"/>
    <x v="4"/>
    <s v="faith"/>
    <d v="2016-05-01T12:48:26"/>
    <x v="1708"/>
    <x v="7"/>
    <s v="22,"/>
    <x v="2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4.8571428571428568"/>
    <n v="21.25"/>
    <x v="4"/>
    <s v="faith"/>
    <d v="2014-08-31T11:39:00"/>
    <x v="1709"/>
    <x v="3"/>
    <s v="21,"/>
    <x v="3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0.67999999999999994"/>
    <n v="34"/>
    <x v="4"/>
    <s v="faith"/>
    <d v="2016-01-18T05:00:00"/>
    <x v="1710"/>
    <x v="11"/>
    <s v="3,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10.5"/>
    <n v="525"/>
    <x v="4"/>
    <s v="faith"/>
    <d v="2014-09-01T07:30:34"/>
    <x v="1711"/>
    <x v="10"/>
    <s v="1,"/>
    <x v="3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e v="#DIV/0!"/>
    <x v="4"/>
    <s v="faith"/>
    <d v="2015-06-30T13:55:53"/>
    <x v="1712"/>
    <x v="5"/>
    <s v="1,"/>
    <x v="0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1.6666666666666667"/>
    <n v="50"/>
    <x v="4"/>
    <s v="faith"/>
    <d v="2014-10-05T11:13:32"/>
    <x v="1713"/>
    <x v="8"/>
    <s v="5,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7.8680000000000003"/>
    <n v="115.70588235294117"/>
    <x v="4"/>
    <s v="faith"/>
    <d v="2015-05-01T14:02:41"/>
    <x v="1714"/>
    <x v="6"/>
    <s v="1,"/>
    <x v="0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0.22"/>
    <n v="5.5"/>
    <x v="4"/>
    <s v="faith"/>
    <d v="2015-03-30T19:22:00"/>
    <x v="1715"/>
    <x v="2"/>
    <s v="28,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7.5"/>
    <n v="50"/>
    <x v="4"/>
    <s v="faith"/>
    <d v="2016-12-09T06:51:39"/>
    <x v="1716"/>
    <x v="9"/>
    <s v="30,"/>
    <x v="2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42.725880551301685"/>
    <n v="34.024390243902438"/>
    <x v="4"/>
    <s v="faith"/>
    <d v="2016-04-20T20:00:00"/>
    <x v="1717"/>
    <x v="7"/>
    <s v="31,"/>
    <x v="2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n v="0.2142857142857143"/>
    <n v="37.5"/>
    <x v="4"/>
    <s v="faith"/>
    <d v="2016-05-13T20:59:00"/>
    <x v="1718"/>
    <x v="7"/>
    <s v="31,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0.87500000000000011"/>
    <n v="11.666666666666666"/>
    <x v="4"/>
    <s v="faith"/>
    <d v="2014-09-17T04:49:51"/>
    <x v="1719"/>
    <x v="10"/>
    <s v="18,"/>
    <x v="3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5.625"/>
    <n v="28.125"/>
    <x v="4"/>
    <s v="faith"/>
    <d v="2014-11-09T11:47:51"/>
    <x v="1720"/>
    <x v="9"/>
    <s v="10,"/>
    <x v="3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e v="#DIV/0!"/>
    <x v="4"/>
    <s v="faith"/>
    <d v="2015-12-11T03:04:23"/>
    <x v="1721"/>
    <x v="4"/>
    <s v="11,"/>
    <x v="0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3.4722222222222224E-2"/>
    <n v="1"/>
    <x v="4"/>
    <s v="faith"/>
    <d v="2016-04-02T16:10:00"/>
    <x v="1722"/>
    <x v="2"/>
    <s v="25,"/>
    <x v="2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6.5"/>
    <n v="216.66666666666666"/>
    <x v="4"/>
    <s v="faith"/>
    <d v="2015-06-30T22:00:00"/>
    <x v="1723"/>
    <x v="5"/>
    <s v="5,"/>
    <x v="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0.58333333333333337"/>
    <n v="8.75"/>
    <x v="4"/>
    <s v="faith"/>
    <d v="2014-10-30T14:22:42"/>
    <x v="1724"/>
    <x v="8"/>
    <s v="30,"/>
    <x v="3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10.181818181818182"/>
    <n v="62.222222222222221"/>
    <x v="4"/>
    <s v="faith"/>
    <d v="2014-08-24T15:14:09"/>
    <x v="1725"/>
    <x v="3"/>
    <s v="25,"/>
    <x v="3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33.784615384615385"/>
    <n v="137.25"/>
    <x v="4"/>
    <s v="faith"/>
    <d v="2014-06-27T14:04:24"/>
    <x v="1726"/>
    <x v="5"/>
    <s v="29,"/>
    <x v="3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3.3333333333333333E-2"/>
    <n v="1"/>
    <x v="4"/>
    <s v="faith"/>
    <d v="2015-04-05T03:00:00"/>
    <x v="1727"/>
    <x v="2"/>
    <s v="9,"/>
    <x v="0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68.400000000000006"/>
    <n v="122.14285714285714"/>
    <x v="4"/>
    <s v="faith"/>
    <d v="2015-10-21T07:01:14"/>
    <x v="1728"/>
    <x v="8"/>
    <s v="21,"/>
    <x v="0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e v="#DIV/0!"/>
    <x v="4"/>
    <s v="faith"/>
    <d v="2016-06-09T17:15:06"/>
    <x v="1729"/>
    <x v="6"/>
    <s v="10,"/>
    <x v="2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e v="#DIV/0!"/>
    <x v="4"/>
    <s v="faith"/>
    <d v="2015-10-24T18:06:23"/>
    <x v="1730"/>
    <x v="8"/>
    <s v="24,"/>
    <x v="0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e v="#DIV/0!"/>
    <x v="4"/>
    <s v="faith"/>
    <d v="2015-06-11T07:00:00"/>
    <x v="1731"/>
    <x v="5"/>
    <s v="28,"/>
    <x v="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e v="#DIV/0!"/>
    <x v="4"/>
    <s v="faith"/>
    <d v="2016-01-15T21:00:00"/>
    <x v="1732"/>
    <x v="4"/>
    <s v="17,"/>
    <x v="0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e v="#DIV/0!"/>
    <x v="4"/>
    <s v="faith"/>
    <d v="2016-09-13T13:30:00"/>
    <x v="1733"/>
    <x v="8"/>
    <s v="1,"/>
    <x v="2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2.2222222222222223E-2"/>
    <n v="1"/>
    <x v="4"/>
    <s v="faith"/>
    <d v="2015-05-07T16:52:36"/>
    <x v="1734"/>
    <x v="6"/>
    <s v="7,"/>
    <x v="0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11"/>
    <n v="55"/>
    <x v="4"/>
    <s v="faith"/>
    <d v="2016-08-07T11:32:25"/>
    <x v="1735"/>
    <x v="3"/>
    <s v="8,"/>
    <x v="2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0.73333333333333328"/>
    <n v="22"/>
    <x v="4"/>
    <s v="faith"/>
    <d v="2015-11-08T13:40:33"/>
    <x v="1736"/>
    <x v="9"/>
    <s v="9,"/>
    <x v="0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21.25"/>
    <n v="56.666666666666664"/>
    <x v="4"/>
    <s v="faith"/>
    <d v="2015-07-20T14:46:32"/>
    <x v="1737"/>
    <x v="0"/>
    <s v="20,"/>
    <x v="0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0.4"/>
    <n v="20"/>
    <x v="4"/>
    <s v="faith"/>
    <d v="2014-10-02T12:59:02"/>
    <x v="1738"/>
    <x v="8"/>
    <s v="2,"/>
    <x v="3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0.1"/>
    <n v="1"/>
    <x v="4"/>
    <s v="faith"/>
    <d v="2016-05-04T11:58:52"/>
    <x v="1739"/>
    <x v="7"/>
    <s v="6,"/>
    <x v="2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e v="#DIV/0!"/>
    <x v="4"/>
    <s v="faith"/>
    <d v="2015-07-16T11:37:02"/>
    <x v="1740"/>
    <x v="0"/>
    <s v="16,"/>
    <x v="0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d v="2015-06-10T07:04:31"/>
    <x v="1741"/>
    <x v="6"/>
    <s v="26,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d v="2017-01-07T13:00:00"/>
    <x v="1742"/>
    <x v="11"/>
    <s v="6,"/>
    <x v="2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d v="2016-08-26T19:59:00"/>
    <x v="1743"/>
    <x v="10"/>
    <s v="4,"/>
    <x v="2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d v="2015-03-08T05:31:17"/>
    <x v="1744"/>
    <x v="1"/>
    <s v="22,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d v="2016-12-21T18:00:00"/>
    <x v="1745"/>
    <x v="4"/>
    <s v="15,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d v="2016-11-23T18:00:00"/>
    <x v="1746"/>
    <x v="9"/>
    <s v="24,"/>
    <x v="2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d v="2015-11-13T07:00:00"/>
    <x v="1747"/>
    <x v="9"/>
    <s v="15,"/>
    <x v="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d v="2015-09-02T14:49:03"/>
    <x v="1748"/>
    <x v="10"/>
    <s v="3,"/>
    <x v="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d v="2017-03-01T11:00:00"/>
    <x v="1749"/>
    <x v="1"/>
    <s v="23,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01.62"/>
    <n v="80.647999999999996"/>
    <x v="8"/>
    <s v="photobooks"/>
    <d v="2016-04-19T12:05:04"/>
    <x v="1750"/>
    <x v="7"/>
    <s v="25,"/>
    <x v="2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d v="2015-03-19T09:45:23"/>
    <x v="1751"/>
    <x v="2"/>
    <s v="17,"/>
    <x v="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d v="2016-10-13T22:04:42"/>
    <x v="1752"/>
    <x v="8"/>
    <s v="13,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08"/>
    <n v="462.85714285714283"/>
    <x v="8"/>
    <s v="photobooks"/>
    <d v="2016-03-21T08:59:28"/>
    <x v="1753"/>
    <x v="2"/>
    <s v="20,"/>
    <x v="2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d v="2015-04-03T12:02:33"/>
    <x v="1754"/>
    <x v="7"/>
    <s v="4,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20"/>
    <n v="7.5"/>
    <x v="8"/>
    <s v="photobooks"/>
    <d v="2015-10-05T10:56:01"/>
    <x v="1755"/>
    <x v="8"/>
    <s v="5,"/>
    <x v="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02.82909090909091"/>
    <n v="47.13"/>
    <x v="8"/>
    <s v="photobooks"/>
    <d v="2016-08-28T20:01:09"/>
    <x v="1756"/>
    <x v="3"/>
    <s v="19,"/>
    <x v="2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d v="2017-01-28T11:29:00"/>
    <x v="1757"/>
    <x v="11"/>
    <s v="29,"/>
    <x v="2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14.7"/>
    <n v="42.481481481481481"/>
    <x v="8"/>
    <s v="photobooks"/>
    <d v="2016-07-14T14:56:32"/>
    <x v="1758"/>
    <x v="5"/>
    <s v="15,"/>
    <x v="2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d v="2015-03-25T10:53:49"/>
    <x v="1759"/>
    <x v="7"/>
    <s v="5,"/>
    <x v="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65.44"/>
    <n v="81.098039215686271"/>
    <x v="8"/>
    <s v="photobooks"/>
    <d v="2016-02-25T08:08:33"/>
    <x v="1760"/>
    <x v="2"/>
    <s v="5,"/>
    <x v="2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55"/>
    <n v="51.666666666666664"/>
    <x v="8"/>
    <s v="photobooks"/>
    <d v="2015-09-12T05:37:40"/>
    <x v="1761"/>
    <x v="3"/>
    <s v="24,"/>
    <x v="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85"/>
    <n v="35.4"/>
    <x v="8"/>
    <s v="photobooks"/>
    <d v="2016-03-11T15:34:05"/>
    <x v="1762"/>
    <x v="2"/>
    <s v="10,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d v="2016-10-23T12:50:40"/>
    <x v="1763"/>
    <x v="8"/>
    <s v="23,"/>
    <x v="2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d v="2014-08-03T03:39:39"/>
    <x v="1764"/>
    <x v="3"/>
    <s v="5,"/>
    <x v="3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d v="2014-08-13T15:31:52"/>
    <x v="1765"/>
    <x v="3"/>
    <s v="14,"/>
    <x v="3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e v="#DIV/0!"/>
    <x v="8"/>
    <s v="photobooks"/>
    <d v="2014-08-25T12:38:08"/>
    <x v="1766"/>
    <x v="10"/>
    <s v="4,"/>
    <x v="3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45.72"/>
    <n v="58.615384615384613"/>
    <x v="8"/>
    <s v="photobooks"/>
    <d v="2014-08-03T07:48:04"/>
    <x v="1767"/>
    <x v="3"/>
    <s v="4,"/>
    <x v="3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3.74"/>
    <n v="12.466666666666667"/>
    <x v="8"/>
    <s v="photobooks"/>
    <d v="2014-09-27T05:27:24"/>
    <x v="1768"/>
    <x v="3"/>
    <s v="29,"/>
    <x v="3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d v="2015-01-13T11:39:19"/>
    <x v="1769"/>
    <x v="11"/>
    <s v="14,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56.51428571428572"/>
    <n v="150.5"/>
    <x v="8"/>
    <s v="photobooks"/>
    <d v="2014-10-14T10:43:14"/>
    <x v="1770"/>
    <x v="8"/>
    <s v="9,"/>
    <x v="3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d v="2014-10-23T15:30:40"/>
    <x v="1771"/>
    <x v="8"/>
    <s v="23,"/>
    <x v="3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15.6"/>
    <n v="45.157894736842103"/>
    <x v="8"/>
    <s v="photobooks"/>
    <d v="2014-07-06T09:13:56"/>
    <x v="1772"/>
    <x v="5"/>
    <s v="7,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d v="2015-01-19T10:14:58"/>
    <x v="1773"/>
    <x v="11"/>
    <s v="5,"/>
    <x v="3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45.92"/>
    <n v="88.307692307692307"/>
    <x v="8"/>
    <s v="photobooks"/>
    <d v="2014-11-29T06:59:00"/>
    <x v="1774"/>
    <x v="9"/>
    <s v="17,"/>
    <x v="3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d v="2014-10-24T15:26:00"/>
    <x v="1775"/>
    <x v="8"/>
    <s v="9,"/>
    <x v="3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6.7"/>
    <n v="83.75"/>
    <x v="8"/>
    <s v="photobooks"/>
    <d v="2014-10-29T14:57:51"/>
    <x v="1776"/>
    <x v="8"/>
    <s v="23,"/>
    <x v="3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13.5625"/>
    <n v="65.099999999999994"/>
    <x v="8"/>
    <s v="photobooks"/>
    <d v="2015-02-20T00:34:13"/>
    <x v="1777"/>
    <x v="1"/>
    <s v="21,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d v="2015-03-27T11:43:15"/>
    <x v="1778"/>
    <x v="2"/>
    <s v="10,"/>
    <x v="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d v="2016-09-02T08:36:20"/>
    <x v="1779"/>
    <x v="10"/>
    <s v="3,"/>
    <x v="2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d v="2016-07-02T06:25:10"/>
    <x v="1780"/>
    <x v="5"/>
    <s v="3,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d v="2016-09-15T06:49:05"/>
    <x v="1781"/>
    <x v="10"/>
    <s v="15,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d v="2016-02-21T05:48:09"/>
    <x v="1782"/>
    <x v="1"/>
    <s v="19,"/>
    <x v="2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d v="2015-05-21T14:47:58"/>
    <x v="1783"/>
    <x v="6"/>
    <s v="21,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39.76"/>
    <n v="60.242424242424242"/>
    <x v="8"/>
    <s v="photobooks"/>
    <d v="2015-01-30T19:25:00"/>
    <x v="1784"/>
    <x v="11"/>
    <s v="30,"/>
    <x v="3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d v="2014-10-15T16:00:00"/>
    <x v="1785"/>
    <x v="8"/>
    <s v="14,"/>
    <x v="3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d v="2014-12-15T05:12:57"/>
    <x v="1786"/>
    <x v="4"/>
    <s v="15,"/>
    <x v="3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15.329999999999998"/>
    <n v="63.875"/>
    <x v="8"/>
    <s v="photobooks"/>
    <d v="2015-04-04T06:43:57"/>
    <x v="1787"/>
    <x v="7"/>
    <s v="5,"/>
    <x v="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.3818181818181818"/>
    <n v="19"/>
    <x v="8"/>
    <s v="photobooks"/>
    <d v="2014-10-31T14:45:42"/>
    <x v="1788"/>
    <x v="9"/>
    <s v="1,"/>
    <x v="3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0.5"/>
    <n v="10"/>
    <x v="8"/>
    <s v="photobooks"/>
    <d v="2015-01-11T22:00:03"/>
    <x v="1789"/>
    <x v="4"/>
    <s v="12,"/>
    <x v="3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d v="2015-02-05T08:11:18"/>
    <x v="1790"/>
    <x v="1"/>
    <s v="6,"/>
    <x v="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3.5666666666666664"/>
    <n v="26.75"/>
    <x v="8"/>
    <s v="photobooks"/>
    <d v="2015-01-29T09:46:05"/>
    <x v="1791"/>
    <x v="4"/>
    <s v="30,"/>
    <x v="3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d v="2015-08-09T22:59:00"/>
    <x v="1792"/>
    <x v="3"/>
    <s v="3,"/>
    <x v="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.3333333333333335"/>
    <n v="20"/>
    <x v="8"/>
    <s v="photobooks"/>
    <d v="2014-11-27T14:24:00"/>
    <x v="1793"/>
    <x v="9"/>
    <s v="28,"/>
    <x v="3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d v="2015-02-11T05:13:42"/>
    <x v="1794"/>
    <x v="1"/>
    <s v="7,"/>
    <x v="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d v="2016-10-14T08:00:00"/>
    <x v="1795"/>
    <x v="8"/>
    <s v="14,"/>
    <x v="2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d v="2016-07-24T02:32:46"/>
    <x v="1796"/>
    <x v="5"/>
    <s v="25,"/>
    <x v="2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67.55"/>
    <n v="48.25"/>
    <x v="8"/>
    <s v="photobooks"/>
    <d v="2016-12-15T05:39:49"/>
    <x v="1797"/>
    <x v="4"/>
    <s v="15,"/>
    <x v="2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d v="2016-02-03T23:50:33"/>
    <x v="1798"/>
    <x v="11"/>
    <s v="5,"/>
    <x v="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d v="2014-11-11T13:13:28"/>
    <x v="1799"/>
    <x v="9"/>
    <s v="22,"/>
    <x v="3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d v="2016-10-10T06:32:50"/>
    <x v="1800"/>
    <x v="8"/>
    <s v="10,"/>
    <x v="2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d v="2015-12-15T04:10:00"/>
    <x v="1801"/>
    <x v="4"/>
    <s v="13,"/>
    <x v="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d v="2015-06-27T13:59:00"/>
    <x v="1802"/>
    <x v="0"/>
    <s v="4,"/>
    <x v="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30.8"/>
    <n v="71.86666666666666"/>
    <x v="8"/>
    <s v="photobooks"/>
    <d v="2015-02-13T17:43:02"/>
    <x v="1803"/>
    <x v="1"/>
    <s v="13,"/>
    <x v="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d v="2015-11-14T09:16:44"/>
    <x v="1804"/>
    <x v="9"/>
    <s v="5,"/>
    <x v="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d v="2015-10-02T10:00:00"/>
    <x v="1805"/>
    <x v="10"/>
    <s v="31,"/>
    <x v="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2.9550000000000001"/>
    <n v="73.875"/>
    <x v="8"/>
    <s v="photobooks"/>
    <d v="2014-09-30T07:19:09"/>
    <x v="1806"/>
    <x v="10"/>
    <s v="26,"/>
    <x v="3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11.06"/>
    <n v="69.125"/>
    <x v="8"/>
    <s v="photobooks"/>
    <d v="2014-09-27T17:38:33"/>
    <x v="1807"/>
    <x v="10"/>
    <s v="28,"/>
    <x v="3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d v="2017-02-11T08:20:30"/>
    <x v="1808"/>
    <x v="1"/>
    <s v="7,"/>
    <x v="1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d v="2015-03-01T13:47:19"/>
    <x v="1809"/>
    <x v="1"/>
    <s v="25,"/>
    <x v="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.3333333333333335"/>
    <n v="7.5"/>
    <x v="8"/>
    <s v="photobooks"/>
    <d v="2014-08-21T13:50:26"/>
    <x v="1810"/>
    <x v="10"/>
    <s v="9,"/>
    <x v="3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d v="2014-10-23T20:00:00"/>
    <x v="1811"/>
    <x v="10"/>
    <s v="25,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d v="2016-07-02T23:38:56"/>
    <x v="1812"/>
    <x v="0"/>
    <s v="2,"/>
    <x v="2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e v="#DIV/0!"/>
    <x v="8"/>
    <s v="photobooks"/>
    <d v="2014-08-08T13:20:12"/>
    <x v="1813"/>
    <x v="3"/>
    <s v="9,"/>
    <x v="3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d v="2015-02-27T23:32:16"/>
    <x v="1814"/>
    <x v="1"/>
    <s v="28,"/>
    <x v="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e v="#DIV/0!"/>
    <x v="8"/>
    <s v="photobooks"/>
    <d v="2015-07-01T13:45:37"/>
    <x v="1815"/>
    <x v="0"/>
    <s v="17,"/>
    <x v="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.036"/>
    <n v="84.833333333333329"/>
    <x v="8"/>
    <s v="photobooks"/>
    <d v="2016-07-25T11:00:00"/>
    <x v="1816"/>
    <x v="0"/>
    <s v="27,"/>
    <x v="2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52.327777777777776"/>
    <n v="94.19"/>
    <x v="8"/>
    <s v="photobooks"/>
    <d v="2017-01-29T22:59:00"/>
    <x v="1817"/>
    <x v="11"/>
    <s v="1,"/>
    <x v="2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e v="#DIV/0!"/>
    <x v="8"/>
    <s v="photobooks"/>
    <d v="2015-04-02T20:37:30"/>
    <x v="1818"/>
    <x v="7"/>
    <s v="3,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.083333333333333"/>
    <n v="6.25"/>
    <x v="8"/>
    <s v="photobooks"/>
    <d v="2014-07-30T10:03:16"/>
    <x v="1819"/>
    <x v="0"/>
    <s v="30,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6.565384615384616"/>
    <n v="213.375"/>
    <x v="8"/>
    <s v="photobooks"/>
    <d v="2015-03-31T17:01:30"/>
    <x v="1820"/>
    <x v="7"/>
    <s v="1,"/>
    <x v="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34.88999999999999"/>
    <n v="59.162280701754383"/>
    <x v="4"/>
    <s v="rock"/>
    <d v="2012-03-02T23:39:27"/>
    <x v="1821"/>
    <x v="1"/>
    <s v="17,"/>
    <x v="5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00"/>
    <n v="27.272727272727273"/>
    <x v="4"/>
    <s v="rock"/>
    <d v="2014-01-31T11:01:00"/>
    <x v="1822"/>
    <x v="11"/>
    <s v="26,"/>
    <x v="4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15.85714285714286"/>
    <n v="24.575757575757574"/>
    <x v="4"/>
    <s v="rock"/>
    <d v="2012-10-24T08:26:16"/>
    <x v="1823"/>
    <x v="8"/>
    <s v="24,"/>
    <x v="5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n v="100.06666666666666"/>
    <n v="75.05"/>
    <x v="4"/>
    <s v="rock"/>
    <d v="2014-01-07T18:08:00"/>
    <x v="1824"/>
    <x v="11"/>
    <s v="18,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05.05"/>
    <n v="42.02"/>
    <x v="4"/>
    <s v="rock"/>
    <d v="2013-07-11T12:01:43"/>
    <x v="1825"/>
    <x v="0"/>
    <s v="18,"/>
    <x v="4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01"/>
    <n v="53.157894736842103"/>
    <x v="4"/>
    <s v="rock"/>
    <d v="2014-02-17T14:10:17"/>
    <x v="1826"/>
    <x v="1"/>
    <s v="18,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00.66250000000001"/>
    <n v="83.885416666666671"/>
    <x v="4"/>
    <s v="rock"/>
    <d v="2011-03-02T23:49:21"/>
    <x v="1827"/>
    <x v="1"/>
    <s v="11,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00.16000000000001"/>
    <n v="417.33333333333331"/>
    <x v="4"/>
    <s v="rock"/>
    <d v="2014-05-09T14:00:00"/>
    <x v="1828"/>
    <x v="6"/>
    <s v="7,"/>
    <x v="3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66.68333333333334"/>
    <n v="75.765151515151516"/>
    <x v="4"/>
    <s v="rock"/>
    <d v="2011-01-21T14:00:00"/>
    <x v="1829"/>
    <x v="11"/>
    <s v="3,"/>
    <x v="7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01.53333333333335"/>
    <n v="67.389380530973455"/>
    <x v="4"/>
    <s v="rock"/>
    <d v="2014-02-24T08:25:07"/>
    <x v="1830"/>
    <x v="1"/>
    <s v="25,"/>
    <x v="3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03"/>
    <n v="73.571428571428569"/>
    <x v="4"/>
    <s v="rock"/>
    <d v="2012-05-12T15:54:23"/>
    <x v="1831"/>
    <x v="6"/>
    <s v="27,"/>
    <x v="5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42.85714285714286"/>
    <n v="25"/>
    <x v="4"/>
    <s v="rock"/>
    <d v="2011-03-04T04:57:07"/>
    <x v="1832"/>
    <x v="2"/>
    <s v="2,"/>
    <x v="6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62.5"/>
    <n v="42"/>
    <x v="4"/>
    <s v="rock"/>
    <d v="2013-03-01T23:59:00"/>
    <x v="1833"/>
    <x v="1"/>
    <s v="28,"/>
    <x v="4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18.05000000000001"/>
    <n v="131.16666666666666"/>
    <x v="4"/>
    <s v="rock"/>
    <d v="2015-01-24T15:08:15"/>
    <x v="1834"/>
    <x v="11"/>
    <s v="15,"/>
    <x v="3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04"/>
    <n v="47.272727272727273"/>
    <x v="4"/>
    <s v="rock"/>
    <d v="2016-03-31T07:51:11"/>
    <x v="1835"/>
    <x v="7"/>
    <s v="1,"/>
    <x v="2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00.34"/>
    <n v="182.12727272727273"/>
    <x v="4"/>
    <s v="rock"/>
    <d v="2013-02-17T11:25:29"/>
    <x v="1836"/>
    <x v="1"/>
    <s v="31,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06.83333333333331"/>
    <n v="61.366666666666667"/>
    <x v="4"/>
    <s v="rock"/>
    <d v="2012-03-17T16:08:55"/>
    <x v="1837"/>
    <x v="1"/>
    <s v="17,"/>
    <x v="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00.149"/>
    <n v="35.767499999999998"/>
    <x v="4"/>
    <s v="rock"/>
    <d v="2011-09-30T19:00:00"/>
    <x v="1838"/>
    <x v="8"/>
    <s v="2,"/>
    <x v="6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05.29999999999998"/>
    <n v="45.62222222222222"/>
    <x v="4"/>
    <s v="rock"/>
    <d v="2016-10-01T09:19:42"/>
    <x v="1839"/>
    <x v="8"/>
    <s v="1,"/>
    <x v="2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08.88888888888889"/>
    <n v="75.384615384615387"/>
    <x v="4"/>
    <s v="rock"/>
    <d v="2013-05-06T20:59:00"/>
    <x v="1840"/>
    <x v="6"/>
    <s v="17,"/>
    <x v="4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01.75"/>
    <n v="50.875"/>
    <x v="4"/>
    <s v="rock"/>
    <d v="2014-05-19T20:59:00"/>
    <x v="1841"/>
    <x v="6"/>
    <s v="16,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25.25"/>
    <n v="119.28571428571429"/>
    <x v="4"/>
    <s v="rock"/>
    <d v="2015-03-01T21:59:00"/>
    <x v="1842"/>
    <x v="1"/>
    <s v="27,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24.0061"/>
    <n v="92.541865671641801"/>
    <x v="4"/>
    <s v="rock"/>
    <d v="2011-02-20T15:52:34"/>
    <x v="1843"/>
    <x v="1"/>
    <s v="21,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01.4"/>
    <n v="76.05"/>
    <x v="4"/>
    <s v="rock"/>
    <d v="2011-06-10T19:00:00"/>
    <x v="1844"/>
    <x v="5"/>
    <s v="3,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00"/>
    <n v="52.631578947368418"/>
    <x v="4"/>
    <s v="rock"/>
    <d v="2016-06-16T20:55:00"/>
    <x v="1845"/>
    <x v="0"/>
    <s v="1,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37.92666666666668"/>
    <n v="98.990430622009569"/>
    <x v="4"/>
    <s v="rock"/>
    <d v="2012-12-15T07:36:17"/>
    <x v="1846"/>
    <x v="4"/>
    <s v="15,"/>
    <x v="5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20.88000000000001"/>
    <n v="79.526315789473685"/>
    <x v="4"/>
    <s v="rock"/>
    <d v="2015-04-20T21:40:32"/>
    <x v="1847"/>
    <x v="7"/>
    <s v="30,"/>
    <x v="0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07.36666666666667"/>
    <n v="134.20833333333334"/>
    <x v="4"/>
    <s v="rock"/>
    <d v="2011-07-30T22:59:00"/>
    <x v="1848"/>
    <x v="5"/>
    <s v="28,"/>
    <x v="6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00.33333333333334"/>
    <n v="37.625"/>
    <x v="4"/>
    <s v="rock"/>
    <d v="2012-10-17T12:17:39"/>
    <x v="1849"/>
    <x v="8"/>
    <s v="17,"/>
    <x v="5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01.52222222222223"/>
    <n v="51.044692737430168"/>
    <x v="4"/>
    <s v="rock"/>
    <d v="2014-07-10T15:01:40"/>
    <x v="1850"/>
    <x v="0"/>
    <s v="10,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00.07692307692308"/>
    <n v="50.03846153846154"/>
    <x v="4"/>
    <s v="rock"/>
    <d v="2014-07-27T17:00:00"/>
    <x v="1851"/>
    <x v="3"/>
    <s v="7,"/>
    <x v="3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16.96666666666667"/>
    <n v="133.93129770992365"/>
    <x v="4"/>
    <s v="rock"/>
    <d v="2015-04-24T16:00:00"/>
    <x v="1852"/>
    <x v="7"/>
    <s v="18,"/>
    <x v="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01.875"/>
    <n v="58.214285714285715"/>
    <x v="4"/>
    <s v="rock"/>
    <d v="2012-11-13T18:26:57"/>
    <x v="1853"/>
    <x v="8"/>
    <s v="24,"/>
    <x v="5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02.12366666666665"/>
    <n v="88.037643678160919"/>
    <x v="4"/>
    <s v="rock"/>
    <d v="2013-05-23T16:30:37"/>
    <x v="1854"/>
    <x v="6"/>
    <s v="23,"/>
    <x v="4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54.05897142857143"/>
    <n v="70.576753926701571"/>
    <x v="4"/>
    <s v="rock"/>
    <d v="2014-01-06T04:55:40"/>
    <x v="1855"/>
    <x v="4"/>
    <s v="22,"/>
    <x v="4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01.25"/>
    <n v="53.289473684210527"/>
    <x v="4"/>
    <s v="rock"/>
    <d v="2014-07-18T12:31:12"/>
    <x v="1856"/>
    <x v="0"/>
    <s v="27,"/>
    <x v="3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00"/>
    <n v="136.36363636363637"/>
    <x v="4"/>
    <s v="rock"/>
    <d v="2014-09-12T10:26:53"/>
    <x v="1857"/>
    <x v="10"/>
    <s v="13,"/>
    <x v="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08.74800874800874"/>
    <n v="40.547315436241611"/>
    <x v="4"/>
    <s v="rock"/>
    <d v="2011-12-15T21:48:41"/>
    <x v="1858"/>
    <x v="9"/>
    <s v="16,"/>
    <x v="6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n v="131.83333333333334"/>
    <n v="70.625"/>
    <x v="4"/>
    <s v="rock"/>
    <d v="2011-09-22T10:28:49"/>
    <x v="1859"/>
    <x v="10"/>
    <s v="23,"/>
    <x v="6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33.46666666666667"/>
    <n v="52.684210526315788"/>
    <x v="4"/>
    <s v="rock"/>
    <d v="2014-02-06T09:01:24"/>
    <x v="1860"/>
    <x v="1"/>
    <s v="16,"/>
    <x v="3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e v="#DIV/0!"/>
    <x v="6"/>
    <s v="mobile games"/>
    <d v="2015-01-25T23:12:21"/>
    <x v="1861"/>
    <x v="11"/>
    <s v="26,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.0833333333333321"/>
    <n v="90.9375"/>
    <x v="6"/>
    <s v="mobile games"/>
    <d v="2017-03-07T23:30:00"/>
    <x v="1862"/>
    <x v="1"/>
    <s v="20,"/>
    <x v="1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0.4"/>
    <n v="5"/>
    <x v="6"/>
    <s v="mobile games"/>
    <d v="2014-06-12T11:08:05"/>
    <x v="1863"/>
    <x v="5"/>
    <s v="13,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d v="2014-05-04T09:11:40"/>
    <x v="1864"/>
    <x v="6"/>
    <s v="4,"/>
    <x v="3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3.6363636363636364E-3"/>
    <n v="2"/>
    <x v="6"/>
    <s v="mobile games"/>
    <d v="2016-11-06T01:49:07"/>
    <x v="1865"/>
    <x v="9"/>
    <s v="2,"/>
    <x v="2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0.5"/>
    <n v="62.5"/>
    <x v="6"/>
    <s v="mobile games"/>
    <d v="2017-02-28T20:00:00"/>
    <x v="1866"/>
    <x v="1"/>
    <s v="6,"/>
    <x v="1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0.05"/>
    <n v="10"/>
    <x v="6"/>
    <s v="mobile games"/>
    <d v="2016-11-05T14:11:52"/>
    <x v="1867"/>
    <x v="9"/>
    <s v="6,"/>
    <x v="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d v="2015-12-14T23:59:00"/>
    <x v="1868"/>
    <x v="4"/>
    <s v="20,"/>
    <x v="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e v="#DIV/0!"/>
    <x v="6"/>
    <s v="mobile games"/>
    <d v="2017-01-03T16:04:09"/>
    <x v="1869"/>
    <x v="11"/>
    <s v="4,"/>
    <x v="2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d v="2016-01-30T20:17:00"/>
    <x v="1870"/>
    <x v="1"/>
    <s v="2,"/>
    <x v="2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d v="2014-11-20T11:48:21"/>
    <x v="1871"/>
    <x v="9"/>
    <s v="11,"/>
    <x v="3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.06"/>
    <n v="16.307692307692307"/>
    <x v="6"/>
    <s v="mobile games"/>
    <d v="2015-06-29T19:06:42"/>
    <x v="1872"/>
    <x v="5"/>
    <s v="30,"/>
    <x v="0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0.44999999999999996"/>
    <n v="18"/>
    <x v="6"/>
    <s v="mobile games"/>
    <d v="2015-07-08T08:45:00"/>
    <x v="1873"/>
    <x v="0"/>
    <s v="9,"/>
    <x v="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1.6250000000000001E-2"/>
    <n v="13"/>
    <x v="6"/>
    <s v="mobile games"/>
    <d v="2016-06-28T15:15:33"/>
    <x v="1874"/>
    <x v="0"/>
    <s v="8,"/>
    <x v="2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0.51"/>
    <n v="17"/>
    <x v="6"/>
    <s v="mobile games"/>
    <d v="2016-08-06T13:35:08"/>
    <x v="1875"/>
    <x v="0"/>
    <s v="7,"/>
    <x v="2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e v="#DIV/0!"/>
    <x v="6"/>
    <s v="mobile games"/>
    <d v="2014-06-15T22:50:05"/>
    <x v="1876"/>
    <x v="5"/>
    <s v="16,"/>
    <x v="3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e v="#DIV/0!"/>
    <x v="6"/>
    <s v="mobile games"/>
    <d v="2015-02-28T16:42:05"/>
    <x v="1877"/>
    <x v="1"/>
    <s v="30,"/>
    <x v="0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e v="#DIV/0!"/>
    <x v="6"/>
    <s v="mobile games"/>
    <d v="2014-06-12T16:12:35"/>
    <x v="1878"/>
    <x v="5"/>
    <s v="13,"/>
    <x v="3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0.12"/>
    <n v="3"/>
    <x v="6"/>
    <s v="mobile games"/>
    <d v="2016-03-14T06:35:29"/>
    <x v="1879"/>
    <x v="2"/>
    <s v="13,"/>
    <x v="2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d v="2016-03-30T04:36:20"/>
    <x v="1880"/>
    <x v="7"/>
    <s v="1,"/>
    <x v="2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d v="2015-03-09T18:39:49"/>
    <x v="1881"/>
    <x v="2"/>
    <s v="7,"/>
    <x v="0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d v="2012-07-10T15:48:00"/>
    <x v="1882"/>
    <x v="0"/>
    <s v="7,"/>
    <x v="5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04.8048048048048"/>
    <n v="32.71875"/>
    <x v="4"/>
    <s v="indie rock"/>
    <d v="2012-04-08T13:45:08"/>
    <x v="1883"/>
    <x v="7"/>
    <s v="9,"/>
    <x v="5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35.1"/>
    <n v="51.96153846153846"/>
    <x v="4"/>
    <s v="indie rock"/>
    <d v="2012-11-27T04:00:00"/>
    <x v="1884"/>
    <x v="9"/>
    <s v="22,"/>
    <x v="5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d v="2012-08-10T14:00:00"/>
    <x v="1885"/>
    <x v="3"/>
    <s v="8,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d v="2014-11-12T14:45:38"/>
    <x v="1886"/>
    <x v="9"/>
    <s v="13,"/>
    <x v="3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11.16666666666666"/>
    <n v="416.875"/>
    <x v="4"/>
    <s v="indie rock"/>
    <d v="2015-12-03T13:30:00"/>
    <x v="1887"/>
    <x v="4"/>
    <s v="15,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66.08"/>
    <n v="46.651685393258425"/>
    <x v="4"/>
    <s v="indie rock"/>
    <d v="2010-05-31T20:59:00"/>
    <x v="1888"/>
    <x v="6"/>
    <s v="30,"/>
    <x v="7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d v="2013-03-11T10:02:26"/>
    <x v="1889"/>
    <x v="1"/>
    <s v="25,"/>
    <x v="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d v="2012-12-15T10:52:08"/>
    <x v="1890"/>
    <x v="4"/>
    <s v="15,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d v="2010-07-21T22:00:00"/>
    <x v="1891"/>
    <x v="0"/>
    <s v="6,"/>
    <x v="7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d v="2011-06-07T07:18:01"/>
    <x v="1892"/>
    <x v="5"/>
    <s v="8,"/>
    <x v="6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04"/>
    <n v="57.777777777777779"/>
    <x v="4"/>
    <s v="indie rock"/>
    <d v="2011-04-15T19:59:00"/>
    <x v="1893"/>
    <x v="7"/>
    <s v="30,"/>
    <x v="6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14.5"/>
    <n v="57.25"/>
    <x v="4"/>
    <s v="indie rock"/>
    <d v="2012-02-12T13:43:03"/>
    <x v="1894"/>
    <x v="1"/>
    <s v="12,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d v="2015-10-20T09:55:22"/>
    <x v="1895"/>
    <x v="8"/>
    <s v="20,"/>
    <x v="0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23.94678492239468"/>
    <n v="43"/>
    <x v="4"/>
    <s v="indie rock"/>
    <d v="2012-04-12T09:02:45"/>
    <x v="1896"/>
    <x v="7"/>
    <s v="13,"/>
    <x v="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d v="2014-03-04T13:00:00"/>
    <x v="1897"/>
    <x v="2"/>
    <s v="10,"/>
    <x v="3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44.5"/>
    <n v="68.80952380952381"/>
    <x v="4"/>
    <s v="indie rock"/>
    <d v="2016-02-01T10:00:00"/>
    <x v="1898"/>
    <x v="11"/>
    <s v="27,"/>
    <x v="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d v="2015-03-25T13:36:06"/>
    <x v="1899"/>
    <x v="2"/>
    <s v="23,"/>
    <x v="0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09.3644"/>
    <n v="50.631666666666668"/>
    <x v="4"/>
    <s v="indie rock"/>
    <d v="2012-10-06T01:59:00"/>
    <x v="1900"/>
    <x v="8"/>
    <s v="8,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2.6969696969696968"/>
    <n v="106.8"/>
    <x v="2"/>
    <s v="gadgets"/>
    <d v="2015-05-22T05:00:00"/>
    <x v="1901"/>
    <x v="6"/>
    <s v="22,"/>
    <x v="0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.2"/>
    <n v="4"/>
    <x v="2"/>
    <s v="gadgets"/>
    <d v="2015-03-04T10:57:27"/>
    <x v="1902"/>
    <x v="2"/>
    <s v="2,"/>
    <x v="0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46.6"/>
    <n v="34.097560975609753"/>
    <x v="2"/>
    <s v="gadgets"/>
    <d v="2017-01-27T10:29:51"/>
    <x v="1903"/>
    <x v="4"/>
    <s v="28,"/>
    <x v="2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0.1"/>
    <n v="25"/>
    <x v="2"/>
    <s v="gadgets"/>
    <d v="2016-01-02T08:27:01"/>
    <x v="1904"/>
    <x v="4"/>
    <s v="18,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0.16800000000000001"/>
    <n v="10.5"/>
    <x v="2"/>
    <s v="gadgets"/>
    <d v="2014-09-07T14:13:14"/>
    <x v="1905"/>
    <x v="10"/>
    <s v="8,"/>
    <x v="3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42.76"/>
    <n v="215.95959595959596"/>
    <x v="2"/>
    <s v="gadgets"/>
    <d v="2016-06-23T08:06:23"/>
    <x v="1906"/>
    <x v="5"/>
    <s v="24,"/>
    <x v="2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0.28333333333333333"/>
    <n v="21.25"/>
    <x v="2"/>
    <s v="gadgets"/>
    <d v="2014-05-23T06:05:25"/>
    <x v="1907"/>
    <x v="5"/>
    <s v="8,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1.7319999999999998"/>
    <n v="108.25"/>
    <x v="2"/>
    <s v="gadgets"/>
    <d v="2016-12-29T14:01:40"/>
    <x v="1908"/>
    <x v="4"/>
    <s v="29,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d v="2014-10-23T02:17:59"/>
    <x v="1909"/>
    <x v="8"/>
    <s v="23,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d v="2015-10-31T14:45:00"/>
    <x v="1910"/>
    <x v="8"/>
    <s v="17,"/>
    <x v="0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2.3529411764705882E-2"/>
    <n v="10"/>
    <x v="2"/>
    <s v="gadgets"/>
    <d v="2014-08-08T16:48:54"/>
    <x v="1911"/>
    <x v="3"/>
    <s v="9,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59.3"/>
    <n v="70.595238095238102"/>
    <x v="2"/>
    <s v="gadgets"/>
    <d v="2015-06-03T21:26:00"/>
    <x v="1912"/>
    <x v="5"/>
    <s v="4,"/>
    <x v="0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.3270833333333334"/>
    <n v="24.5"/>
    <x v="2"/>
    <s v="gadgets"/>
    <d v="2014-10-08T04:16:18"/>
    <x v="1913"/>
    <x v="8"/>
    <s v="8,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.0090090090090094"/>
    <n v="30"/>
    <x v="2"/>
    <s v="gadgets"/>
    <d v="2014-10-31T19:59:00"/>
    <x v="1914"/>
    <x v="9"/>
    <s v="16,"/>
    <x v="3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1.6"/>
    <n v="2"/>
    <x v="2"/>
    <s v="gadgets"/>
    <d v="2014-09-01T17:10:22"/>
    <x v="1915"/>
    <x v="10"/>
    <s v="12,"/>
    <x v="3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0.51"/>
    <n v="17"/>
    <x v="2"/>
    <s v="gadgets"/>
    <d v="2016-11-07T10:12:55"/>
    <x v="1916"/>
    <x v="9"/>
    <s v="13,"/>
    <x v="2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d v="2017-02-09T22:28:53"/>
    <x v="1917"/>
    <x v="1"/>
    <s v="10,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.04"/>
    <n v="28.888888888888889"/>
    <x v="2"/>
    <s v="gadgets"/>
    <d v="2014-08-12T10:57:31"/>
    <x v="1918"/>
    <x v="3"/>
    <s v="8,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47.4"/>
    <n v="29.625"/>
    <x v="2"/>
    <s v="gadgets"/>
    <d v="2015-05-19T13:00:49"/>
    <x v="1919"/>
    <x v="6"/>
    <s v="19,"/>
    <x v="0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43.03"/>
    <n v="40.980952380952381"/>
    <x v="2"/>
    <s v="gadgets"/>
    <d v="2015-10-21T15:00:00"/>
    <x v="1920"/>
    <x v="8"/>
    <s v="23,"/>
    <x v="0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36.80000000000001"/>
    <n v="54"/>
    <x v="4"/>
    <s v="indie rock"/>
    <d v="2012-07-13T21:19:03"/>
    <x v="1921"/>
    <x v="0"/>
    <s v="13,"/>
    <x v="5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15.55"/>
    <n v="36.109375"/>
    <x v="4"/>
    <s v="indie rock"/>
    <d v="2013-12-11T22:08:27"/>
    <x v="1922"/>
    <x v="4"/>
    <s v="11,"/>
    <x v="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d v="2011-09-26T20:59:00"/>
    <x v="1923"/>
    <x v="10"/>
    <s v="17,"/>
    <x v="6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14.39999999999999"/>
    <n v="104"/>
    <x v="4"/>
    <s v="indie rock"/>
    <d v="2014-01-15T11:33:00"/>
    <x v="1924"/>
    <x v="11"/>
    <s v="18,"/>
    <x v="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d v="2013-10-10T16:00:00"/>
    <x v="1925"/>
    <x v="8"/>
    <s v="18,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d v="2010-11-01T16:26:00"/>
    <x v="1926"/>
    <x v="9"/>
    <s v="5,"/>
    <x v="7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d v="2012-03-07T20:59:00"/>
    <x v="1927"/>
    <x v="2"/>
    <s v="21,"/>
    <x v="5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d v="2013-05-07T07:33:14"/>
    <x v="1928"/>
    <x v="6"/>
    <s v="7,"/>
    <x v="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00.3125"/>
    <n v="42.8"/>
    <x v="4"/>
    <s v="indie rock"/>
    <d v="2011-07-04T16:31:06"/>
    <x v="1929"/>
    <x v="5"/>
    <s v="23,"/>
    <x v="6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27"/>
    <n v="48.846153846153847"/>
    <x v="4"/>
    <s v="indie rock"/>
    <d v="2013-07-07T05:24:42"/>
    <x v="1930"/>
    <x v="5"/>
    <s v="8,"/>
    <x v="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20.601"/>
    <n v="48.240400000000001"/>
    <x v="4"/>
    <s v="indie rock"/>
    <d v="2012-05-21T19:30:00"/>
    <x v="1931"/>
    <x v="5"/>
    <s v="8,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d v="2012-01-24T11:26:13"/>
    <x v="1932"/>
    <x v="1"/>
    <s v="3,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d v="2014-09-26T19:08:27"/>
    <x v="1933"/>
    <x v="10"/>
    <s v="27,"/>
    <x v="3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d v="2011-12-24T21:00:00"/>
    <x v="1934"/>
    <x v="4"/>
    <s v="18,"/>
    <x v="6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08.4"/>
    <n v="54.2"/>
    <x v="4"/>
    <s v="indie rock"/>
    <d v="2014-06-20T20:59:00"/>
    <x v="1935"/>
    <x v="5"/>
    <s v="14,"/>
    <x v="3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d v="2011-12-05T21:59:00"/>
    <x v="1936"/>
    <x v="4"/>
    <s v="5,"/>
    <x v="6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87.245"/>
    <n v="38.740344827586206"/>
    <x v="4"/>
    <s v="indie rock"/>
    <d v="2012-06-14T19:59:00"/>
    <x v="1937"/>
    <x v="5"/>
    <s v="29,"/>
    <x v="5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d v="2013-07-01T21:00:00"/>
    <x v="1938"/>
    <x v="5"/>
    <s v="31,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10.7"/>
    <n v="115.3125"/>
    <x v="4"/>
    <s v="indie rock"/>
    <d v="2013-03-10T14:38:28"/>
    <x v="1939"/>
    <x v="2"/>
    <s v="8,"/>
    <x v="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d v="2011-06-14T19:59:00"/>
    <x v="1940"/>
    <x v="5"/>
    <s v="7,"/>
    <x v="6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d v="2014-05-14T22:58:51"/>
    <x v="1941"/>
    <x v="6"/>
    <s v="14,"/>
    <x v="3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d v="2011-07-04T11:52:20"/>
    <x v="1942"/>
    <x v="6"/>
    <s v="5,"/>
    <x v="6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d v="2016-08-10T22:28:36"/>
    <x v="1943"/>
    <x v="0"/>
    <s v="26,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d v="2014-05-01T06:01:30"/>
    <x v="1944"/>
    <x v="6"/>
    <s v="1,"/>
    <x v="3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d v="2015-07-11T22:02:38"/>
    <x v="1945"/>
    <x v="0"/>
    <s v="1,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d v="2014-04-19T18:36:01"/>
    <x v="1946"/>
    <x v="2"/>
    <s v="18,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d v="2009-11-22T21:59:00"/>
    <x v="1947"/>
    <x v="9"/>
    <s v="16,"/>
    <x v="8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d v="2016-06-06T09:02:00"/>
    <x v="1948"/>
    <x v="6"/>
    <s v="13,"/>
    <x v="2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d v="2014-07-10T02:09:11"/>
    <x v="1949"/>
    <x v="0"/>
    <s v="10,"/>
    <x v="3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d v="2011-04-21T20:21:13"/>
    <x v="1950"/>
    <x v="7"/>
    <s v="21,"/>
    <x v="6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d v="2016-11-07T03:05:37"/>
    <x v="1951"/>
    <x v="9"/>
    <s v="8,"/>
    <x v="2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d v="2013-10-16T06:33:35"/>
    <x v="1952"/>
    <x v="8"/>
    <s v="9,"/>
    <x v="4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d v="2012-03-01T19:00:00"/>
    <x v="1953"/>
    <x v="2"/>
    <s v="1,"/>
    <x v="5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d v="2016-03-11T21:00:00"/>
    <x v="1954"/>
    <x v="1"/>
    <s v="25,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d v="2012-05-23T11:00:00"/>
    <x v="1955"/>
    <x v="6"/>
    <s v="20,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d v="2015-04-18T13:10:05"/>
    <x v="1956"/>
    <x v="7"/>
    <s v="4,"/>
    <x v="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d v="2012-10-26T18:21:53"/>
    <x v="1957"/>
    <x v="8"/>
    <s v="26,"/>
    <x v="5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d v="2013-03-23T14:42:41"/>
    <x v="1958"/>
    <x v="2"/>
    <s v="21,"/>
    <x v="4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d v="2014-09-30T16:00:00"/>
    <x v="1959"/>
    <x v="10"/>
    <s v="20,"/>
    <x v="3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d v="2014-12-21T00:42:21"/>
    <x v="1960"/>
    <x v="4"/>
    <s v="21,"/>
    <x v="3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d v="2012-10-05T19:59:00"/>
    <x v="1961"/>
    <x v="10"/>
    <s v="26,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d v="2014-05-13T10:43:56"/>
    <x v="1962"/>
    <x v="6"/>
    <s v="13,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26.8842105263158"/>
    <n v="117.6"/>
    <x v="2"/>
    <s v="hardware"/>
    <d v="2014-09-16T02:18:54"/>
    <x v="1963"/>
    <x v="10"/>
    <s v="12,"/>
    <x v="3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d v="2016-04-21T22:32:52"/>
    <x v="1964"/>
    <x v="7"/>
    <s v="22,"/>
    <x v="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d v="2012-01-11T17:00:00"/>
    <x v="1965"/>
    <x v="11"/>
    <s v="20,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d v="2014-08-14T04:58:18"/>
    <x v="1966"/>
    <x v="3"/>
    <s v="15,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70.13"/>
    <n v="182.78024691358024"/>
    <x v="2"/>
    <s v="hardware"/>
    <d v="2014-05-01T07:55:29"/>
    <x v="1967"/>
    <x v="6"/>
    <s v="1,"/>
    <x v="3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d v="2016-12-03T07:05:15"/>
    <x v="1968"/>
    <x v="4"/>
    <s v="2,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d v="2016-08-05T11:01:08"/>
    <x v="1969"/>
    <x v="3"/>
    <s v="6,"/>
    <x v="2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31.8"/>
    <n v="80.727532097004286"/>
    <x v="2"/>
    <s v="hardware"/>
    <d v="2013-04-19T19:38:21"/>
    <x v="1970"/>
    <x v="2"/>
    <s v="18,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d v="2013-11-14T20:00:00"/>
    <x v="1971"/>
    <x v="9"/>
    <s v="14,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74.48"/>
    <n v="70.848739495798313"/>
    <x v="2"/>
    <s v="hardware"/>
    <d v="2012-11-17T17:17:24"/>
    <x v="1972"/>
    <x v="9"/>
    <s v="18,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d v="2016-08-05T23:00:00"/>
    <x v="1973"/>
    <x v="0"/>
    <s v="28,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d v="2013-08-19T00:01:09"/>
    <x v="1974"/>
    <x v="0"/>
    <s v="20,"/>
    <x v="4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d v="2013-03-10T10:07:31"/>
    <x v="1975"/>
    <x v="2"/>
    <s v="8,"/>
    <x v="4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46.6"/>
    <n v="29.310782241014799"/>
    <x v="2"/>
    <s v="hardware"/>
    <d v="2013-07-13T13:35:25"/>
    <x v="1976"/>
    <x v="0"/>
    <s v="13,"/>
    <x v="4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02.33"/>
    <n v="245.02436053593178"/>
    <x v="2"/>
    <s v="hardware"/>
    <d v="2015-12-18T23:59:00"/>
    <x v="1977"/>
    <x v="4"/>
    <s v="2,"/>
    <x v="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d v="2012-06-11T23:00:00"/>
    <x v="1978"/>
    <x v="5"/>
    <s v="9,"/>
    <x v="5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14.901155"/>
    <n v="282.65966789667897"/>
    <x v="2"/>
    <s v="hardware"/>
    <d v="2015-11-18T20:59:00"/>
    <x v="1979"/>
    <x v="9"/>
    <s v="13,"/>
    <x v="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d v="2016-04-03T04:01:02"/>
    <x v="1980"/>
    <x v="2"/>
    <s v="23,"/>
    <x v="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.08"/>
    <n v="31.75"/>
    <x v="8"/>
    <s v="people"/>
    <d v="2014-07-09T09:24:25"/>
    <x v="1981"/>
    <x v="0"/>
    <s v="9,"/>
    <x v="3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e v="#DIV/0!"/>
    <x v="8"/>
    <s v="people"/>
    <d v="2016-12-04T07:04:47"/>
    <x v="1982"/>
    <x v="4"/>
    <s v="4,"/>
    <x v="2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.3"/>
    <n v="88.6875"/>
    <x v="8"/>
    <s v="people"/>
    <d v="2016-09-01T23:00:00"/>
    <x v="1983"/>
    <x v="10"/>
    <s v="10,"/>
    <x v="2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d v="2014-11-30T11:58:01"/>
    <x v="1984"/>
    <x v="9"/>
    <s v="1,"/>
    <x v="3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.1875"/>
    <n v="12.75"/>
    <x v="8"/>
    <s v="people"/>
    <d v="2016-08-02T15:00:00"/>
    <x v="1985"/>
    <x v="3"/>
    <s v="4,"/>
    <x v="2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0.05"/>
    <n v="1"/>
    <x v="8"/>
    <s v="people"/>
    <d v="2016-03-14T01:24:43"/>
    <x v="1986"/>
    <x v="2"/>
    <s v="13,"/>
    <x v="2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d v="2015-03-01T07:21:16"/>
    <x v="1987"/>
    <x v="1"/>
    <s v="30,"/>
    <x v="0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n v="0.41666666666666669"/>
    <n v="25"/>
    <x v="8"/>
    <s v="people"/>
    <d v="2015-08-20T10:19:02"/>
    <x v="1988"/>
    <x v="3"/>
    <s v="21,"/>
    <x v="0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1"/>
    <n v="50"/>
    <x v="8"/>
    <s v="people"/>
    <d v="2016-12-11T08:20:08"/>
    <x v="1989"/>
    <x v="4"/>
    <s v="11,"/>
    <x v="2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16.966666666666665"/>
    <n v="101.8"/>
    <x v="8"/>
    <s v="people"/>
    <d v="2016-02-12T20:42:12"/>
    <x v="1990"/>
    <x v="1"/>
    <s v="28,"/>
    <x v="2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d v="2015-07-03T13:26:26"/>
    <x v="1991"/>
    <x v="0"/>
    <s v="12,"/>
    <x v="0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0.13333333333333333"/>
    <n v="1"/>
    <x v="8"/>
    <s v="people"/>
    <d v="2015-02-17T19:26:31"/>
    <x v="1992"/>
    <x v="1"/>
    <s v="18,"/>
    <x v="0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e v="#DIV/0!"/>
    <x v="8"/>
    <s v="people"/>
    <d v="2015-12-21T06:07:17"/>
    <x v="1993"/>
    <x v="4"/>
    <s v="21,"/>
    <x v="0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e v="#DIV/0!"/>
    <x v="8"/>
    <s v="people"/>
    <d v="2016-12-06T17:09:02"/>
    <x v="1994"/>
    <x v="9"/>
    <s v="7,"/>
    <x v="2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7.8"/>
    <n v="26"/>
    <x v="8"/>
    <s v="people"/>
    <d v="2015-07-16T13:38:56"/>
    <x v="1995"/>
    <x v="0"/>
    <s v="26,"/>
    <x v="0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e v="#DIV/0!"/>
    <x v="8"/>
    <s v="people"/>
    <d v="2014-07-10T11:40:11"/>
    <x v="1996"/>
    <x v="0"/>
    <s v="10,"/>
    <x v="3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e v="#DIV/0!"/>
    <x v="8"/>
    <s v="people"/>
    <d v="2014-08-26T14:20:12"/>
    <x v="1997"/>
    <x v="3"/>
    <s v="27,"/>
    <x v="3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d v="2014-07-31T18:50:38"/>
    <x v="1998"/>
    <x v="0"/>
    <s v="16,"/>
    <x v="3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d v="2014-11-13T04:35:08"/>
    <x v="1999"/>
    <x v="9"/>
    <s v="14,"/>
    <x v="3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12.5"/>
    <n v="25"/>
    <x v="8"/>
    <s v="people"/>
    <d v="2016-01-06T14:50:13"/>
    <x v="2000"/>
    <x v="11"/>
    <s v="7,"/>
    <x v="0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d v="2015-06-12T12:00:00"/>
    <x v="2001"/>
    <x v="5"/>
    <s v="11,"/>
    <x v="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d v="2017-01-23T09:05:43"/>
    <x v="2002"/>
    <x v="11"/>
    <s v="24,"/>
    <x v="2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12"/>
    <n v="91.764705882352942"/>
    <x v="2"/>
    <s v="hardware"/>
    <d v="2010-07-02T15:00:00"/>
    <x v="2003"/>
    <x v="0"/>
    <s v="17,"/>
    <x v="7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34.42048"/>
    <n v="331.10237288135596"/>
    <x v="2"/>
    <s v="hardware"/>
    <d v="2014-07-10T06:31:03"/>
    <x v="2004"/>
    <x v="0"/>
    <s v="10,"/>
    <x v="3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d v="2013-10-15T19:59:00"/>
    <x v="2005"/>
    <x v="8"/>
    <s v="18,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47.84"/>
    <n v="408.97689768976898"/>
    <x v="2"/>
    <s v="hardware"/>
    <d v="2014-12-03T05:00:45"/>
    <x v="2006"/>
    <x v="9"/>
    <s v="29,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15.7092"/>
    <n v="84.459270072992695"/>
    <x v="2"/>
    <s v="hardware"/>
    <d v="2010-08-23T20:00:00"/>
    <x v="2007"/>
    <x v="0"/>
    <s v="18,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d v="2011-09-19T06:30:22"/>
    <x v="2008"/>
    <x v="10"/>
    <s v="6,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d v="2016-11-23T00:45:43"/>
    <x v="2009"/>
    <x v="9"/>
    <s v="17,"/>
    <x v="2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d v="2016-08-18T15:54:51"/>
    <x v="2010"/>
    <x v="3"/>
    <s v="19,"/>
    <x v="2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d v="2016-01-11T15:00:00"/>
    <x v="2011"/>
    <x v="11"/>
    <s v="9,"/>
    <x v="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d v="2015-02-05T11:44:01"/>
    <x v="2012"/>
    <x v="1"/>
    <s v="6,"/>
    <x v="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d v="2016-07-08T15:03:34"/>
    <x v="2013"/>
    <x v="5"/>
    <s v="9,"/>
    <x v="2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d v="2013-03-24T20:08:59"/>
    <x v="2014"/>
    <x v="2"/>
    <s v="18,"/>
    <x v="4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d v="2011-09-09T13:02:43"/>
    <x v="2015"/>
    <x v="10"/>
    <s v="10,"/>
    <x v="6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d v="2013-03-09T13:08:19"/>
    <x v="2016"/>
    <x v="2"/>
    <s v="7,"/>
    <x v="4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d v="2012-03-23T20:00:00"/>
    <x v="2017"/>
    <x v="2"/>
    <s v="21,"/>
    <x v="5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d v="2015-08-13T00:46:49"/>
    <x v="2018"/>
    <x v="3"/>
    <s v="14,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d v="2016-09-22T09:00:21"/>
    <x v="2019"/>
    <x v="10"/>
    <s v="23,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d v="2014-05-14T15:04:00"/>
    <x v="2020"/>
    <x v="6"/>
    <s v="7,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d v="2014-09-23T17:41:37"/>
    <x v="2021"/>
    <x v="10"/>
    <s v="9,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d v="2016-06-11T05:39:32"/>
    <x v="2022"/>
    <x v="5"/>
    <s v="12,"/>
    <x v="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61.459"/>
    <n v="457.39093484419266"/>
    <x v="2"/>
    <s v="hardware"/>
    <d v="2015-06-11T02:05:53"/>
    <x v="2023"/>
    <x v="5"/>
    <s v="12,"/>
    <x v="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85.35"/>
    <n v="222.99047619047619"/>
    <x v="2"/>
    <s v="hardware"/>
    <d v="2012-08-12T19:00:00"/>
    <x v="2024"/>
    <x v="3"/>
    <s v="9,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d v="2015-06-10T20:25:46"/>
    <x v="2025"/>
    <x v="5"/>
    <s v="11,"/>
    <x v="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d v="2014-04-20T19:59:00"/>
    <x v="2026"/>
    <x v="7"/>
    <s v="6,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d v="2015-03-30T10:31:59"/>
    <x v="2027"/>
    <x v="2"/>
    <s v="13,"/>
    <x v="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d v="2010-03-15T13:55:00"/>
    <x v="2028"/>
    <x v="2"/>
    <s v="6,"/>
    <x v="7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61.2"/>
    <n v="96.063829787234042"/>
    <x v="2"/>
    <s v="hardware"/>
    <d v="2014-08-26T16:31:21"/>
    <x v="2029"/>
    <x v="3"/>
    <s v="27,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26.239013671875"/>
    <n v="118.6144"/>
    <x v="2"/>
    <s v="hardware"/>
    <d v="2012-11-29T15:54:56"/>
    <x v="2030"/>
    <x v="9"/>
    <s v="30,"/>
    <x v="5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20.35"/>
    <n v="118.45472440944881"/>
    <x v="2"/>
    <s v="hardware"/>
    <d v="2015-01-08T17:00:00"/>
    <x v="2031"/>
    <x v="11"/>
    <s v="1,"/>
    <x v="3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d v="2016-12-14T21:00:00"/>
    <x v="2032"/>
    <x v="4"/>
    <s v="15,"/>
    <x v="2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d v="2014-04-25T17:58:38"/>
    <x v="2033"/>
    <x v="7"/>
    <s v="26,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d v="2015-05-06T22:58:00"/>
    <x v="2034"/>
    <x v="7"/>
    <s v="12,"/>
    <x v="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d v="2015-12-18T17:00:00"/>
    <x v="2035"/>
    <x v="4"/>
    <s v="3,"/>
    <x v="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d v="2014-05-09T12:45:19"/>
    <x v="2036"/>
    <x v="6"/>
    <s v="9,"/>
    <x v="3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d v="2013-12-29T22:02:33"/>
    <x v="2037"/>
    <x v="9"/>
    <s v="30,"/>
    <x v="4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d v="2013-07-01T10:00:00"/>
    <x v="2038"/>
    <x v="5"/>
    <s v="29,"/>
    <x v="4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d v="2016-11-30T20:59:00"/>
    <x v="2039"/>
    <x v="4"/>
    <s v="1,"/>
    <x v="2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d v="2013-11-15T15:15:03"/>
    <x v="2040"/>
    <x v="9"/>
    <s v="31,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d v="2016-11-10T05:37:07"/>
    <x v="2041"/>
    <x v="9"/>
    <s v="11,"/>
    <x v="2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23.53"/>
    <n v="88.23571428571428"/>
    <x v="2"/>
    <s v="hardware"/>
    <d v="2016-01-22T08:59:34"/>
    <x v="2042"/>
    <x v="4"/>
    <s v="23,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d v="2016-12-10T20:59:00"/>
    <x v="2043"/>
    <x v="9"/>
    <s v="17,"/>
    <x v="2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d v="2015-06-13T08:25:14"/>
    <x v="2044"/>
    <x v="5"/>
    <s v="14,"/>
    <x v="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d v="2012-07-08T18:07:27"/>
    <x v="2045"/>
    <x v="0"/>
    <s v="8,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d v="2013-05-22T20:07:24"/>
    <x v="2046"/>
    <x v="6"/>
    <s v="22,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d v="2015-04-16T16:00:00"/>
    <x v="2047"/>
    <x v="7"/>
    <s v="18,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d v="2013-05-23T07:38:11"/>
    <x v="2048"/>
    <x v="6"/>
    <s v="23,"/>
    <x v="4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d v="2013-12-02T14:59:00"/>
    <x v="2049"/>
    <x v="9"/>
    <s v="28,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d v="2015-05-30T17:42:58"/>
    <x v="2050"/>
    <x v="6"/>
    <s v="20,"/>
    <x v="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d v="2013-12-25T16:32:17"/>
    <x v="2051"/>
    <x v="4"/>
    <s v="25,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53.048"/>
    <n v="326.29205175600737"/>
    <x v="2"/>
    <s v="hardware"/>
    <d v="2016-02-19T18:00:53"/>
    <x v="2052"/>
    <x v="1"/>
    <s v="5,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01.02"/>
    <n v="41.743801652892564"/>
    <x v="2"/>
    <s v="hardware"/>
    <d v="2015-11-25T07:49:11"/>
    <x v="2053"/>
    <x v="9"/>
    <s v="26,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d v="2014-05-02T04:30:10"/>
    <x v="2054"/>
    <x v="6"/>
    <s v="2,"/>
    <x v="3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d v="2014-12-02T20:00:00"/>
    <x v="2055"/>
    <x v="4"/>
    <s v="3,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53.452"/>
    <n v="138.49458483754512"/>
    <x v="2"/>
    <s v="hardware"/>
    <d v="2013-04-17T10:15:42"/>
    <x v="2056"/>
    <x v="7"/>
    <s v="18,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d v="2016-02-26T03:52:12"/>
    <x v="2057"/>
    <x v="1"/>
    <s v="27,"/>
    <x v="2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68.28125"/>
    <n v="10.507317073170732"/>
    <x v="2"/>
    <s v="hardware"/>
    <d v="2015-03-02T12:00:00"/>
    <x v="2058"/>
    <x v="1"/>
    <s v="22,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d v="2016-01-31T13:59:00"/>
    <x v="2059"/>
    <x v="11"/>
    <s v="23,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96.4"/>
    <n v="35.997067448680355"/>
    <x v="2"/>
    <s v="hardware"/>
    <d v="2014-07-23T07:25:50"/>
    <x v="2060"/>
    <x v="5"/>
    <s v="24,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d v="2016-12-31T10:20:54"/>
    <x v="2061"/>
    <x v="11"/>
    <s v="1,"/>
    <x v="2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d v="2016-03-24T00:11:38"/>
    <x v="2062"/>
    <x v="2"/>
    <s v="23,"/>
    <x v="2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d v="2016-05-15T09:35:01"/>
    <x v="2063"/>
    <x v="6"/>
    <s v="12,"/>
    <x v="2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d v="2013-05-31T04:00:00"/>
    <x v="2064"/>
    <x v="6"/>
    <s v="25,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99.215125"/>
    <n v="51.212114395886893"/>
    <x v="2"/>
    <s v="hardware"/>
    <d v="2013-12-25T00:00:29"/>
    <x v="2065"/>
    <x v="4"/>
    <s v="25,"/>
    <x v="4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18.6"/>
    <n v="67.261538461538464"/>
    <x v="2"/>
    <s v="hardware"/>
    <d v="2014-08-23T10:31:23"/>
    <x v="2066"/>
    <x v="3"/>
    <s v="24,"/>
    <x v="3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26.86868686868686"/>
    <n v="62.8"/>
    <x v="2"/>
    <s v="hardware"/>
    <d v="2015-05-24T12:29:36"/>
    <x v="2067"/>
    <x v="6"/>
    <s v="21,"/>
    <x v="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d v="2016-10-20T12:11:55"/>
    <x v="2068"/>
    <x v="8"/>
    <s v="20,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d v="2016-01-02T15:19:51"/>
    <x v="2069"/>
    <x v="11"/>
    <s v="2,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17.3272"/>
    <n v="259.25424836601309"/>
    <x v="2"/>
    <s v="hardware"/>
    <d v="2016-06-28T07:45:23"/>
    <x v="2070"/>
    <x v="5"/>
    <s v="29,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80.73"/>
    <n v="201.96402877697841"/>
    <x v="2"/>
    <s v="hardware"/>
    <d v="2016-10-01T22:41:24"/>
    <x v="2071"/>
    <x v="10"/>
    <s v="17,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d v="2016-05-07T05:57:12"/>
    <x v="2072"/>
    <x v="6"/>
    <s v="7,"/>
    <x v="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52.60429999999999"/>
    <n v="324.69"/>
    <x v="2"/>
    <s v="hardware"/>
    <d v="2015-05-08T08:01:58"/>
    <x v="2073"/>
    <x v="7"/>
    <s v="24,"/>
    <x v="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02.49999999999999"/>
    <n v="205"/>
    <x v="2"/>
    <s v="hardware"/>
    <d v="2016-05-06T11:49:42"/>
    <x v="2074"/>
    <x v="6"/>
    <s v="6,"/>
    <x v="2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d v="2013-07-25T08:21:28"/>
    <x v="2075"/>
    <x v="0"/>
    <s v="25,"/>
    <x v="4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d v="2014-07-23T13:08:09"/>
    <x v="2076"/>
    <x v="0"/>
    <s v="13,"/>
    <x v="3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d v="2015-06-05T13:00:00"/>
    <x v="2077"/>
    <x v="6"/>
    <s v="8,"/>
    <x v="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31.20499999999998"/>
    <n v="546.6875"/>
    <x v="2"/>
    <s v="hardware"/>
    <d v="2016-12-18T10:30:57"/>
    <x v="2078"/>
    <x v="4"/>
    <s v="18,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88.17"/>
    <n v="47.474464579901152"/>
    <x v="2"/>
    <s v="hardware"/>
    <d v="2015-06-25T11:00:00"/>
    <x v="2079"/>
    <x v="5"/>
    <s v="26,"/>
    <x v="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07.8"/>
    <n v="101.56"/>
    <x v="2"/>
    <s v="hardware"/>
    <d v="2015-11-11T15:58:20"/>
    <x v="2080"/>
    <x v="9"/>
    <s v="12,"/>
    <x v="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d v="2012-05-15T20:59:00"/>
    <x v="2081"/>
    <x v="6"/>
    <s v="4,"/>
    <x v="5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d v="2011-11-23T19:53:16"/>
    <x v="2082"/>
    <x v="8"/>
    <s v="24,"/>
    <x v="6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13.33333333333333"/>
    <n v="34"/>
    <x v="4"/>
    <s v="indie rock"/>
    <d v="2012-06-04T09:19:55"/>
    <x v="2083"/>
    <x v="5"/>
    <s v="5,"/>
    <x v="5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d v="2014-05-03T22:59:00"/>
    <x v="2084"/>
    <x v="6"/>
    <s v="2,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d v="2012-07-15T12:03:07"/>
    <x v="2085"/>
    <x v="0"/>
    <s v="15,"/>
    <x v="5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d v="2011-12-13T20:59:00"/>
    <x v="2086"/>
    <x v="4"/>
    <s v="13,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03.53333333333335"/>
    <n v="62.12"/>
    <x v="4"/>
    <s v="indie rock"/>
    <d v="2011-09-07T20:54:18"/>
    <x v="2087"/>
    <x v="10"/>
    <s v="8,"/>
    <x v="6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d v="2010-09-10T19:59:00"/>
    <x v="2088"/>
    <x v="10"/>
    <s v="5,"/>
    <x v="7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20.4004"/>
    <n v="48.54854838709678"/>
    <x v="4"/>
    <s v="indie rock"/>
    <d v="2013-08-01T17:49:54"/>
    <x v="2089"/>
    <x v="0"/>
    <s v="27,"/>
    <x v="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15.040375"/>
    <n v="57.520187499999999"/>
    <x v="4"/>
    <s v="indie rock"/>
    <d v="2013-02-24T01:09:15"/>
    <x v="2090"/>
    <x v="1"/>
    <s v="25,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d v="2011-03-01T12:00:00"/>
    <x v="2091"/>
    <x v="1"/>
    <s v="11,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d v="2011-10-07T08:58:52"/>
    <x v="2092"/>
    <x v="10"/>
    <s v="8,"/>
    <x v="6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d v="2012-12-22T13:30:32"/>
    <x v="2093"/>
    <x v="9"/>
    <s v="23,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d v="2012-03-04T19:00:00"/>
    <x v="2094"/>
    <x v="1"/>
    <s v="30,"/>
    <x v="5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00"/>
    <n v="113.63636363636364"/>
    <x v="4"/>
    <s v="indie rock"/>
    <d v="2011-10-02T09:36:13"/>
    <x v="2095"/>
    <x v="10"/>
    <s v="3,"/>
    <x v="6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d v="2012-10-25T19:59:00"/>
    <x v="2096"/>
    <x v="9"/>
    <s v="10,"/>
    <x v="5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00"/>
    <n v="78.94736842105263"/>
    <x v="4"/>
    <s v="indie rock"/>
    <d v="2011-12-01T07:02:15"/>
    <x v="2097"/>
    <x v="9"/>
    <s v="2,"/>
    <x v="6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00.33333333333334"/>
    <n v="188.125"/>
    <x v="4"/>
    <s v="indie rock"/>
    <d v="2012-03-07T18:43:55"/>
    <x v="2098"/>
    <x v="2"/>
    <s v="6,"/>
    <x v="5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d v="2015-07-01T19:40:00"/>
    <x v="2099"/>
    <x v="0"/>
    <s v="18,"/>
    <x v="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d v="2012-06-29T19:59:00"/>
    <x v="2100"/>
    <x v="0"/>
    <s v="14,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13.25"/>
    <n v="51.477272727272727"/>
    <x v="4"/>
    <s v="indie rock"/>
    <d v="2012-02-12T19:35:14"/>
    <x v="2101"/>
    <x v="11"/>
    <s v="14,"/>
    <x v="6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36"/>
    <n v="35.789473684210527"/>
    <x v="4"/>
    <s v="indie rock"/>
    <d v="2011-05-05T12:50:48"/>
    <x v="2102"/>
    <x v="6"/>
    <s v="5,"/>
    <x v="6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d v="2012-11-09T11:07:07"/>
    <x v="2103"/>
    <x v="9"/>
    <s v="10,"/>
    <x v="5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29.5"/>
    <n v="28"/>
    <x v="4"/>
    <s v="indie rock"/>
    <d v="2013-05-30T16:00:00"/>
    <x v="2104"/>
    <x v="6"/>
    <s v="29,"/>
    <x v="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54"/>
    <n v="51.313131313131315"/>
    <x v="4"/>
    <s v="indie rock"/>
    <d v="2014-11-20T20:00:00"/>
    <x v="2105"/>
    <x v="4"/>
    <s v="8,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d v="2013-01-25T21:09:34"/>
    <x v="2106"/>
    <x v="11"/>
    <s v="26,"/>
    <x v="5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d v="2014-11-12T10:03:13"/>
    <x v="2107"/>
    <x v="9"/>
    <s v="22,"/>
    <x v="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d v="2012-09-09T19:55:00"/>
    <x v="2108"/>
    <x v="10"/>
    <s v="13,"/>
    <x v="5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d v="2015-07-05T09:00:17"/>
    <x v="2109"/>
    <x v="0"/>
    <s v="5,"/>
    <x v="0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d v="2014-05-27T20:59:00"/>
    <x v="2110"/>
    <x v="6"/>
    <s v="30,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06.5"/>
    <n v="54.615384615384613"/>
    <x v="4"/>
    <s v="indie rock"/>
    <d v="2011-08-14T17:00:00"/>
    <x v="2111"/>
    <x v="0"/>
    <s v="8,"/>
    <x v="6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00"/>
    <n v="27.272727272727273"/>
    <x v="4"/>
    <s v="indie rock"/>
    <d v="2013-04-15T14:16:33"/>
    <x v="2112"/>
    <x v="6"/>
    <s v="1,"/>
    <x v="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d v="2014-09-23T12:46:16"/>
    <x v="2113"/>
    <x v="10"/>
    <s v="19,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d v="2010-12-08T20:59:00"/>
    <x v="2114"/>
    <x v="9"/>
    <s v="7,"/>
    <x v="7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d v="2011-02-19T17:56:41"/>
    <x v="2115"/>
    <x v="1"/>
    <s v="20,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d v="2012-10-02T10:40:03"/>
    <x v="2116"/>
    <x v="10"/>
    <s v="15,"/>
    <x v="5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47.75"/>
    <n v="50.657142857142858"/>
    <x v="4"/>
    <s v="indie rock"/>
    <d v="2015-10-26T20:59:00"/>
    <x v="2117"/>
    <x v="9"/>
    <s v="12,"/>
    <x v="0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d v="2011-07-24T12:08:56"/>
    <x v="2118"/>
    <x v="0"/>
    <s v="24,"/>
    <x v="6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00.75"/>
    <n v="91.590909090909093"/>
    <x v="4"/>
    <s v="indie rock"/>
    <d v="2012-08-15T19:07:25"/>
    <x v="2119"/>
    <x v="3"/>
    <s v="16,"/>
    <x v="5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00.880375"/>
    <n v="116.96275362318841"/>
    <x v="4"/>
    <s v="indie rock"/>
    <d v="2014-01-01T15:08:56"/>
    <x v="2120"/>
    <x v="4"/>
    <s v="13,"/>
    <x v="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0.56800000000000006"/>
    <n v="28.4"/>
    <x v="6"/>
    <s v="video games"/>
    <d v="2017-01-11T09:49:08"/>
    <x v="2121"/>
    <x v="11"/>
    <s v="12,"/>
    <x v="2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d v="2017-01-06T23:12:49"/>
    <x v="2122"/>
    <x v="11"/>
    <s v="7,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10"/>
    <n v="10"/>
    <x v="6"/>
    <s v="video games"/>
    <d v="2010-03-14T22:59:00"/>
    <x v="2123"/>
    <x v="1"/>
    <s v="20,"/>
    <x v="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10.454545454545453"/>
    <n v="23"/>
    <x v="6"/>
    <s v="video games"/>
    <d v="2010-11-29T21:00:00"/>
    <x v="2124"/>
    <x v="9"/>
    <s v="12,"/>
    <x v="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d v="2015-08-04T16:33:53"/>
    <x v="2125"/>
    <x v="3"/>
    <s v="5,"/>
    <x v="0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0.05"/>
    <n v="5"/>
    <x v="6"/>
    <s v="video games"/>
    <d v="2014-12-08T15:21:27"/>
    <x v="2126"/>
    <x v="4"/>
    <s v="8,"/>
    <x v="3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d v="2015-03-12T03:07:43"/>
    <x v="2127"/>
    <x v="2"/>
    <s v="10,"/>
    <x v="0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0.16666666666666669"/>
    <n v="25"/>
    <x v="6"/>
    <s v="video games"/>
    <d v="2014-09-21T10:32:49"/>
    <x v="2128"/>
    <x v="3"/>
    <s v="23,"/>
    <x v="3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d v="2016-03-09T16:35:00"/>
    <x v="2129"/>
    <x v="2"/>
    <s v="8,"/>
    <x v="2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0.20238095238095236"/>
    <n v="21.25"/>
    <x v="6"/>
    <s v="video games"/>
    <d v="2014-08-15T18:04:23"/>
    <x v="2130"/>
    <x v="3"/>
    <s v="11,"/>
    <x v="3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5"/>
    <n v="8.3333333333333339"/>
    <x v="6"/>
    <s v="video games"/>
    <d v="2015-07-11T20:58:11"/>
    <x v="2131"/>
    <x v="0"/>
    <s v="11,"/>
    <x v="0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d v="2014-02-03T03:41:32"/>
    <x v="2132"/>
    <x v="1"/>
    <s v="4,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1.6"/>
    <n v="5.333333333333333"/>
    <x v="6"/>
    <s v="video games"/>
    <d v="2011-04-23T22:59:00"/>
    <x v="2133"/>
    <x v="7"/>
    <s v="16,"/>
    <x v="6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d v="2013-04-27T13:16:31"/>
    <x v="2134"/>
    <x v="7"/>
    <s v="28,"/>
    <x v="4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9.56"/>
    <n v="21.727272727272727"/>
    <x v="6"/>
    <s v="video games"/>
    <d v="2012-10-04T15:07:13"/>
    <x v="2135"/>
    <x v="8"/>
    <s v="4,"/>
    <x v="5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d v="2013-10-19T04:13:06"/>
    <x v="2136"/>
    <x v="8"/>
    <s v="19,"/>
    <x v="4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d v="2014-12-05T10:30:29"/>
    <x v="2137"/>
    <x v="4"/>
    <s v="5,"/>
    <x v="3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12.8"/>
    <n v="10.666666666666666"/>
    <x v="6"/>
    <s v="video games"/>
    <d v="2013-11-08T17:18:59"/>
    <x v="2138"/>
    <x v="9"/>
    <s v="9,"/>
    <x v="4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.42"/>
    <n v="29.035714285714285"/>
    <x v="6"/>
    <s v="video games"/>
    <d v="2016-11-03T10:00:08"/>
    <x v="2139"/>
    <x v="9"/>
    <s v="4,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d v="2013-01-11T12:00:24"/>
    <x v="2140"/>
    <x v="11"/>
    <s v="12,"/>
    <x v="5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e v="#DIV/0!"/>
    <x v="6"/>
    <s v="video games"/>
    <d v="2014-11-13T22:39:19"/>
    <x v="2141"/>
    <x v="9"/>
    <s v="14,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d v="2015-12-30T08:50:10"/>
    <x v="2142"/>
    <x v="11"/>
    <s v="2,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11.25"/>
    <n v="45"/>
    <x v="6"/>
    <s v="video games"/>
    <d v="2010-07-21T11:00:00"/>
    <x v="2143"/>
    <x v="0"/>
    <s v="3,"/>
    <x v="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d v="2013-09-14T05:07:20"/>
    <x v="2144"/>
    <x v="10"/>
    <s v="13,"/>
    <x v="4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d v="2013-11-26T22:41:54"/>
    <x v="2145"/>
    <x v="9"/>
    <s v="27,"/>
    <x v="4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0.02"/>
    <n v="1"/>
    <x v="6"/>
    <s v="video games"/>
    <d v="2016-02-11T08:18:30"/>
    <x v="2146"/>
    <x v="1"/>
    <s v="28,"/>
    <x v="2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d v="2014-11-16T00:05:48"/>
    <x v="2147"/>
    <x v="9"/>
    <s v="14,"/>
    <x v="3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2"/>
    <n v="1"/>
    <x v="6"/>
    <s v="video games"/>
    <d v="2015-04-02T08:36:22"/>
    <x v="2148"/>
    <x v="7"/>
    <s v="3,"/>
    <x v="0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e v="#DIV/0!"/>
    <x v="6"/>
    <s v="video games"/>
    <d v="2010-07-30T16:00:00"/>
    <x v="2149"/>
    <x v="0"/>
    <s v="25,"/>
    <x v="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n v="0.80999999999999994"/>
    <n v="101.25"/>
    <x v="6"/>
    <s v="video games"/>
    <d v="2016-07-12T22:49:59"/>
    <x v="2150"/>
    <x v="0"/>
    <s v="12,"/>
    <x v="2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d v="2016-06-29T12:20:14"/>
    <x v="2151"/>
    <x v="5"/>
    <s v="30,"/>
    <x v="2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0.16666666666666669"/>
    <n v="12.5"/>
    <x v="6"/>
    <s v="video games"/>
    <d v="2014-03-15T10:58:29"/>
    <x v="2152"/>
    <x v="2"/>
    <s v="13,"/>
    <x v="3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9.124454880912446E-3"/>
    <n v="8.5"/>
    <x v="6"/>
    <s v="video games"/>
    <d v="2015-01-09T23:59:00"/>
    <x v="2153"/>
    <x v="11"/>
    <s v="1,"/>
    <x v="3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0.8"/>
    <n v="1"/>
    <x v="6"/>
    <s v="video games"/>
    <d v="2014-01-28T07:10:27"/>
    <x v="2154"/>
    <x v="1"/>
    <s v="8,"/>
    <x v="3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.2999999999999998"/>
    <n v="23"/>
    <x v="6"/>
    <s v="video games"/>
    <d v="2016-03-31T08:56:25"/>
    <x v="2155"/>
    <x v="7"/>
    <s v="1,"/>
    <x v="2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d v="2013-09-16T12:30:06"/>
    <x v="2156"/>
    <x v="10"/>
    <s v="2,"/>
    <x v="4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28.192"/>
    <n v="370.94736842105266"/>
    <x v="6"/>
    <s v="video games"/>
    <d v="2016-12-22T23:59:00"/>
    <x v="2157"/>
    <x v="4"/>
    <s v="20,"/>
    <x v="2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d v="2013-02-04T12:29:34"/>
    <x v="2158"/>
    <x v="11"/>
    <s v="21,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0.72222222222222221"/>
    <n v="13"/>
    <x v="6"/>
    <s v="video games"/>
    <d v="2011-07-16T09:32:54"/>
    <x v="2159"/>
    <x v="0"/>
    <s v="16,"/>
    <x v="6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0.85000000000000009"/>
    <n v="5.3125"/>
    <x v="6"/>
    <s v="video games"/>
    <d v="2012-05-19T09:05:05"/>
    <x v="2160"/>
    <x v="6"/>
    <s v="19,"/>
    <x v="5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15.75"/>
    <n v="35.615384615384613"/>
    <x v="4"/>
    <s v="rock"/>
    <d v="2015-09-23T12:27:39"/>
    <x v="2161"/>
    <x v="10"/>
    <s v="24,"/>
    <x v="0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12.26666666666667"/>
    <n v="87.103448275862064"/>
    <x v="4"/>
    <s v="rock"/>
    <d v="2014-07-24T10:23:11"/>
    <x v="2162"/>
    <x v="0"/>
    <s v="23,"/>
    <x v="3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32.20000000000002"/>
    <n v="75.11363636363636"/>
    <x v="4"/>
    <s v="rock"/>
    <d v="2015-06-07T19:50:00"/>
    <x v="2163"/>
    <x v="6"/>
    <s v="17,"/>
    <x v="0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02.63636363636364"/>
    <n v="68.01204819277109"/>
    <x v="4"/>
    <s v="rock"/>
    <d v="2016-06-24T19:59:00"/>
    <x v="2164"/>
    <x v="5"/>
    <s v="25,"/>
    <x v="2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38.64000000000001"/>
    <n v="29.623931623931625"/>
    <x v="4"/>
    <s v="rock"/>
    <d v="2016-04-08T07:00:35"/>
    <x v="2165"/>
    <x v="7"/>
    <s v="9,"/>
    <x v="2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46.6"/>
    <n v="91.625"/>
    <x v="4"/>
    <s v="rock"/>
    <d v="2014-12-05T13:06:58"/>
    <x v="2166"/>
    <x v="9"/>
    <s v="21,"/>
    <x v="3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20"/>
    <n v="22.5"/>
    <x v="4"/>
    <s v="rock"/>
    <d v="2012-09-14T17:35:37"/>
    <x v="2167"/>
    <x v="10"/>
    <s v="31,"/>
    <x v="5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21.5816111111111"/>
    <n v="64.366735294117646"/>
    <x v="4"/>
    <s v="rock"/>
    <d v="2017-02-09T21:00:00"/>
    <x v="2168"/>
    <x v="1"/>
    <s v="10,"/>
    <x v="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00"/>
    <n v="21.857142857142858"/>
    <x v="4"/>
    <s v="rock"/>
    <d v="2017-03-02T08:49:11"/>
    <x v="2169"/>
    <x v="2"/>
    <s v="27,"/>
    <x v="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80.85714285714286"/>
    <n v="33.315789473684212"/>
    <x v="4"/>
    <s v="rock"/>
    <d v="2015-08-22T10:00:22"/>
    <x v="2170"/>
    <x v="3"/>
    <s v="13,"/>
    <x v="0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06.075"/>
    <n v="90.276595744680847"/>
    <x v="4"/>
    <s v="rock"/>
    <d v="2015-06-21T21:00:00"/>
    <x v="2171"/>
    <x v="5"/>
    <s v="17,"/>
    <x v="0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00"/>
    <n v="76.92307692307692"/>
    <x v="4"/>
    <s v="rock"/>
    <d v="2015-04-18T05:55:20"/>
    <x v="2172"/>
    <x v="7"/>
    <s v="19,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26.92857142857143"/>
    <n v="59.233333333333334"/>
    <x v="4"/>
    <s v="rock"/>
    <d v="2013-09-09T19:59:00"/>
    <x v="2173"/>
    <x v="10"/>
    <s v="9,"/>
    <x v="4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02.97499999999999"/>
    <n v="65.38095238095238"/>
    <x v="4"/>
    <s v="rock"/>
    <d v="2016-05-05T05:01:47"/>
    <x v="2174"/>
    <x v="6"/>
    <s v="5,"/>
    <x v="2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50"/>
    <n v="67.307692307692307"/>
    <x v="4"/>
    <s v="rock"/>
    <d v="2016-07-20T16:13:06"/>
    <x v="2175"/>
    <x v="3"/>
    <s v="13,"/>
    <x v="2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26.02"/>
    <n v="88.74647887323944"/>
    <x v="4"/>
    <s v="rock"/>
    <d v="2015-05-02T07:11:49"/>
    <x v="2176"/>
    <x v="6"/>
    <s v="2,"/>
    <x v="0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00.12"/>
    <n v="65.868421052631575"/>
    <x v="4"/>
    <s v="rock"/>
    <d v="2016-06-05T22:01:07"/>
    <x v="2177"/>
    <x v="5"/>
    <s v="11,"/>
    <x v="2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38.64000000000001"/>
    <n v="40.349243306169967"/>
    <x v="4"/>
    <s v="rock"/>
    <d v="2017-01-18T07:16:37"/>
    <x v="2178"/>
    <x v="11"/>
    <s v="19,"/>
    <x v="2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61.4"/>
    <n v="76.857142857142861"/>
    <x v="4"/>
    <s v="rock"/>
    <d v="2015-04-10T20:06:32"/>
    <x v="2179"/>
    <x v="7"/>
    <s v="11,"/>
    <x v="0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07.18419999999999"/>
    <n v="68.707820512820518"/>
    <x v="4"/>
    <s v="rock"/>
    <d v="2015-11-13T09:04:28"/>
    <x v="2180"/>
    <x v="9"/>
    <s v="2,"/>
    <x v="0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53.1"/>
    <n v="57.773584905660378"/>
    <x v="6"/>
    <s v="tabletop games"/>
    <d v="2017-02-20T16:07:33"/>
    <x v="2181"/>
    <x v="2"/>
    <s v="6,"/>
    <x v="1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d v="2014-10-02T13:37:05"/>
    <x v="2182"/>
    <x v="10"/>
    <s v="28,"/>
    <x v="3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d v="2017-02-08T21:00:00"/>
    <x v="2183"/>
    <x v="1"/>
    <s v="10,"/>
    <x v="1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d v="2016-01-25T08:00:00"/>
    <x v="2184"/>
    <x v="1"/>
    <s v="11,"/>
    <x v="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d v="2013-03-26T00:23:59"/>
    <x v="2185"/>
    <x v="2"/>
    <s v="14,"/>
    <x v="4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d v="2016-09-06T18:00:00"/>
    <x v="2186"/>
    <x v="10"/>
    <s v="1,"/>
    <x v="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d v="2015-04-02T19:59:00"/>
    <x v="2187"/>
    <x v="7"/>
    <s v="4,"/>
    <x v="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d v="2016-10-25T09:00:00"/>
    <x v="2188"/>
    <x v="8"/>
    <s v="20,"/>
    <x v="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03.25"/>
    <n v="68.625"/>
    <x v="6"/>
    <s v="tabletop games"/>
    <d v="2016-04-21T14:00:00"/>
    <x v="2189"/>
    <x v="6"/>
    <s v="7,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d v="2016-03-22T22:59:00"/>
    <x v="2190"/>
    <x v="2"/>
    <s v="17,"/>
    <x v="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19.73333333333333"/>
    <n v="35.92"/>
    <x v="6"/>
    <s v="tabletop games"/>
    <d v="2017-02-14T12:00:27"/>
    <x v="2191"/>
    <x v="2"/>
    <s v="2,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d v="2016-12-15T15:00:00"/>
    <x v="2192"/>
    <x v="4"/>
    <s v="17,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d v="2016-11-20T20:59:00"/>
    <x v="2193"/>
    <x v="9"/>
    <s v="21,"/>
    <x v="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d v="2016-03-26T09:11:30"/>
    <x v="2194"/>
    <x v="2"/>
    <s v="25,"/>
    <x v="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d v="2015-08-11T10:31:40"/>
    <x v="2195"/>
    <x v="3"/>
    <s v="12,"/>
    <x v="0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d v="2016-12-01T23:00:00"/>
    <x v="2196"/>
    <x v="4"/>
    <s v="1,"/>
    <x v="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d v="2015-02-28T06:00:59"/>
    <x v="2197"/>
    <x v="1"/>
    <s v="29,"/>
    <x v="0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d v="2015-11-14T05:20:00"/>
    <x v="2198"/>
    <x v="9"/>
    <s v="15,"/>
    <x v="0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d v="2015-10-15T01:59:58"/>
    <x v="2199"/>
    <x v="8"/>
    <s v="15,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d v="2015-07-05T19:00:00"/>
    <x v="2200"/>
    <x v="0"/>
    <s v="8,"/>
    <x v="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d v="2013-01-16T12:19:25"/>
    <x v="2201"/>
    <x v="1"/>
    <s v="2,"/>
    <x v="4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d v="2012-11-01T12:22:48"/>
    <x v="2202"/>
    <x v="9"/>
    <s v="2,"/>
    <x v="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09.55"/>
    <n v="43.82"/>
    <x v="4"/>
    <s v="electronic music"/>
    <d v="2015-09-24T12:38:02"/>
    <x v="2203"/>
    <x v="10"/>
    <s v="25,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d v="2013-03-08T23:28:39"/>
    <x v="2204"/>
    <x v="2"/>
    <s v="6,"/>
    <x v="4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d v="2012-06-01T11:43:09"/>
    <x v="2205"/>
    <x v="5"/>
    <s v="2,"/>
    <x v="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d v="2012-04-15T22:10:24"/>
    <x v="2206"/>
    <x v="7"/>
    <s v="28,"/>
    <x v="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00"/>
    <n v="285.71428571428572"/>
    <x v="4"/>
    <s v="electronic music"/>
    <d v="2013-11-15T21:39:33"/>
    <x v="2207"/>
    <x v="9"/>
    <s v="16,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d v="2012-04-06T20:00:00"/>
    <x v="2208"/>
    <x v="2"/>
    <s v="7,"/>
    <x v="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d v="2014-04-14T15:00:00"/>
    <x v="2209"/>
    <x v="6"/>
    <s v="3,"/>
    <x v="3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d v="2012-04-14T09:36:00"/>
    <x v="2210"/>
    <x v="2"/>
    <s v="16,"/>
    <x v="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95.6"/>
    <n v="40.75"/>
    <x v="4"/>
    <s v="electronic music"/>
    <d v="2014-04-09T22:59:00"/>
    <x v="2211"/>
    <x v="7"/>
    <s v="18,"/>
    <x v="3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d v="2013-11-03T17:00:00"/>
    <x v="2212"/>
    <x v="9"/>
    <s v="1,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00"/>
    <n v="10"/>
    <x v="4"/>
    <s v="electronic music"/>
    <d v="2015-05-15T11:49:39"/>
    <x v="2213"/>
    <x v="6"/>
    <s v="15,"/>
    <x v="0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d v="2014-02-06T11:00:48"/>
    <x v="2214"/>
    <x v="1"/>
    <s v="7,"/>
    <x v="3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d v="2012-03-12T22:59:00"/>
    <x v="2215"/>
    <x v="2"/>
    <s v="19,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d v="2015-07-23T10:02:25"/>
    <x v="2216"/>
    <x v="3"/>
    <s v="9,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d v="2015-11-02T00:00:00"/>
    <x v="2217"/>
    <x v="9"/>
    <s v="22,"/>
    <x v="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d v="2012-08-28T16:00:00"/>
    <x v="2218"/>
    <x v="10"/>
    <s v="6,"/>
    <x v="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d v="2015-08-19T09:15:12"/>
    <x v="2219"/>
    <x v="3"/>
    <s v="20,"/>
    <x v="0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d v="2013-07-26T17:27:16"/>
    <x v="2220"/>
    <x v="0"/>
    <s v="26,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d v="2016-04-22T16:00:00"/>
    <x v="2221"/>
    <x v="7"/>
    <s v="23,"/>
    <x v="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62.6"/>
    <n v="27.1"/>
    <x v="6"/>
    <s v="tabletop games"/>
    <d v="2012-01-28T10:54:07"/>
    <x v="2222"/>
    <x v="11"/>
    <s v="29,"/>
    <x v="6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d v="2015-06-27T07:22:48"/>
    <x v="2223"/>
    <x v="5"/>
    <s v="28,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d v="2016-10-29T11:00:00"/>
    <x v="2224"/>
    <x v="9"/>
    <s v="1,"/>
    <x v="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d v="2014-09-21T11:00:15"/>
    <x v="2225"/>
    <x v="10"/>
    <s v="22,"/>
    <x v="3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d v="2016-02-11T20:59:00"/>
    <x v="2226"/>
    <x v="1"/>
    <s v="12,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d v="2013-11-13T12:22:35"/>
    <x v="2227"/>
    <x v="9"/>
    <s v="14,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d v="2015-08-15T22:40:36"/>
    <x v="2228"/>
    <x v="3"/>
    <s v="16,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d v="2013-09-02T20:00:00"/>
    <x v="2229"/>
    <x v="3"/>
    <s v="29,"/>
    <x v="4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d v="2014-04-25T13:08:47"/>
    <x v="2230"/>
    <x v="7"/>
    <s v="26,"/>
    <x v="3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d v="2013-06-24T21:00:00"/>
    <x v="2231"/>
    <x v="5"/>
    <s v="29,"/>
    <x v="4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95.8"/>
    <n v="25.091093117408906"/>
    <x v="6"/>
    <s v="tabletop games"/>
    <d v="2014-07-18T19:00:00"/>
    <x v="2232"/>
    <x v="0"/>
    <s v="16,"/>
    <x v="3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d v="2015-12-13T16:00:00"/>
    <x v="2233"/>
    <x v="4"/>
    <s v="23,"/>
    <x v="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65"/>
    <n v="41.607142857142854"/>
    <x v="6"/>
    <s v="tabletop games"/>
    <d v="2017-01-05T11:47:27"/>
    <x v="2234"/>
    <x v="11"/>
    <s v="6,"/>
    <x v="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d v="2015-03-28T15:31:51"/>
    <x v="2235"/>
    <x v="2"/>
    <s v="26,"/>
    <x v="0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d v="2016-02-01T06:48:43"/>
    <x v="2236"/>
    <x v="1"/>
    <s v="2,"/>
    <x v="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d v="2014-11-11T23:59:00"/>
    <x v="2237"/>
    <x v="9"/>
    <s v="2,"/>
    <x v="3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37.4"/>
    <n v="69.569620253164558"/>
    <x v="6"/>
    <s v="tabletop games"/>
    <d v="2017-03-10T06:55:16"/>
    <x v="2238"/>
    <x v="2"/>
    <s v="8,"/>
    <x v="1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d v="2013-11-30T20:02:00"/>
    <x v="2239"/>
    <x v="9"/>
    <s v="25,"/>
    <x v="4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70.68"/>
    <n v="140.97916666666666"/>
    <x v="6"/>
    <s v="tabletop games"/>
    <d v="2016-04-22T11:49:04"/>
    <x v="2240"/>
    <x v="7"/>
    <s v="23,"/>
    <x v="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06.4"/>
    <n v="49.472392638036808"/>
    <x v="6"/>
    <s v="tabletop games"/>
    <d v="2017-03-02T11:51:40"/>
    <x v="2241"/>
    <x v="1"/>
    <s v="31,"/>
    <x v="1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d v="2013-11-26T19:02:00"/>
    <x v="2242"/>
    <x v="9"/>
    <s v="22,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d v="2017-03-12T19:00:00"/>
    <x v="2243"/>
    <x v="7"/>
    <s v="6,"/>
    <x v="1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77.02"/>
    <n v="65.00344827586207"/>
    <x v="6"/>
    <s v="tabletop games"/>
    <d v="2016-10-16T12:30:00"/>
    <x v="2244"/>
    <x v="9"/>
    <s v="4,"/>
    <x v="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d v="2014-02-21T10:00:00"/>
    <x v="2245"/>
    <x v="1"/>
    <s v="21,"/>
    <x v="3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00.12"/>
    <n v="43.912280701754383"/>
    <x v="6"/>
    <s v="tabletop games"/>
    <d v="2015-09-04T11:00:10"/>
    <x v="2246"/>
    <x v="10"/>
    <s v="5,"/>
    <x v="0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d v="2015-07-29T07:59:25"/>
    <x v="2247"/>
    <x v="3"/>
    <s v="15,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d v="2016-12-14T13:01:18"/>
    <x v="2248"/>
    <x v="4"/>
    <s v="14,"/>
    <x v="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d v="2013-04-02T07:52:45"/>
    <x v="2249"/>
    <x v="7"/>
    <s v="3,"/>
    <x v="4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d v="2016-12-02T17:07:53"/>
    <x v="2250"/>
    <x v="4"/>
    <s v="2,"/>
    <x v="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d v="2014-08-16T00:17:57"/>
    <x v="2251"/>
    <x v="3"/>
    <s v="26,"/>
    <x v="3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d v="2016-08-05T23:52:18"/>
    <x v="2252"/>
    <x v="3"/>
    <s v="21,"/>
    <x v="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d v="2015-11-18T08:09:07"/>
    <x v="2253"/>
    <x v="9"/>
    <s v="19,"/>
    <x v="0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59.8"/>
    <n v="11.67005076142132"/>
    <x v="6"/>
    <s v="tabletop games"/>
    <d v="2017-01-24T07:32:48"/>
    <x v="2254"/>
    <x v="1"/>
    <s v="17,"/>
    <x v="1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d v="2016-05-07T14:50:51"/>
    <x v="2255"/>
    <x v="6"/>
    <s v="7,"/>
    <x v="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22.70833333333334"/>
    <n v="21.38"/>
    <x v="6"/>
    <s v="tabletop games"/>
    <d v="2016-11-22T02:50:46"/>
    <x v="2256"/>
    <x v="4"/>
    <s v="8,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d v="2016-06-19T15:00:00"/>
    <x v="2257"/>
    <x v="5"/>
    <s v="15,"/>
    <x v="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46.5"/>
    <n v="15.721951219512196"/>
    <x v="6"/>
    <s v="tabletop games"/>
    <d v="2015-06-11T10:01:27"/>
    <x v="2258"/>
    <x v="5"/>
    <s v="12,"/>
    <x v="0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d v="2016-12-08T11:18:56"/>
    <x v="2259"/>
    <x v="4"/>
    <s v="28,"/>
    <x v="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26.92"/>
    <n v="97.297619047619051"/>
    <x v="6"/>
    <s v="tabletop games"/>
    <d v="2014-03-26T15:24:10"/>
    <x v="2260"/>
    <x v="2"/>
    <s v="24,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79.5"/>
    <n v="37.11904761904762"/>
    <x v="6"/>
    <s v="tabletop games"/>
    <d v="2017-02-14T09:23:40"/>
    <x v="2261"/>
    <x v="1"/>
    <s v="24,"/>
    <x v="1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d v="2014-11-17T16:00:00"/>
    <x v="2262"/>
    <x v="9"/>
    <s v="14,"/>
    <x v="3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d v="2015-01-31T11:58:33"/>
    <x v="2263"/>
    <x v="1"/>
    <s v="10,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d v="2016-05-22T19:00:00"/>
    <x v="2264"/>
    <x v="5"/>
    <s v="6,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98.5"/>
    <n v="35.117647058823529"/>
    <x v="6"/>
    <s v="tabletop games"/>
    <d v="2016-11-22T12:28:27"/>
    <x v="2265"/>
    <x v="4"/>
    <s v="15,"/>
    <x v="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d v="2016-04-26T18:00:00"/>
    <x v="2266"/>
    <x v="6"/>
    <s v="9,"/>
    <x v="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d v="2014-12-20T17:00:00"/>
    <x v="2267"/>
    <x v="4"/>
    <s v="25,"/>
    <x v="3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d v="2017-03-11T17:58:35"/>
    <x v="2268"/>
    <x v="2"/>
    <s v="9,"/>
    <x v="1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d v="2017-03-06T21:00:00"/>
    <x v="2269"/>
    <x v="2"/>
    <s v="10,"/>
    <x v="1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d v="2017-01-10T13:59:00"/>
    <x v="2270"/>
    <x v="11"/>
    <s v="21,"/>
    <x v="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d v="2016-12-09T16:00:04"/>
    <x v="2271"/>
    <x v="4"/>
    <s v="9,"/>
    <x v="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d v="2015-12-07T08:47:16"/>
    <x v="2272"/>
    <x v="4"/>
    <s v="7,"/>
    <x v="0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d v="2017-03-12T04:10:42"/>
    <x v="2273"/>
    <x v="2"/>
    <s v="15,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19.6"/>
    <n v="30.202020202020201"/>
    <x v="6"/>
    <s v="tabletop games"/>
    <d v="2014-02-23T04:00:57"/>
    <x v="2274"/>
    <x v="1"/>
    <s v="24,"/>
    <x v="3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d v="2014-12-22T06:47:59"/>
    <x v="2275"/>
    <x v="4"/>
    <s v="22,"/>
    <x v="3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d v="2014-01-05T07:38:09"/>
    <x v="2276"/>
    <x v="11"/>
    <s v="6,"/>
    <x v="4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d v="2012-02-27T08:17:03"/>
    <x v="2277"/>
    <x v="1"/>
    <s v="28,"/>
    <x v="5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d v="2016-01-03T14:59:00"/>
    <x v="2278"/>
    <x v="4"/>
    <s v="30,"/>
    <x v="0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d v="2015-02-03T20:00:00"/>
    <x v="2279"/>
    <x v="1"/>
    <s v="16,"/>
    <x v="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d v="2015-09-17T06:59:51"/>
    <x v="2280"/>
    <x v="10"/>
    <s v="18,"/>
    <x v="0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85"/>
    <n v="50.454545454545453"/>
    <x v="4"/>
    <s v="rock"/>
    <d v="2011-07-24T22:50:00"/>
    <x v="2281"/>
    <x v="5"/>
    <s v="23,"/>
    <x v="6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85.33333333333331"/>
    <n v="115.83333333333333"/>
    <x v="4"/>
    <s v="rock"/>
    <d v="2016-01-13T20:11:26"/>
    <x v="2282"/>
    <x v="4"/>
    <s v="14,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00.85533333333332"/>
    <n v="63.03458333333333"/>
    <x v="4"/>
    <s v="rock"/>
    <d v="2012-05-08T18:00:04"/>
    <x v="2283"/>
    <x v="7"/>
    <s v="9,"/>
    <x v="5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n v="106.22116666666668"/>
    <n v="108.02152542372882"/>
    <x v="4"/>
    <s v="rock"/>
    <d v="2011-03-11T20:00:00"/>
    <x v="2284"/>
    <x v="2"/>
    <s v="11,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21.36666666666667"/>
    <n v="46.088607594936711"/>
    <x v="4"/>
    <s v="rock"/>
    <d v="2012-06-28T20:27:23"/>
    <x v="2285"/>
    <x v="5"/>
    <s v="29,"/>
    <x v="5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00.06666666666666"/>
    <n v="107.21428571428571"/>
    <x v="4"/>
    <s v="rock"/>
    <d v="2013-09-05T19:59:00"/>
    <x v="2286"/>
    <x v="10"/>
    <s v="8,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19.97755555555555"/>
    <n v="50.9338679245283"/>
    <x v="4"/>
    <s v="rock"/>
    <d v="2014-06-23T08:01:00"/>
    <x v="2287"/>
    <x v="0"/>
    <s v="2,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00.1"/>
    <n v="40.04"/>
    <x v="4"/>
    <s v="rock"/>
    <d v="2012-06-26T10:00:00"/>
    <x v="2288"/>
    <x v="0"/>
    <s v="7,"/>
    <x v="5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07.4"/>
    <n v="64.44"/>
    <x v="4"/>
    <s v="rock"/>
    <d v="2013-12-06T15:22:00"/>
    <x v="2289"/>
    <x v="9"/>
    <s v="24,"/>
    <x v="4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04.06666666666666"/>
    <n v="53.827586206896555"/>
    <x v="4"/>
    <s v="rock"/>
    <d v="2009-12-01T09:00:00"/>
    <x v="2290"/>
    <x v="8"/>
    <s v="13,"/>
    <x v="8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72.8"/>
    <n v="100.46511627906976"/>
    <x v="4"/>
    <s v="rock"/>
    <d v="2012-04-22T20:00:00"/>
    <x v="2291"/>
    <x v="7"/>
    <s v="19,"/>
    <x v="5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07.2505"/>
    <n v="46.630652173913049"/>
    <x v="4"/>
    <s v="rock"/>
    <d v="2012-04-18T08:44:36"/>
    <x v="2292"/>
    <x v="7"/>
    <s v="19,"/>
    <x v="5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08.23529411764706"/>
    <n v="34.074074074074076"/>
    <x v="4"/>
    <s v="rock"/>
    <d v="2012-09-24T19:59:00"/>
    <x v="2293"/>
    <x v="10"/>
    <s v="30,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46.08079999999998"/>
    <n v="65.214642857142863"/>
    <x v="4"/>
    <s v="rock"/>
    <d v="2013-01-20T09:21:20"/>
    <x v="2294"/>
    <x v="11"/>
    <s v="21,"/>
    <x v="5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25.25"/>
    <n v="44.205882352941174"/>
    <x v="4"/>
    <s v="rock"/>
    <d v="2013-01-26T14:54:16"/>
    <x v="2295"/>
    <x v="11"/>
    <s v="27,"/>
    <x v="5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49.07142857142856"/>
    <n v="71.965517241379317"/>
    <x v="4"/>
    <s v="rock"/>
    <d v="2012-02-23T09:33:46"/>
    <x v="2296"/>
    <x v="1"/>
    <s v="19,"/>
    <x v="5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00.6"/>
    <n v="52.94736842105263"/>
    <x v="4"/>
    <s v="rock"/>
    <d v="2012-03-13T19:59:00"/>
    <x v="2297"/>
    <x v="2"/>
    <s v="8,"/>
    <x v="5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05.07333333333332"/>
    <n v="109.45138888888889"/>
    <x v="4"/>
    <s v="rock"/>
    <d v="2014-03-26T11:10:33"/>
    <x v="2298"/>
    <x v="2"/>
    <s v="24,"/>
    <x v="3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50.16666666666663"/>
    <n v="75.035714285714292"/>
    <x v="4"/>
    <s v="rock"/>
    <d v="2011-02-05T16:46:49"/>
    <x v="2299"/>
    <x v="1"/>
    <s v="21,"/>
    <x v="6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01.25"/>
    <n v="115.71428571428571"/>
    <x v="4"/>
    <s v="rock"/>
    <d v="2012-06-28T09:26:56"/>
    <x v="2300"/>
    <x v="0"/>
    <s v="14,"/>
    <x v="5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33.6044"/>
    <n v="31.659810426540286"/>
    <x v="4"/>
    <s v="indie rock"/>
    <d v="2013-06-20T19:31:36"/>
    <x v="2301"/>
    <x v="5"/>
    <s v="21,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d v="2013-12-30T23:00:00"/>
    <x v="2302"/>
    <x v="4"/>
    <s v="27,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d v="2011-12-12T19:39:56"/>
    <x v="2303"/>
    <x v="4"/>
    <s v="2,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d v="2010-12-31T20:59:00"/>
    <x v="2304"/>
    <x v="4"/>
    <s v="20,"/>
    <x v="7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d v="2014-08-08T10:00:00"/>
    <x v="2305"/>
    <x v="3"/>
    <s v="14,"/>
    <x v="3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d v="2012-03-09T20:02:09"/>
    <x v="2306"/>
    <x v="2"/>
    <s v="8,"/>
    <x v="5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d v="2012-05-05T11:15:28"/>
    <x v="2307"/>
    <x v="6"/>
    <s v="5,"/>
    <x v="5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01.30622"/>
    <n v="82.496921824104234"/>
    <x v="4"/>
    <s v="indie rock"/>
    <d v="2014-08-28T17:00:00"/>
    <x v="2308"/>
    <x v="3"/>
    <s v="31,"/>
    <x v="3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d v="2013-03-09T15:42:17"/>
    <x v="2309"/>
    <x v="2"/>
    <s v="2,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d v="2013-03-21T10:03:35"/>
    <x v="2310"/>
    <x v="2"/>
    <s v="19,"/>
    <x v="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d v="2014-05-06T16:06:29"/>
    <x v="2311"/>
    <x v="6"/>
    <s v="6,"/>
    <x v="3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d v="2014-04-18T15:00:00"/>
    <x v="2312"/>
    <x v="7"/>
    <s v="18,"/>
    <x v="3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d v="2012-05-03T15:00:26"/>
    <x v="2313"/>
    <x v="6"/>
    <s v="3,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56.97"/>
    <n v="37.672800000000002"/>
    <x v="4"/>
    <s v="indie rock"/>
    <d v="2012-06-07T05:14:17"/>
    <x v="2314"/>
    <x v="5"/>
    <s v="8,"/>
    <x v="5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02.60000000000001"/>
    <n v="40.078125"/>
    <x v="4"/>
    <s v="indie rock"/>
    <d v="2012-05-05T09:25:43"/>
    <x v="2315"/>
    <x v="6"/>
    <s v="5,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d v="2009-12-09T10:24:00"/>
    <x v="2316"/>
    <x v="8"/>
    <s v="23,"/>
    <x v="8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04"/>
    <n v="18.90909090909091"/>
    <x v="4"/>
    <s v="indie rock"/>
    <d v="2010-02-14T21:00:00"/>
    <x v="2317"/>
    <x v="1"/>
    <s v="14,"/>
    <x v="7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d v="2009-09-25T19:59:00"/>
    <x v="2318"/>
    <x v="10"/>
    <s v="25,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d v="2013-12-14T17:58:05"/>
    <x v="2319"/>
    <x v="4"/>
    <s v="14,"/>
    <x v="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08.66"/>
    <n v="61.044943820224717"/>
    <x v="4"/>
    <s v="indie rock"/>
    <d v="2014-04-02T10:36:40"/>
    <x v="2320"/>
    <x v="2"/>
    <s v="26,"/>
    <x v="3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39.120962394619681"/>
    <n v="64.53125"/>
    <x v="7"/>
    <s v="small batch"/>
    <d v="2017-04-03T21:15:01"/>
    <x v="2321"/>
    <x v="7"/>
    <s v="4,"/>
    <x v="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.1481481481481479"/>
    <n v="21.25"/>
    <x v="7"/>
    <s v="small batch"/>
    <d v="2017-04-09T12:29:29"/>
    <x v="2322"/>
    <x v="7"/>
    <s v="10,"/>
    <x v="1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48"/>
    <n v="30"/>
    <x v="7"/>
    <s v="small batch"/>
    <d v="2017-03-20T10:07:27"/>
    <x v="2323"/>
    <x v="7"/>
    <s v="13,"/>
    <x v="1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d v="2017-03-26T12:14:45"/>
    <x v="2324"/>
    <x v="2"/>
    <s v="24,"/>
    <x v="1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8"/>
    <n v="11.428571428571429"/>
    <x v="7"/>
    <s v="small batch"/>
    <d v="2017-03-29T15:32:11"/>
    <x v="2325"/>
    <x v="2"/>
    <s v="27,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0.72"/>
    <n v="108"/>
    <x v="7"/>
    <s v="small batch"/>
    <d v="2017-04-30T09:00:00"/>
    <x v="2326"/>
    <x v="7"/>
    <s v="9,"/>
    <x v="1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d v="2014-08-26T14:00:40"/>
    <x v="2327"/>
    <x v="3"/>
    <s v="22,"/>
    <x v="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d v="2015-06-14T10:45:37"/>
    <x v="2328"/>
    <x v="5"/>
    <s v="15,"/>
    <x v="0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05.91999999999999"/>
    <n v="211.84"/>
    <x v="7"/>
    <s v="small batch"/>
    <d v="2014-07-17T06:59:06"/>
    <x v="2329"/>
    <x v="0"/>
    <s v="17,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d v="2015-12-24T16:00:00"/>
    <x v="2330"/>
    <x v="4"/>
    <s v="24,"/>
    <x v="0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44.31375"/>
    <n v="40.795406360424032"/>
    <x v="7"/>
    <s v="small batch"/>
    <d v="2014-08-17T16:08:10"/>
    <x v="2331"/>
    <x v="3"/>
    <s v="18,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d v="2015-02-06T07:04:31"/>
    <x v="2332"/>
    <x v="1"/>
    <s v="7,"/>
    <x v="0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d v="2014-05-29T09:50:00"/>
    <x v="2333"/>
    <x v="5"/>
    <s v="8,"/>
    <x v="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01.95"/>
    <n v="60.865671641791046"/>
    <x v="7"/>
    <s v="small batch"/>
    <d v="2014-11-05T09:34:00"/>
    <x v="2334"/>
    <x v="9"/>
    <s v="6,"/>
    <x v="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d v="2014-06-11T05:44:03"/>
    <x v="2335"/>
    <x v="5"/>
    <s v="12,"/>
    <x v="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d v="2014-03-08T14:11:35"/>
    <x v="2336"/>
    <x v="1"/>
    <s v="27,"/>
    <x v="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d v="2014-06-26T07:22:23"/>
    <x v="2337"/>
    <x v="5"/>
    <s v="27,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d v="2014-06-29T13:31:24"/>
    <x v="2338"/>
    <x v="5"/>
    <s v="30,"/>
    <x v="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d v="2016-12-18T23:59:00"/>
    <x v="2339"/>
    <x v="4"/>
    <s v="18,"/>
    <x v="2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d v="2016-10-30T07:25:38"/>
    <x v="2340"/>
    <x v="8"/>
    <s v="30,"/>
    <x v="2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e v="#DIV/0!"/>
    <x v="2"/>
    <s v="web"/>
    <d v="2015-07-12T11:31:44"/>
    <x v="2341"/>
    <x v="0"/>
    <s v="12,"/>
    <x v="0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e v="#DIV/0!"/>
    <x v="2"/>
    <s v="web"/>
    <d v="2014-10-05T21:00:00"/>
    <x v="2342"/>
    <x v="8"/>
    <s v="15,"/>
    <x v="3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3"/>
    <n v="300"/>
    <x v="2"/>
    <s v="web"/>
    <d v="2016-01-08T11:47:00"/>
    <x v="2343"/>
    <x v="4"/>
    <s v="19,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0.1"/>
    <n v="1"/>
    <x v="2"/>
    <s v="web"/>
    <d v="2016-06-24T09:27:49"/>
    <x v="2344"/>
    <x v="5"/>
    <s v="25,"/>
    <x v="2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e v="#DIV/0!"/>
    <x v="2"/>
    <s v="web"/>
    <d v="2015-03-31T15:39:00"/>
    <x v="2345"/>
    <x v="2"/>
    <s v="24,"/>
    <x v="0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6.5000000000000002E-2"/>
    <n v="13"/>
    <x v="2"/>
    <s v="web"/>
    <d v="2016-10-17T11:10:31"/>
    <x v="2346"/>
    <x v="8"/>
    <s v="2,"/>
    <x v="2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1.5"/>
    <n v="15"/>
    <x v="2"/>
    <s v="web"/>
    <d v="2016-08-25T06:34:36"/>
    <x v="2347"/>
    <x v="3"/>
    <s v="26,"/>
    <x v="2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0.38571428571428573"/>
    <n v="54"/>
    <x v="2"/>
    <s v="web"/>
    <d v="2016-02-20T14:22:18"/>
    <x v="2348"/>
    <x v="11"/>
    <s v="22,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e v="#DIV/0!"/>
    <x v="2"/>
    <s v="web"/>
    <d v="2015-08-11T10:37:08"/>
    <x v="2349"/>
    <x v="3"/>
    <s v="13,"/>
    <x v="0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e v="#DIV/0!"/>
    <x v="2"/>
    <s v="web"/>
    <d v="2017-01-03T12:12:50"/>
    <x v="2350"/>
    <x v="11"/>
    <s v="4,"/>
    <x v="2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0.5714285714285714"/>
    <n v="15.428571428571429"/>
    <x v="2"/>
    <s v="web"/>
    <d v="2015-04-29T18:25:39"/>
    <x v="2351"/>
    <x v="7"/>
    <s v="30,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e v="#DIV/0!"/>
    <x v="2"/>
    <s v="web"/>
    <d v="2015-06-06T07:12:32"/>
    <x v="2352"/>
    <x v="6"/>
    <s v="7,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e v="#DIV/0!"/>
    <x v="2"/>
    <s v="web"/>
    <d v="2015-04-21T08:13:42"/>
    <x v="2353"/>
    <x v="6"/>
    <s v="9,"/>
    <x v="0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7.1428571428571425E-2"/>
    <n v="25"/>
    <x v="2"/>
    <s v="web"/>
    <d v="2015-01-10T09:21:00"/>
    <x v="2354"/>
    <x v="4"/>
    <s v="11,"/>
    <x v="3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0.6875"/>
    <n v="27.5"/>
    <x v="2"/>
    <s v="web"/>
    <d v="2015-05-02T14:02:16"/>
    <x v="2355"/>
    <x v="6"/>
    <s v="2,"/>
    <x v="0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e v="#DIV/0!"/>
    <x v="2"/>
    <s v="web"/>
    <d v="2015-06-05T10:48:24"/>
    <x v="2356"/>
    <x v="5"/>
    <s v="6,"/>
    <x v="0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e v="#DIV/0!"/>
    <x v="2"/>
    <s v="web"/>
    <d v="2015-10-17T06:52:58"/>
    <x v="2357"/>
    <x v="8"/>
    <s v="17,"/>
    <x v="0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e v="#DIV/0!"/>
    <x v="2"/>
    <s v="web"/>
    <d v="2015-01-30T16:39:00"/>
    <x v="2358"/>
    <x v="11"/>
    <s v="5,"/>
    <x v="3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14.680000000000001"/>
    <n v="367"/>
    <x v="2"/>
    <s v="web"/>
    <d v="2015-08-03T07:35:24"/>
    <x v="2359"/>
    <x v="0"/>
    <s v="4,"/>
    <x v="0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0.04"/>
    <n v="2"/>
    <x v="2"/>
    <s v="web"/>
    <d v="2016-02-07T08:58:00"/>
    <x v="2360"/>
    <x v="1"/>
    <s v="8,"/>
    <x v="2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e v="#DIV/0!"/>
    <x v="2"/>
    <s v="web"/>
    <d v="2016-04-30T14:00:00"/>
    <x v="2361"/>
    <x v="6"/>
    <s v="6,"/>
    <x v="2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28.571428571428569"/>
    <n v="60"/>
    <x v="2"/>
    <s v="web"/>
    <d v="2014-12-11T08:31:10"/>
    <x v="2362"/>
    <x v="4"/>
    <s v="11,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e v="#DIV/0!"/>
    <x v="2"/>
    <s v="web"/>
    <d v="2015-12-28T16:16:40"/>
    <x v="2363"/>
    <x v="4"/>
    <s v="13,"/>
    <x v="0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e v="#DIV/0!"/>
    <x v="2"/>
    <s v="web"/>
    <d v="2015-10-26T14:25:56"/>
    <x v="2364"/>
    <x v="8"/>
    <s v="1,"/>
    <x v="0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e v="#DIV/0!"/>
    <x v="2"/>
    <s v="web"/>
    <d v="2016-01-17T15:00:00"/>
    <x v="2365"/>
    <x v="11"/>
    <s v="8,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10.52"/>
    <n v="97.407407407407405"/>
    <x v="2"/>
    <s v="web"/>
    <d v="2015-10-21T04:45:33"/>
    <x v="2366"/>
    <x v="8"/>
    <s v="21,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.34"/>
    <n v="47.857142857142854"/>
    <x v="2"/>
    <s v="web"/>
    <d v="2016-04-25T14:16:56"/>
    <x v="2367"/>
    <x v="2"/>
    <s v="25,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0.25"/>
    <n v="50"/>
    <x v="2"/>
    <s v="web"/>
    <d v="2015-04-14T08:19:25"/>
    <x v="2368"/>
    <x v="2"/>
    <s v="28,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e v="#DIV/0!"/>
    <x v="2"/>
    <s v="web"/>
    <d v="2016-02-10T11:30:11"/>
    <x v="2369"/>
    <x v="1"/>
    <s v="11,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0.32800000000000001"/>
    <n v="20.5"/>
    <x v="2"/>
    <s v="web"/>
    <d v="2014-12-17T20:32:21"/>
    <x v="2370"/>
    <x v="4"/>
    <s v="17,"/>
    <x v="3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e v="#DIV/0!"/>
    <x v="2"/>
    <s v="web"/>
    <d v="2015-06-25T10:39:56"/>
    <x v="2371"/>
    <x v="5"/>
    <s v="26,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.2727272727272729"/>
    <n v="30"/>
    <x v="2"/>
    <s v="web"/>
    <d v="2015-04-23T17:39:31"/>
    <x v="2372"/>
    <x v="7"/>
    <s v="24,"/>
    <x v="0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5.8823529411764705E-3"/>
    <n v="50"/>
    <x v="2"/>
    <s v="web"/>
    <d v="2015-08-29T07:53:44"/>
    <x v="2373"/>
    <x v="3"/>
    <s v="30,"/>
    <x v="0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4.5454545454545456E-2"/>
    <n v="10"/>
    <x v="2"/>
    <s v="web"/>
    <d v="2015-02-12T12:14:20"/>
    <x v="2374"/>
    <x v="1"/>
    <s v="13,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e v="#DIV/0!"/>
    <x v="2"/>
    <s v="web"/>
    <d v="2016-09-09T12:03:57"/>
    <x v="2375"/>
    <x v="10"/>
    <s v="10,"/>
    <x v="2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10.877666666666666"/>
    <n v="81.582499999999996"/>
    <x v="2"/>
    <s v="web"/>
    <d v="2015-12-10T14:12:46"/>
    <x v="2376"/>
    <x v="4"/>
    <s v="10,"/>
    <x v="0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e v="#DIV/0!"/>
    <x v="2"/>
    <s v="web"/>
    <d v="2016-11-25T13:53:03"/>
    <x v="2377"/>
    <x v="9"/>
    <s v="26,"/>
    <x v="2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e v="#DIV/0!"/>
    <x v="2"/>
    <s v="web"/>
    <d v="2015-08-25T16:18:50"/>
    <x v="2378"/>
    <x v="3"/>
    <s v="27,"/>
    <x v="0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e v="#DIV/0!"/>
    <x v="2"/>
    <s v="web"/>
    <d v="2015-10-04T16:23:36"/>
    <x v="2379"/>
    <x v="10"/>
    <s v="20,"/>
    <x v="0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0.36666666666666664"/>
    <n v="18.333333333333332"/>
    <x v="2"/>
    <s v="web"/>
    <d v="2015-10-01T11:02:22"/>
    <x v="2380"/>
    <x v="8"/>
    <s v="1,"/>
    <x v="0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1.8193398957730169"/>
    <n v="224.42857142857142"/>
    <x v="2"/>
    <s v="web"/>
    <d v="2015-04-10T14:27:28"/>
    <x v="2381"/>
    <x v="7"/>
    <s v="11,"/>
    <x v="0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2.5"/>
    <n v="37.5"/>
    <x v="2"/>
    <s v="web"/>
    <d v="2015-08-03T20:30:03"/>
    <x v="2382"/>
    <x v="3"/>
    <s v="9,"/>
    <x v="0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.3499999999999996"/>
    <n v="145"/>
    <x v="2"/>
    <s v="web"/>
    <d v="2015-02-21T17:21:47"/>
    <x v="2383"/>
    <x v="1"/>
    <s v="22,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0.8"/>
    <n v="1"/>
    <x v="2"/>
    <s v="web"/>
    <d v="2014-11-13T18:37:23"/>
    <x v="2384"/>
    <x v="9"/>
    <s v="14,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.2123076923076923"/>
    <n v="112.57142857142857"/>
    <x v="2"/>
    <s v="web"/>
    <d v="2015-08-05T08:50:32"/>
    <x v="2385"/>
    <x v="3"/>
    <s v="6,"/>
    <x v="0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e v="#DIV/0!"/>
    <x v="2"/>
    <s v="web"/>
    <d v="2015-01-10T12:07:04"/>
    <x v="2386"/>
    <x v="4"/>
    <s v="11,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0.68399999999999994"/>
    <n v="342"/>
    <x v="2"/>
    <s v="web"/>
    <d v="2016-07-22T07:02:20"/>
    <x v="2387"/>
    <x v="0"/>
    <s v="7,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.2513513513513512"/>
    <n v="57.875"/>
    <x v="2"/>
    <s v="web"/>
    <d v="2015-01-15T11:29:00"/>
    <x v="2388"/>
    <x v="11"/>
    <s v="16,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0.1875"/>
    <n v="30"/>
    <x v="2"/>
    <s v="web"/>
    <d v="2015-07-25T13:59:00"/>
    <x v="2389"/>
    <x v="0"/>
    <s v="24,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e v="#DIV/0!"/>
    <x v="2"/>
    <s v="web"/>
    <d v="2015-01-03T22:17:44"/>
    <x v="2390"/>
    <x v="4"/>
    <s v="24,"/>
    <x v="3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0.125"/>
    <n v="25"/>
    <x v="2"/>
    <s v="web"/>
    <d v="2015-03-31T10:04:04"/>
    <x v="2391"/>
    <x v="7"/>
    <s v="1,"/>
    <x v="0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e v="#DIV/0!"/>
    <x v="2"/>
    <s v="web"/>
    <d v="2015-10-28T18:53:43"/>
    <x v="2392"/>
    <x v="8"/>
    <s v="28,"/>
    <x v="0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0.05"/>
    <n v="50"/>
    <x v="2"/>
    <s v="web"/>
    <d v="2015-08-08T07:33:37"/>
    <x v="2393"/>
    <x v="3"/>
    <s v="9,"/>
    <x v="0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0.06"/>
    <n v="1.5"/>
    <x v="2"/>
    <s v="web"/>
    <d v="2015-02-26T00:41:33"/>
    <x v="2394"/>
    <x v="1"/>
    <s v="27,"/>
    <x v="0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e v="#DIV/0!"/>
    <x v="2"/>
    <s v="web"/>
    <d v="2017-01-10T00:57:00"/>
    <x v="2395"/>
    <x v="11"/>
    <s v="12,"/>
    <x v="2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0.2"/>
    <n v="10"/>
    <x v="2"/>
    <s v="web"/>
    <d v="2015-10-15T12:22:38"/>
    <x v="2396"/>
    <x v="8"/>
    <s v="15,"/>
    <x v="0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e v="#DIV/0!"/>
    <x v="2"/>
    <s v="web"/>
    <d v="2015-01-02T13:14:16"/>
    <x v="2397"/>
    <x v="11"/>
    <s v="3,"/>
    <x v="3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e v="#DIV/0!"/>
    <x v="2"/>
    <s v="web"/>
    <d v="2015-07-02T13:59:44"/>
    <x v="2398"/>
    <x v="0"/>
    <s v="2,"/>
    <x v="0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e v="#DIV/0!"/>
    <x v="2"/>
    <s v="web"/>
    <d v="2014-12-18T12:28:26"/>
    <x v="2399"/>
    <x v="4"/>
    <s v="13,"/>
    <x v="3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e v="#DIV/0!"/>
    <x v="2"/>
    <s v="web"/>
    <d v="2016-04-13T22:26:04"/>
    <x v="2400"/>
    <x v="7"/>
    <s v="14,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d v="2016-03-05T11:44:56"/>
    <x v="2401"/>
    <x v="1"/>
    <s v="5,"/>
    <x v="2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0.43333333333333329"/>
    <n v="52"/>
    <x v="7"/>
    <s v="food trucks"/>
    <d v="2015-05-13T08:18:51"/>
    <x v="2402"/>
    <x v="6"/>
    <s v="13,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d v="2016-03-30T12:10:58"/>
    <x v="2403"/>
    <x v="1"/>
    <s v="30,"/>
    <x v="2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e v="#DIV/0!"/>
    <x v="7"/>
    <s v="food trucks"/>
    <d v="2016-01-02T16:56:47"/>
    <x v="2404"/>
    <x v="11"/>
    <s v="3,"/>
    <x v="0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22.52"/>
    <n v="56.3"/>
    <x v="7"/>
    <s v="food trucks"/>
    <d v="2016-09-03T06:02:55"/>
    <x v="2405"/>
    <x v="10"/>
    <s v="13,"/>
    <x v="2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41.384615384615387"/>
    <n v="84.0625"/>
    <x v="7"/>
    <s v="food trucks"/>
    <d v="2015-01-18T18:39:50"/>
    <x v="2406"/>
    <x v="11"/>
    <s v="9,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d v="2015-04-10T22:00:00"/>
    <x v="2407"/>
    <x v="7"/>
    <s v="19,"/>
    <x v="0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0.2"/>
    <n v="15"/>
    <x v="7"/>
    <s v="food trucks"/>
    <d v="2014-11-05T20:22:37"/>
    <x v="2408"/>
    <x v="9"/>
    <s v="6,"/>
    <x v="3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d v="2015-08-18T13:01:15"/>
    <x v="2409"/>
    <x v="3"/>
    <s v="19,"/>
    <x v="0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e v="#DIV/0!"/>
    <x v="7"/>
    <s v="food trucks"/>
    <d v="2015-09-07T01:47:55"/>
    <x v="2410"/>
    <x v="10"/>
    <s v="8,"/>
    <x v="0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d v="2015-08-25T09:34:42"/>
    <x v="2411"/>
    <x v="3"/>
    <s v="26,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e v="#DIV/0!"/>
    <x v="7"/>
    <s v="food trucks"/>
    <d v="2016-11-26T10:41:13"/>
    <x v="2412"/>
    <x v="9"/>
    <s v="12,"/>
    <x v="2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d v="2014-05-31T15:30:00"/>
    <x v="2413"/>
    <x v="6"/>
    <s v="30,"/>
    <x v="3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d v="2015-08-21T19:59:00"/>
    <x v="2414"/>
    <x v="3"/>
    <s v="13,"/>
    <x v="0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d v="2016-07-15T12:42:26"/>
    <x v="2415"/>
    <x v="0"/>
    <s v="15,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2.5000000000000001E-2"/>
    <n v="5"/>
    <x v="7"/>
    <s v="food trucks"/>
    <d v="2015-03-14T07:00:00"/>
    <x v="2416"/>
    <x v="1"/>
    <s v="15,"/>
    <x v="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e v="#DIV/0!"/>
    <x v="7"/>
    <s v="food trucks"/>
    <d v="2014-08-10T13:13:07"/>
    <x v="2417"/>
    <x v="3"/>
    <s v="11,"/>
    <x v="3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n v="0.02"/>
    <n v="1"/>
    <x v="7"/>
    <s v="food trucks"/>
    <d v="2015-03-24T11:34:04"/>
    <x v="2418"/>
    <x v="1"/>
    <s v="23,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e v="#DIV/0!"/>
    <x v="7"/>
    <s v="food trucks"/>
    <d v="2015-02-18T09:43:09"/>
    <x v="2419"/>
    <x v="11"/>
    <s v="20,"/>
    <x v="3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d v="2014-11-09T17:41:35"/>
    <x v="2420"/>
    <x v="8"/>
    <s v="10,"/>
    <x v="3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1.6666666666666666E-2"/>
    <n v="1"/>
    <x v="7"/>
    <s v="food trucks"/>
    <d v="2015-02-21T08:29:56"/>
    <x v="2421"/>
    <x v="1"/>
    <s v="22,"/>
    <x v="0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0.2"/>
    <n v="1"/>
    <x v="7"/>
    <s v="food trucks"/>
    <d v="2015-03-11T08:23:56"/>
    <x v="2422"/>
    <x v="2"/>
    <s v="9,"/>
    <x v="0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1.3333333333333334E-2"/>
    <n v="8"/>
    <x v="7"/>
    <s v="food trucks"/>
    <d v="2014-12-31T08:54:50"/>
    <x v="2423"/>
    <x v="11"/>
    <s v="1,"/>
    <x v="3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.24"/>
    <n v="34.444444444444443"/>
    <x v="7"/>
    <s v="food trucks"/>
    <d v="2014-10-27T13:25:08"/>
    <x v="2424"/>
    <x v="8"/>
    <s v="27,"/>
    <x v="3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2.8571428571428574E-2"/>
    <n v="1"/>
    <x v="7"/>
    <s v="food trucks"/>
    <d v="2016-05-27T14:04:00"/>
    <x v="2425"/>
    <x v="5"/>
    <s v="12,"/>
    <x v="2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e v="#DIV/0!"/>
    <x v="7"/>
    <s v="food trucks"/>
    <d v="2015-08-07T20:04:52"/>
    <x v="2426"/>
    <x v="0"/>
    <s v="8,"/>
    <x v="0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2E-3"/>
    <n v="1"/>
    <x v="7"/>
    <s v="food trucks"/>
    <d v="2016-03-22T22:38:53"/>
    <x v="2427"/>
    <x v="2"/>
    <s v="11,"/>
    <x v="2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2.8571428571428571E-3"/>
    <n v="1"/>
    <x v="7"/>
    <s v="food trucks"/>
    <d v="2015-03-12T09:49:11"/>
    <x v="2428"/>
    <x v="2"/>
    <s v="10,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.4321428571428572"/>
    <n v="501.25"/>
    <x v="7"/>
    <s v="food trucks"/>
    <d v="2017-02-05T08:44:00"/>
    <x v="2429"/>
    <x v="11"/>
    <s v="30,"/>
    <x v="2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0.70000000000000007"/>
    <n v="10.5"/>
    <x v="7"/>
    <s v="food trucks"/>
    <d v="2016-02-11T19:08:24"/>
    <x v="2430"/>
    <x v="1"/>
    <s v="12,"/>
    <x v="2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2E-3"/>
    <n v="1"/>
    <x v="7"/>
    <s v="food trucks"/>
    <d v="2016-06-27T18:23:33"/>
    <x v="2431"/>
    <x v="6"/>
    <s v="28,"/>
    <x v="2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1.4285714285714287E-2"/>
    <n v="1"/>
    <x v="7"/>
    <s v="food trucks"/>
    <d v="2015-03-07T21:14:57"/>
    <x v="2432"/>
    <x v="2"/>
    <s v="5,"/>
    <x v="0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e v="#DIV/0!"/>
    <x v="7"/>
    <s v="food trucks"/>
    <d v="2016-02-27T13:35:43"/>
    <x v="2433"/>
    <x v="1"/>
    <s v="28,"/>
    <x v="2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0.13"/>
    <n v="13"/>
    <x v="7"/>
    <s v="food trucks"/>
    <d v="2015-08-03T20:27:54"/>
    <x v="2434"/>
    <x v="0"/>
    <s v="24,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0.48960000000000004"/>
    <n v="306"/>
    <x v="7"/>
    <s v="food trucks"/>
    <d v="2015-10-04T22:39:46"/>
    <x v="2435"/>
    <x v="8"/>
    <s v="4,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3.8461538461538464E-2"/>
    <n v="22.5"/>
    <x v="7"/>
    <s v="food trucks"/>
    <d v="2016-01-29T06:46:10"/>
    <x v="2436"/>
    <x v="4"/>
    <s v="30,"/>
    <x v="0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e v="#DIV/0!"/>
    <x v="7"/>
    <s v="food trucks"/>
    <d v="2015-03-17T10:00:00"/>
    <x v="2437"/>
    <x v="1"/>
    <s v="27,"/>
    <x v="0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0.33333333333333337"/>
    <n v="50"/>
    <x v="7"/>
    <s v="food trucks"/>
    <d v="2015-12-07T14:57:42"/>
    <x v="2438"/>
    <x v="9"/>
    <s v="8,"/>
    <x v="0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e v="#DIV/0!"/>
    <x v="7"/>
    <s v="food trucks"/>
    <d v="2015-10-18T11:38:49"/>
    <x v="2439"/>
    <x v="8"/>
    <s v="18,"/>
    <x v="0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0.2"/>
    <n v="5"/>
    <x v="7"/>
    <s v="food trucks"/>
    <d v="2016-02-13T13:35:13"/>
    <x v="2440"/>
    <x v="1"/>
    <s v="14,"/>
    <x v="2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07.88"/>
    <n v="74.22935779816514"/>
    <x v="7"/>
    <s v="small batch"/>
    <d v="2015-07-22T20:59:00"/>
    <x v="2441"/>
    <x v="3"/>
    <s v="1,"/>
    <x v="0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d v="2015-03-19T07:00:28"/>
    <x v="2442"/>
    <x v="2"/>
    <s v="17,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02.51495"/>
    <n v="130.23469453376205"/>
    <x v="7"/>
    <s v="small batch"/>
    <d v="2014-08-15T07:00:22"/>
    <x v="2443"/>
    <x v="3"/>
    <s v="16,"/>
    <x v="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d v="2016-05-25T10:06:31"/>
    <x v="2444"/>
    <x v="6"/>
    <s v="25,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72.8"/>
    <n v="75.130434782608702"/>
    <x v="7"/>
    <s v="small batch"/>
    <d v="2015-09-25T20:33:41"/>
    <x v="2445"/>
    <x v="10"/>
    <s v="26,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67.98"/>
    <n v="75.666666666666671"/>
    <x v="7"/>
    <s v="small batch"/>
    <d v="2016-11-26T07:27:51"/>
    <x v="2446"/>
    <x v="9"/>
    <s v="27,"/>
    <x v="2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d v="2016-11-11T20:00:00"/>
    <x v="2447"/>
    <x v="9"/>
    <s v="11,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07.5"/>
    <n v="47.777777777777779"/>
    <x v="7"/>
    <s v="small batch"/>
    <d v="2016-08-30T21:36:00"/>
    <x v="2448"/>
    <x v="10"/>
    <s v="24,"/>
    <x v="2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08"/>
    <n v="90"/>
    <x v="7"/>
    <s v="small batch"/>
    <d v="2014-11-29T20:25:15"/>
    <x v="2449"/>
    <x v="9"/>
    <s v="30,"/>
    <x v="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d v="2014-10-27T19:11:00"/>
    <x v="2450"/>
    <x v="8"/>
    <s v="19,"/>
    <x v="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15.45"/>
    <n v="62.06989247311828"/>
    <x v="7"/>
    <s v="small batch"/>
    <d v="2017-03-05T13:48:10"/>
    <x v="2451"/>
    <x v="2"/>
    <s v="13,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33.5"/>
    <n v="53.4"/>
    <x v="7"/>
    <s v="small batch"/>
    <d v="2015-12-29T15:00:00"/>
    <x v="2452"/>
    <x v="4"/>
    <s v="30,"/>
    <x v="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d v="2017-02-02T08:36:49"/>
    <x v="2453"/>
    <x v="1"/>
    <s v="3,"/>
    <x v="1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d v="2017-03-10T20:50:08"/>
    <x v="2454"/>
    <x v="2"/>
    <s v="3,"/>
    <x v="1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82"/>
    <n v="34.125"/>
    <x v="7"/>
    <s v="small batch"/>
    <d v="2016-04-20T10:45:50"/>
    <x v="2455"/>
    <x v="7"/>
    <s v="23,"/>
    <x v="2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d v="2017-02-25T15:03:59"/>
    <x v="2456"/>
    <x v="1"/>
    <s v="26,"/>
    <x v="1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d v="2016-03-24T05:27:36"/>
    <x v="2457"/>
    <x v="2"/>
    <s v="23,"/>
    <x v="2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d v="2016-06-09T11:00:00"/>
    <x v="2458"/>
    <x v="5"/>
    <s v="5,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02.25"/>
    <n v="108.77659574468085"/>
    <x v="7"/>
    <s v="small batch"/>
    <d v="2016-03-23T06:18:05"/>
    <x v="2459"/>
    <x v="2"/>
    <s v="7,"/>
    <x v="2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d v="2017-01-02T20:17:00"/>
    <x v="2460"/>
    <x v="4"/>
    <s v="29,"/>
    <x v="2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03.8"/>
    <n v="90.523255813953483"/>
    <x v="4"/>
    <s v="indie rock"/>
    <d v="2011-09-30T19:00:00"/>
    <x v="2461"/>
    <x v="10"/>
    <s v="28,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d v="2012-07-18T20:28:16"/>
    <x v="2462"/>
    <x v="0"/>
    <s v="28,"/>
    <x v="5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n v="116.25000000000001"/>
    <n v="31"/>
    <x v="4"/>
    <s v="indie rock"/>
    <d v="2013-04-16T11:00:00"/>
    <x v="2463"/>
    <x v="7"/>
    <s v="7,"/>
    <x v="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11.1"/>
    <n v="51.674418604651166"/>
    <x v="4"/>
    <s v="indie rock"/>
    <d v="2015-09-30T11:29:00"/>
    <x v="2464"/>
    <x v="8"/>
    <s v="1,"/>
    <x v="0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d v="2012-09-23T09:15:48"/>
    <x v="2465"/>
    <x v="10"/>
    <s v="24,"/>
    <x v="5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00"/>
    <n v="48.07692307692308"/>
    <x v="4"/>
    <s v="indie rock"/>
    <d v="2013-05-08T18:27:33"/>
    <x v="2466"/>
    <x v="6"/>
    <s v="8,"/>
    <x v="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18.5"/>
    <n v="27.558139534883722"/>
    <x v="4"/>
    <s v="indie rock"/>
    <d v="2012-05-10T09:00:00"/>
    <x v="2467"/>
    <x v="6"/>
    <s v="26,"/>
    <x v="5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d v="2012-10-27T21:00:00"/>
    <x v="2468"/>
    <x v="8"/>
    <s v="21,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d v="2011-02-08T02:18:49"/>
    <x v="2469"/>
    <x v="1"/>
    <s v="14,"/>
    <x v="6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d v="2012-05-23T17:47:35"/>
    <x v="2470"/>
    <x v="6"/>
    <s v="23,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28"/>
    <n v="37.647058823529413"/>
    <x v="4"/>
    <s v="indie rock"/>
    <d v="2012-01-25T15:49:52"/>
    <x v="2471"/>
    <x v="11"/>
    <s v="16,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d v="2010-09-03T17:03:00"/>
    <x v="2472"/>
    <x v="0"/>
    <s v="24,"/>
    <x v="7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00"/>
    <n v="42.553191489361701"/>
    <x v="4"/>
    <s v="indie rock"/>
    <d v="2012-11-10T10:57:49"/>
    <x v="2473"/>
    <x v="9"/>
    <s v="11,"/>
    <x v="5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d v="2010-10-10T16:16:16"/>
    <x v="2474"/>
    <x v="10"/>
    <s v="26,"/>
    <x v="7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d v="2010-07-10T14:00:00"/>
    <x v="2475"/>
    <x v="5"/>
    <s v="11,"/>
    <x v="7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d v="2014-11-03T00:52:50"/>
    <x v="2476"/>
    <x v="8"/>
    <s v="30,"/>
    <x v="3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d v="2012-08-12T08:35:45"/>
    <x v="2477"/>
    <x v="0"/>
    <s v="28,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d v="2013-01-13T14:48:33"/>
    <x v="2478"/>
    <x v="11"/>
    <s v="14,"/>
    <x v="5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d v="2012-07-27T18:00:00"/>
    <x v="2479"/>
    <x v="3"/>
    <s v="17,"/>
    <x v="5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00"/>
    <n v="250"/>
    <x v="4"/>
    <s v="indie rock"/>
    <d v="2015-10-10T14:28:04"/>
    <x v="2480"/>
    <x v="10"/>
    <s v="11,"/>
    <x v="0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d v="2012-04-30T07:30:08"/>
    <x v="2481"/>
    <x v="7"/>
    <s v="31,"/>
    <x v="5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00.1"/>
    <n v="40.04"/>
    <x v="4"/>
    <s v="indie rock"/>
    <d v="2011-08-01T10:46:23"/>
    <x v="2482"/>
    <x v="0"/>
    <s v="17,"/>
    <x v="6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d v="2012-05-01T09:00:03"/>
    <x v="2483"/>
    <x v="7"/>
    <s v="2,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d v="2011-09-15T14:00:03"/>
    <x v="2484"/>
    <x v="10"/>
    <s v="16,"/>
    <x v="6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03.25"/>
    <n v="50.365853658536587"/>
    <x v="4"/>
    <s v="indie rock"/>
    <d v="2011-10-12T15:57:59"/>
    <x v="2485"/>
    <x v="8"/>
    <s v="7,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d v="2012-04-22T08:59:36"/>
    <x v="2486"/>
    <x v="7"/>
    <s v="23,"/>
    <x v="5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d v="2012-05-26T17:59:57"/>
    <x v="2487"/>
    <x v="6"/>
    <s v="26,"/>
    <x v="5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d v="2011-11-16T08:11:48"/>
    <x v="2488"/>
    <x v="9"/>
    <s v="17,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33.67142857142858"/>
    <n v="62.38"/>
    <x v="4"/>
    <s v="indie rock"/>
    <d v="2013-05-09T08:33:59"/>
    <x v="2489"/>
    <x v="6"/>
    <s v="9,"/>
    <x v="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21.39999999999999"/>
    <n v="37.9375"/>
    <x v="4"/>
    <s v="indie rock"/>
    <d v="2012-06-22T21:27:56"/>
    <x v="2490"/>
    <x v="6"/>
    <s v="23,"/>
    <x v="5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03.2"/>
    <n v="51.6"/>
    <x v="4"/>
    <s v="indie rock"/>
    <d v="2011-01-15T17:51:00"/>
    <x v="2491"/>
    <x v="11"/>
    <s v="30,"/>
    <x v="7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25"/>
    <n v="27.777777777777779"/>
    <x v="4"/>
    <s v="indie rock"/>
    <d v="2012-06-16T01:59:00"/>
    <x v="2492"/>
    <x v="6"/>
    <s v="25,"/>
    <x v="5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d v="2013-04-28T20:02:20"/>
    <x v="2493"/>
    <x v="7"/>
    <s v="14,"/>
    <x v="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d v="2012-05-23T07:29:04"/>
    <x v="2494"/>
    <x v="6"/>
    <s v="23,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d v="2012-06-06T14:42:55"/>
    <x v="2495"/>
    <x v="5"/>
    <s v="7,"/>
    <x v="5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00"/>
    <n v="600"/>
    <x v="4"/>
    <s v="indie rock"/>
    <d v="2013-03-29T14:54:52"/>
    <x v="2496"/>
    <x v="2"/>
    <s v="22,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12.7715"/>
    <n v="80.551071428571419"/>
    <x v="4"/>
    <s v="indie rock"/>
    <d v="2011-08-05T13:05:38"/>
    <x v="2497"/>
    <x v="3"/>
    <s v="6,"/>
    <x v="6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05.60000000000001"/>
    <n v="52.8"/>
    <x v="4"/>
    <s v="indie rock"/>
    <d v="2015-01-27T15:13:07"/>
    <x v="2498"/>
    <x v="1"/>
    <s v="13,"/>
    <x v="0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02.625"/>
    <n v="47.676470588235297"/>
    <x v="4"/>
    <s v="indie rock"/>
    <d v="2012-12-31T10:00:00"/>
    <x v="2499"/>
    <x v="4"/>
    <s v="13,"/>
    <x v="5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d v="2012-06-23T10:32:55"/>
    <x v="2500"/>
    <x v="5"/>
    <s v="24,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d v="2015-09-27T10:38:24"/>
    <x v="2501"/>
    <x v="10"/>
    <s v="28,"/>
    <x v="0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7.8181818181818186E-2"/>
    <n v="17.2"/>
    <x v="7"/>
    <s v="restaurants"/>
    <d v="2014-09-21T11:48:38"/>
    <x v="2502"/>
    <x v="10"/>
    <s v="7,"/>
    <x v="3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e v="#DIV/0!"/>
    <x v="7"/>
    <s v="restaurants"/>
    <d v="2016-06-07T13:06:00"/>
    <x v="2503"/>
    <x v="5"/>
    <s v="8,"/>
    <x v="2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e v="#DIV/0!"/>
    <x v="7"/>
    <s v="restaurants"/>
    <d v="2014-11-14T17:22:14"/>
    <x v="2504"/>
    <x v="9"/>
    <s v="15,"/>
    <x v="3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e v="#DIV/0!"/>
    <x v="7"/>
    <s v="restaurants"/>
    <d v="2015-03-13T16:20:16"/>
    <x v="2505"/>
    <x v="2"/>
    <s v="11,"/>
    <x v="0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0.6"/>
    <n v="15"/>
    <x v="7"/>
    <s v="restaurants"/>
    <d v="2015-10-03T13:00:00"/>
    <x v="2506"/>
    <x v="8"/>
    <s v="10,"/>
    <x v="0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n v="0"/>
    <e v="#DIV/0!"/>
    <x v="7"/>
    <s v="restaurants"/>
    <d v="2015-05-10T17:45:04"/>
    <x v="2507"/>
    <x v="6"/>
    <s v="10,"/>
    <x v="0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e v="#DIV/0!"/>
    <x v="7"/>
    <s v="restaurants"/>
    <d v="2014-08-14T14:50:34"/>
    <x v="2508"/>
    <x v="3"/>
    <s v="15,"/>
    <x v="3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d v="2015-04-20T10:25:49"/>
    <x v="2509"/>
    <x v="2"/>
    <s v="23,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0.15"/>
    <n v="37.5"/>
    <x v="7"/>
    <s v="restaurants"/>
    <d v="2015-05-14T15:56:12"/>
    <x v="2510"/>
    <x v="7"/>
    <s v="15,"/>
    <x v="0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e v="#DIV/0!"/>
    <x v="7"/>
    <s v="restaurants"/>
    <d v="2016-02-01T02:43:33"/>
    <x v="2511"/>
    <x v="1"/>
    <s v="2,"/>
    <x v="2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e v="#DIV/0!"/>
    <x v="7"/>
    <s v="restaurants"/>
    <d v="2014-12-13T13:02:41"/>
    <x v="2512"/>
    <x v="4"/>
    <s v="28,"/>
    <x v="3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e v="#DIV/0!"/>
    <x v="7"/>
    <s v="restaurants"/>
    <d v="2017-02-25T16:09:49"/>
    <x v="2513"/>
    <x v="11"/>
    <s v="27,"/>
    <x v="2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1.7500000000000002"/>
    <n v="52.5"/>
    <x v="7"/>
    <s v="restaurants"/>
    <d v="2014-08-20T01:21:17"/>
    <x v="2514"/>
    <x v="10"/>
    <s v="3,"/>
    <x v="3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18.600000000000001"/>
    <n v="77.5"/>
    <x v="7"/>
    <s v="restaurants"/>
    <d v="2015-02-22T12:09:13"/>
    <x v="2515"/>
    <x v="1"/>
    <s v="23,"/>
    <x v="0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e v="#DIV/0!"/>
    <x v="7"/>
    <s v="restaurants"/>
    <d v="2014-11-29T08:40:52"/>
    <x v="2516"/>
    <x v="9"/>
    <s v="30,"/>
    <x v="3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d v="2015-03-19T10:15:30"/>
    <x v="2517"/>
    <x v="2"/>
    <s v="17,"/>
    <x v="0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e v="#DIV/0!"/>
    <x v="7"/>
    <s v="restaurants"/>
    <d v="2014-11-13T09:20:28"/>
    <x v="2518"/>
    <x v="9"/>
    <s v="14,"/>
    <x v="3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4.3333333333333335E-2"/>
    <n v="16.25"/>
    <x v="7"/>
    <s v="restaurants"/>
    <d v="2014-07-18T19:43:24"/>
    <x v="2519"/>
    <x v="0"/>
    <s v="18,"/>
    <x v="3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e v="#DIV/0!"/>
    <x v="7"/>
    <s v="restaurants"/>
    <d v="2016-10-15T11:21:00"/>
    <x v="2520"/>
    <x v="10"/>
    <s v="30,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d v="2015-10-13T15:13:41"/>
    <x v="2521"/>
    <x v="8"/>
    <s v="22,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00"/>
    <n v="185.18518518518519"/>
    <x v="4"/>
    <s v="classical music"/>
    <d v="2016-04-22T06:52:00"/>
    <x v="2522"/>
    <x v="7"/>
    <s v="31,"/>
    <x v="2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d v="2014-11-17T16:24:52"/>
    <x v="2523"/>
    <x v="9"/>
    <s v="18,"/>
    <x v="3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01.6"/>
    <n v="177.2093023255814"/>
    <x v="4"/>
    <s v="classical music"/>
    <d v="2014-12-20T20:30:00"/>
    <x v="2524"/>
    <x v="4"/>
    <s v="18,"/>
    <x v="3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00.325"/>
    <n v="100.325"/>
    <x v="4"/>
    <s v="classical music"/>
    <d v="2012-06-28T12:16:11"/>
    <x v="2525"/>
    <x v="5"/>
    <s v="29,"/>
    <x v="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d v="2014-12-07T20:59:00"/>
    <x v="2526"/>
    <x v="4"/>
    <s v="9,"/>
    <x v="3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d v="2013-10-17T19:59:00"/>
    <x v="2527"/>
    <x v="8"/>
    <s v="29,"/>
    <x v="4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d v="2015-08-20T03:00:00"/>
    <x v="2528"/>
    <x v="10"/>
    <s v="1,"/>
    <x v="0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d v="2012-03-24T16:56:15"/>
    <x v="2529"/>
    <x v="2"/>
    <s v="8,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00"/>
    <n v="135.41666666666666"/>
    <x v="4"/>
    <s v="classical music"/>
    <d v="2015-04-19T20:50:00"/>
    <x v="2530"/>
    <x v="7"/>
    <s v="18,"/>
    <x v="0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00.4"/>
    <n v="74.06557377049181"/>
    <x v="4"/>
    <s v="classical music"/>
    <d v="2015-08-14T19:59:00"/>
    <x v="2531"/>
    <x v="3"/>
    <s v="23,"/>
    <x v="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d v="2012-08-16T12:22:46"/>
    <x v="2532"/>
    <x v="3"/>
    <s v="17,"/>
    <x v="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d v="2013-03-01T10:01:08"/>
    <x v="2533"/>
    <x v="1"/>
    <s v="30,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05"/>
    <n v="150"/>
    <x v="4"/>
    <s v="classical music"/>
    <d v="2009-12-31T22:00:00"/>
    <x v="2534"/>
    <x v="4"/>
    <s v="10,"/>
    <x v="8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d v="2014-12-01T11:59:05"/>
    <x v="2535"/>
    <x v="9"/>
    <s v="31,"/>
    <x v="3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15.99999999999999"/>
    <n v="7.25"/>
    <x v="4"/>
    <s v="classical music"/>
    <d v="2013-07-29T18:32:46"/>
    <x v="2536"/>
    <x v="3"/>
    <s v="8,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10.00000000000001"/>
    <n v="100"/>
    <x v="4"/>
    <s v="classical music"/>
    <d v="2011-08-01T07:34:15"/>
    <x v="2537"/>
    <x v="0"/>
    <s v="2,"/>
    <x v="6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d v="2013-02-23T20:59:00"/>
    <x v="2538"/>
    <x v="1"/>
    <s v="24,"/>
    <x v="4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d v="2015-02-02T13:39:12"/>
    <x v="2539"/>
    <x v="11"/>
    <s v="4,"/>
    <x v="3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d v="2011-10-29T08:12:01"/>
    <x v="2540"/>
    <x v="10"/>
    <s v="30,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d v="2013-09-26T02:46:58"/>
    <x v="2541"/>
    <x v="3"/>
    <s v="28,"/>
    <x v="4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d v="2013-09-30T19:59:00"/>
    <x v="2542"/>
    <x v="10"/>
    <s v="23,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d v="2011-01-01T19:00:00"/>
    <x v="2543"/>
    <x v="11"/>
    <s v="1,"/>
    <x v="7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d v="2012-07-08T04:29:29"/>
    <x v="2544"/>
    <x v="0"/>
    <s v="8,"/>
    <x v="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d v="2015-02-26T16:30:00"/>
    <x v="2545"/>
    <x v="1"/>
    <s v="22,"/>
    <x v="0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d v="2013-10-04T21:00:00"/>
    <x v="2546"/>
    <x v="8"/>
    <s v="7,"/>
    <x v="4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d v="2012-04-04T09:33:23"/>
    <x v="2547"/>
    <x v="7"/>
    <s v="5,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d v="2016-09-29T20:27:00"/>
    <x v="2548"/>
    <x v="8"/>
    <s v="5,"/>
    <x v="2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d v="2013-05-31T09:00:00"/>
    <x v="2549"/>
    <x v="6"/>
    <s v="26,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d v="2015-10-07T19:59:00"/>
    <x v="2550"/>
    <x v="10"/>
    <s v="12,"/>
    <x v="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d v="2012-03-21T12:48:00"/>
    <x v="2551"/>
    <x v="2"/>
    <s v="21,"/>
    <x v="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06.5"/>
    <n v="177.5"/>
    <x v="4"/>
    <s v="classical music"/>
    <d v="2017-03-05T11:26:21"/>
    <x v="2552"/>
    <x v="2"/>
    <s v="3,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d v="2012-09-20T20:46:47"/>
    <x v="2553"/>
    <x v="3"/>
    <s v="22,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d v="2015-05-31T19:59:00"/>
    <x v="2554"/>
    <x v="6"/>
    <s v="30,"/>
    <x v="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d v="2012-05-28T07:43:13"/>
    <x v="2555"/>
    <x v="6"/>
    <s v="27,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d v="2012-12-24T15:47:37"/>
    <x v="2556"/>
    <x v="4"/>
    <s v="9,"/>
    <x v="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d v="2014-05-15T09:53:06"/>
    <x v="2557"/>
    <x v="6"/>
    <s v="15,"/>
    <x v="3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d v="2015-05-01T05:59:00"/>
    <x v="2558"/>
    <x v="7"/>
    <s v="30,"/>
    <x v="0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11.25"/>
    <n v="35.6"/>
    <x v="4"/>
    <s v="classical music"/>
    <d v="2011-11-15T11:37:00"/>
    <x v="2559"/>
    <x v="9"/>
    <s v="13,"/>
    <x v="6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00.1"/>
    <n v="143"/>
    <x v="4"/>
    <s v="classical music"/>
    <d v="2015-03-06T14:49:34"/>
    <x v="2560"/>
    <x v="2"/>
    <s v="4,"/>
    <x v="0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e v="#DIV/0!"/>
    <x v="7"/>
    <s v="food trucks"/>
    <d v="2015-10-13T04:41:29"/>
    <x v="2561"/>
    <x v="8"/>
    <s v="13,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0.75"/>
    <n v="25"/>
    <x v="7"/>
    <s v="food trucks"/>
    <d v="2016-10-11T04:35:39"/>
    <x v="2562"/>
    <x v="10"/>
    <s v="12,"/>
    <x v="2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e v="#DIV/0!"/>
    <x v="7"/>
    <s v="food trucks"/>
    <d v="2015-07-29T19:20:51"/>
    <x v="2563"/>
    <x v="5"/>
    <s v="30,"/>
    <x v="0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e v="#DIV/0!"/>
    <x v="7"/>
    <s v="food trucks"/>
    <d v="2014-07-31T16:58:19"/>
    <x v="2564"/>
    <x v="3"/>
    <s v="1,"/>
    <x v="3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1"/>
    <n v="100"/>
    <x v="7"/>
    <s v="food trucks"/>
    <d v="2016-05-09T12:50:00"/>
    <x v="2565"/>
    <x v="7"/>
    <s v="11,"/>
    <x v="2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e v="#DIV/0!"/>
    <x v="7"/>
    <s v="food trucks"/>
    <d v="2014-08-21T15:32:28"/>
    <x v="2566"/>
    <x v="3"/>
    <s v="22,"/>
    <x v="3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0.26666666666666666"/>
    <n v="60"/>
    <x v="7"/>
    <s v="food trucks"/>
    <d v="2015-04-23T13:05:38"/>
    <x v="2567"/>
    <x v="7"/>
    <s v="24,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0.5"/>
    <n v="50"/>
    <x v="7"/>
    <s v="food trucks"/>
    <d v="2016-09-01T07:59:54"/>
    <x v="2568"/>
    <x v="10"/>
    <s v="2,"/>
    <x v="2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.2307692307692308"/>
    <n v="72.5"/>
    <x v="7"/>
    <s v="food trucks"/>
    <d v="2015-09-16T18:31:52"/>
    <x v="2569"/>
    <x v="10"/>
    <s v="17,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0.84285714285714297"/>
    <n v="29.5"/>
    <x v="7"/>
    <s v="food trucks"/>
    <d v="2017-02-08T13:40:35"/>
    <x v="2570"/>
    <x v="1"/>
    <s v="9,"/>
    <x v="1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0.25"/>
    <n v="62.5"/>
    <x v="7"/>
    <s v="food trucks"/>
    <d v="2016-05-19T00:12:01"/>
    <x v="2571"/>
    <x v="7"/>
    <s v="20,"/>
    <x v="2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e v="#DIV/0!"/>
    <x v="7"/>
    <s v="food trucks"/>
    <d v="2015-04-12T18:51:57"/>
    <x v="2572"/>
    <x v="7"/>
    <s v="13,"/>
    <x v="0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e v="#DIV/0!"/>
    <x v="7"/>
    <s v="food trucks"/>
    <d v="2014-08-23T06:12:29"/>
    <x v="2573"/>
    <x v="3"/>
    <s v="9,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e v="#DIV/0!"/>
    <x v="7"/>
    <s v="food trucks"/>
    <d v="2016-05-18T11:49:05"/>
    <x v="2574"/>
    <x v="6"/>
    <s v="27,"/>
    <x v="2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e v="#DIV/0!"/>
    <x v="7"/>
    <s v="food trucks"/>
    <d v="2015-01-11T18:36:34"/>
    <x v="2575"/>
    <x v="11"/>
    <s v="12,"/>
    <x v="3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e v="#DIV/0!"/>
    <x v="7"/>
    <s v="food trucks"/>
    <d v="2015-04-10T15:14:07"/>
    <x v="2576"/>
    <x v="2"/>
    <s v="24,"/>
    <x v="0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e v="#DIV/0!"/>
    <x v="7"/>
    <s v="food trucks"/>
    <d v="2014-08-04T11:41:37"/>
    <x v="2577"/>
    <x v="3"/>
    <s v="10,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e v="#DIV/0!"/>
    <x v="7"/>
    <s v="food trucks"/>
    <d v="2015-10-09T09:00:00"/>
    <x v="2578"/>
    <x v="10"/>
    <s v="21,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d v="2014-09-15T11:55:03"/>
    <x v="2579"/>
    <x v="3"/>
    <s v="17,"/>
    <x v="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0.6"/>
    <n v="25.5"/>
    <x v="7"/>
    <s v="food trucks"/>
    <d v="2015-05-15T19:00:00"/>
    <x v="2580"/>
    <x v="6"/>
    <s v="15,"/>
    <x v="0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10.6"/>
    <n v="48.18181818181818"/>
    <x v="7"/>
    <s v="food trucks"/>
    <d v="2015-11-16T08:04:58"/>
    <x v="2581"/>
    <x v="9"/>
    <s v="17,"/>
    <x v="0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1.1111111111111111E-3"/>
    <n v="1"/>
    <x v="7"/>
    <s v="food trucks"/>
    <d v="2016-10-29T15:43:54"/>
    <x v="2582"/>
    <x v="8"/>
    <s v="29,"/>
    <x v="2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0.5"/>
    <n v="1"/>
    <x v="7"/>
    <s v="food trucks"/>
    <d v="2015-03-16T09:28:00"/>
    <x v="2583"/>
    <x v="1"/>
    <s v="15,"/>
    <x v="0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e v="#DIV/0!"/>
    <x v="7"/>
    <s v="food trucks"/>
    <d v="2015-06-14T20:09:29"/>
    <x v="2584"/>
    <x v="5"/>
    <s v="15,"/>
    <x v="0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0.16666666666666669"/>
    <n v="50"/>
    <x v="7"/>
    <s v="food trucks"/>
    <d v="2014-07-05T15:07:12"/>
    <x v="2585"/>
    <x v="0"/>
    <s v="5,"/>
    <x v="3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0.16666666666666669"/>
    <n v="5"/>
    <x v="7"/>
    <s v="food trucks"/>
    <d v="2015-12-24T23:55:36"/>
    <x v="2586"/>
    <x v="4"/>
    <s v="24,"/>
    <x v="0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d v="2015-12-30T08:12:33"/>
    <x v="2587"/>
    <x v="4"/>
    <s v="30,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3.8833333333333329"/>
    <n v="29.125"/>
    <x v="7"/>
    <s v="food trucks"/>
    <d v="2015-03-31T05:14:00"/>
    <x v="2588"/>
    <x v="2"/>
    <s v="7,"/>
    <x v="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0.01"/>
    <n v="5"/>
    <x v="7"/>
    <s v="food trucks"/>
    <d v="2016-03-23T03:52:07"/>
    <x v="2589"/>
    <x v="2"/>
    <s v="22,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e v="#DIV/0!"/>
    <x v="7"/>
    <s v="food trucks"/>
    <d v="2016-01-26T06:08:17"/>
    <x v="2590"/>
    <x v="1"/>
    <s v="19,"/>
    <x v="2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1.7333333333333332"/>
    <n v="13"/>
    <x v="7"/>
    <s v="food trucks"/>
    <d v="2016-03-13T12:45:24"/>
    <x v="2591"/>
    <x v="1"/>
    <s v="13,"/>
    <x v="2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0.16666666666666669"/>
    <n v="50"/>
    <x v="7"/>
    <s v="food trucks"/>
    <d v="2014-10-05T11:13:41"/>
    <x v="2592"/>
    <x v="8"/>
    <s v="5,"/>
    <x v="3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e v="#DIV/0!"/>
    <x v="7"/>
    <s v="food trucks"/>
    <d v="2015-04-25T12:17:06"/>
    <x v="2593"/>
    <x v="7"/>
    <s v="26,"/>
    <x v="0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1.25E-3"/>
    <n v="1"/>
    <x v="7"/>
    <s v="food trucks"/>
    <d v="2014-08-07T15:13:48"/>
    <x v="2594"/>
    <x v="3"/>
    <s v="8,"/>
    <x v="3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d v="2017-02-23T21:51:40"/>
    <x v="2595"/>
    <x v="1"/>
    <s v="24,"/>
    <x v="1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d v="2014-08-07T07:56:49"/>
    <x v="2596"/>
    <x v="3"/>
    <s v="8,"/>
    <x v="3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d v="2016-06-19T00:11:57"/>
    <x v="2597"/>
    <x v="5"/>
    <s v="20,"/>
    <x v="2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39"/>
    <n v="83.571428571428569"/>
    <x v="7"/>
    <s v="food trucks"/>
    <d v="2015-09-23T12:10:01"/>
    <x v="2598"/>
    <x v="10"/>
    <s v="24,"/>
    <x v="0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0.99546510341776351"/>
    <n v="18"/>
    <x v="7"/>
    <s v="food trucks"/>
    <d v="2014-08-03T10:05:47"/>
    <x v="2599"/>
    <x v="0"/>
    <s v="19,"/>
    <x v="3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d v="2016-03-25T12:36:40"/>
    <x v="2600"/>
    <x v="1"/>
    <s v="25,"/>
    <x v="2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d v="2012-09-12T19:59:00"/>
    <x v="2601"/>
    <x v="10"/>
    <s v="29,"/>
    <x v="5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1-12T13:20:00"/>
    <x v="2602"/>
    <x v="9"/>
    <s v="3,"/>
    <x v="3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23T13:54:14"/>
    <x v="2603"/>
    <x v="11"/>
    <s v="9,"/>
    <x v="4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4-28T17:13:43"/>
    <x v="2604"/>
    <x v="7"/>
    <s v="29,"/>
    <x v="5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6-17T04:59:50"/>
    <x v="2605"/>
    <x v="5"/>
    <s v="18,"/>
    <x v="2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4-29T09:06:22"/>
    <x v="2606"/>
    <x v="7"/>
    <s v="28,"/>
    <x v="3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d v="2015-08-11T18:00:00"/>
    <x v="2607"/>
    <x v="0"/>
    <s v="29,"/>
    <x v="0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3-14T16:00:00"/>
    <x v="2608"/>
    <x v="2"/>
    <s v="1,"/>
    <x v="1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7-14T21:42:31"/>
    <x v="2609"/>
    <x v="0"/>
    <s v="14,"/>
    <x v="5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8-21T22:59:00"/>
    <x v="2610"/>
    <x v="3"/>
    <s v="13,"/>
    <x v="2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7-01-02T14:59:00"/>
    <x v="2611"/>
    <x v="4"/>
    <s v="30,"/>
    <x v="2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5-01-08T19:26:10"/>
    <x v="2612"/>
    <x v="11"/>
    <s v="8,"/>
    <x v="3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9-21T11:38:14"/>
    <x v="2613"/>
    <x v="10"/>
    <s v="22,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02"/>
    <n v="107.1"/>
    <x v="2"/>
    <s v="space exploration"/>
    <d v="2014-04-29T21:00:00"/>
    <x v="2614"/>
    <x v="6"/>
    <s v="1,"/>
    <x v="3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4-30T04:00:00"/>
    <x v="2615"/>
    <x v="7"/>
    <s v="24,"/>
    <x v="2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8-25T15:52:09"/>
    <x v="2616"/>
    <x v="3"/>
    <s v="26,"/>
    <x v="0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d v="2014-10-20T12:59:11"/>
    <x v="2617"/>
    <x v="8"/>
    <s v="20,"/>
    <x v="3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2-01T12:01:01"/>
    <x v="2618"/>
    <x v="9"/>
    <s v="2,"/>
    <x v="0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10-23T03:00:00"/>
    <x v="2619"/>
    <x v="8"/>
    <s v="26,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10-10T17:00:00"/>
    <x v="2620"/>
    <x v="8"/>
    <s v="3,"/>
    <x v="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d v="2015-05-21T09:56:28"/>
    <x v="2621"/>
    <x v="6"/>
    <s v="21,"/>
    <x v="0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d v="2016-12-30T09:50:16"/>
    <x v="2622"/>
    <x v="4"/>
    <s v="15,"/>
    <x v="2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2-01T22:09:26"/>
    <x v="2623"/>
    <x v="4"/>
    <s v="17,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9-13T02:07:02"/>
    <x v="2624"/>
    <x v="10"/>
    <s v="23,"/>
    <x v="5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d v="2016-11-09T12:26:48"/>
    <x v="2625"/>
    <x v="9"/>
    <s v="15,"/>
    <x v="2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d v="2015-06-03T07:04:29"/>
    <x v="2626"/>
    <x v="5"/>
    <s v="4,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1-26T12:54:21"/>
    <x v="2627"/>
    <x v="9"/>
    <s v="27,"/>
    <x v="0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30T15:11:07"/>
    <x v="2628"/>
    <x v="4"/>
    <s v="10,"/>
    <x v="3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d v="2015-05-14T04:55:22"/>
    <x v="2629"/>
    <x v="6"/>
    <s v="14,"/>
    <x v="0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d v="2016-06-30T02:00:00"/>
    <x v="2630"/>
    <x v="0"/>
    <s v="2,"/>
    <x v="2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29T20:03:47"/>
    <x v="2631"/>
    <x v="10"/>
    <s v="1,"/>
    <x v="0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28T17:28:59"/>
    <x v="2632"/>
    <x v="5"/>
    <s v="3,"/>
    <x v="2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d v="2014-02-27T15:00:00"/>
    <x v="2633"/>
    <x v="1"/>
    <s v="28,"/>
    <x v="3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d v="2016-09-29T07:45:21"/>
    <x v="2634"/>
    <x v="10"/>
    <s v="30,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d v="2015-03-09T13:49:21"/>
    <x v="2635"/>
    <x v="2"/>
    <s v="2,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87.3"/>
    <n v="37.46"/>
    <x v="2"/>
    <s v="space exploration"/>
    <d v="2016-10-15T17:00:00"/>
    <x v="2636"/>
    <x v="8"/>
    <s v="23,"/>
    <x v="2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d v="2016-10-12T05:11:15"/>
    <x v="2637"/>
    <x v="8"/>
    <s v="26,"/>
    <x v="2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5-01-15T13:54:55"/>
    <x v="2638"/>
    <x v="11"/>
    <s v="16,"/>
    <x v="3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d v="2015-02-19T12:45:48"/>
    <x v="2639"/>
    <x v="1"/>
    <s v="20,"/>
    <x v="0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6-07T19:51:14"/>
    <x v="2640"/>
    <x v="6"/>
    <s v="8,"/>
    <x v="0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1"/>
    <n v="15"/>
    <x v="2"/>
    <s v="space exploration"/>
    <d v="2014-09-15T12:09:00"/>
    <x v="2641"/>
    <x v="10"/>
    <s v="29,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e v="#DIV/0!"/>
    <x v="2"/>
    <s v="space exploration"/>
    <d v="2016-07-14T22:57:00"/>
    <x v="2642"/>
    <x v="0"/>
    <s v="14,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2-20T23:59:00"/>
    <x v="2643"/>
    <x v="4"/>
    <s v="15,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3-10T11:00:35"/>
    <x v="2644"/>
    <x v="2"/>
    <s v="8,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d v="2014-11-08T13:13:23"/>
    <x v="2645"/>
    <x v="9"/>
    <s v="9,"/>
    <x v="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9-08T23:31:09"/>
    <x v="2646"/>
    <x v="10"/>
    <s v="9,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.44"/>
    <n v="12"/>
    <x v="2"/>
    <s v="space exploration"/>
    <d v="2015-08-13T22:16:59"/>
    <x v="2647"/>
    <x v="3"/>
    <s v="14,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3-09T09:09:20"/>
    <x v="2648"/>
    <x v="2"/>
    <s v="8,"/>
    <x v="2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6-02-01T15:55:41"/>
    <x v="2649"/>
    <x v="11"/>
    <s v="3,"/>
    <x v="0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2-21T06:59:03"/>
    <x v="2650"/>
    <x v="4"/>
    <s v="21,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2-17T11:20:09"/>
    <x v="2651"/>
    <x v="4"/>
    <s v="19,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2-09T19:48:45"/>
    <x v="2652"/>
    <x v="4"/>
    <s v="9,"/>
    <x v="3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6-12T20:00:00"/>
    <x v="2653"/>
    <x v="5"/>
    <s v="12,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d v="2015-04-21T05:25:26"/>
    <x v="2654"/>
    <x v="2"/>
    <s v="20,"/>
    <x v="0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2-09T12:00:00"/>
    <x v="2655"/>
    <x v="1"/>
    <s v="12,"/>
    <x v="2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3-12T11:00:00"/>
    <x v="2656"/>
    <x v="2"/>
    <s v="1,"/>
    <x v="1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8-02T17:30:00"/>
    <x v="2657"/>
    <x v="0"/>
    <s v="30,"/>
    <x v="2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d v="2016-07-30T13:13:14"/>
    <x v="2658"/>
    <x v="0"/>
    <s v="30,"/>
    <x v="2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4-17T17:40:10"/>
    <x v="2659"/>
    <x v="7"/>
    <s v="18,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d v="2015-11-24T10:06:58"/>
    <x v="2660"/>
    <x v="8"/>
    <s v="25,"/>
    <x v="0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02.89999999999999"/>
    <n v="85.75"/>
    <x v="2"/>
    <s v="makerspaces"/>
    <d v="2013-10-25T15:00:10"/>
    <x v="2661"/>
    <x v="8"/>
    <s v="25,"/>
    <x v="4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06.80000000000001"/>
    <n v="267"/>
    <x v="2"/>
    <s v="makerspaces"/>
    <d v="2015-08-21T09:55:13"/>
    <x v="2662"/>
    <x v="3"/>
    <s v="22,"/>
    <x v="0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d v="2015-09-04T07:00:00"/>
    <x v="2663"/>
    <x v="10"/>
    <s v="6,"/>
    <x v="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d v="2015-12-08T22:59:00"/>
    <x v="2664"/>
    <x v="4"/>
    <s v="4,"/>
    <x v="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d v="2015-05-04T13:29:34"/>
    <x v="2665"/>
    <x v="7"/>
    <s v="20,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d v="2015-09-25T13:00:00"/>
    <x v="2666"/>
    <x v="10"/>
    <s v="19,"/>
    <x v="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d v="2016-02-10T14:13:36"/>
    <x v="2667"/>
    <x v="1"/>
    <s v="11,"/>
    <x v="2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d v="2015-11-09T06:32:00"/>
    <x v="2668"/>
    <x v="8"/>
    <s v="28,"/>
    <x v="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25.125"/>
    <n v="91"/>
    <x v="2"/>
    <s v="makerspaces"/>
    <d v="2016-01-09T16:51:36"/>
    <x v="2669"/>
    <x v="4"/>
    <s v="10,"/>
    <x v="0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d v="2014-07-28T16:29:40"/>
    <x v="2670"/>
    <x v="0"/>
    <s v="30,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d v="2014-12-19T11:38:00"/>
    <x v="2671"/>
    <x v="4"/>
    <s v="19,"/>
    <x v="3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33.19"/>
    <n v="70.61702127659575"/>
    <x v="2"/>
    <s v="makerspaces"/>
    <d v="2015-12-27T22:00:00"/>
    <x v="2672"/>
    <x v="11"/>
    <s v="6,"/>
    <x v="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27.58"/>
    <n v="167.15151515151516"/>
    <x v="2"/>
    <s v="makerspaces"/>
    <d v="2014-10-29T14:45:00"/>
    <x v="2673"/>
    <x v="8"/>
    <s v="30,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d v="2016-07-04T20:59:00"/>
    <x v="2674"/>
    <x v="0"/>
    <s v="8,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d v="2014-11-10T13:34:49"/>
    <x v="2675"/>
    <x v="9"/>
    <s v="11,"/>
    <x v="3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d v="2016-05-22T06:59:34"/>
    <x v="2676"/>
    <x v="6"/>
    <s v="22,"/>
    <x v="2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d v="2014-07-02T16:42:23"/>
    <x v="2677"/>
    <x v="0"/>
    <s v="2,"/>
    <x v="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1.375E-2"/>
    <n v="550"/>
    <x v="2"/>
    <s v="makerspaces"/>
    <d v="2015-09-24T11:09:25"/>
    <x v="2678"/>
    <x v="10"/>
    <s v="25,"/>
    <x v="0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0.33"/>
    <n v="44"/>
    <x v="2"/>
    <s v="makerspaces"/>
    <d v="2015-02-27T16:01:34"/>
    <x v="2679"/>
    <x v="1"/>
    <s v="28,"/>
    <x v="0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n v="0.86250000000000004"/>
    <n v="69"/>
    <x v="2"/>
    <s v="makerspaces"/>
    <d v="2016-04-05T20:04:51"/>
    <x v="2680"/>
    <x v="7"/>
    <s v="6,"/>
    <x v="2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0.6875"/>
    <n v="27.5"/>
    <x v="7"/>
    <s v="food trucks"/>
    <d v="2014-07-10T13:29:10"/>
    <x v="2681"/>
    <x v="0"/>
    <s v="15,"/>
    <x v="3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28.299999999999997"/>
    <n v="84.9"/>
    <x v="7"/>
    <s v="food trucks"/>
    <d v="2014-11-21T21:59:00"/>
    <x v="2682"/>
    <x v="9"/>
    <s v="20,"/>
    <x v="3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0.24"/>
    <n v="12"/>
    <x v="7"/>
    <s v="food trucks"/>
    <d v="2015-03-01T10:07:20"/>
    <x v="2683"/>
    <x v="1"/>
    <s v="30,"/>
    <x v="0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.1428571428571428"/>
    <n v="200"/>
    <x v="7"/>
    <s v="food trucks"/>
    <d v="2014-08-09T13:57:05"/>
    <x v="2684"/>
    <x v="0"/>
    <s v="30,"/>
    <x v="3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0.02"/>
    <n v="10"/>
    <x v="7"/>
    <s v="food trucks"/>
    <d v="2015-04-27T07:42:10"/>
    <x v="2685"/>
    <x v="2"/>
    <s v="26,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e v="#DIV/0!"/>
    <x v="7"/>
    <s v="food trucks"/>
    <d v="2014-09-30T15:23:43"/>
    <x v="2686"/>
    <x v="8"/>
    <s v="10,"/>
    <x v="3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e v="#DIV/0!"/>
    <x v="7"/>
    <s v="food trucks"/>
    <d v="2015-06-29T07:21:58"/>
    <x v="2687"/>
    <x v="5"/>
    <s v="30,"/>
    <x v="0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d v="2015-02-23T19:00:00"/>
    <x v="2688"/>
    <x v="1"/>
    <s v="23,"/>
    <x v="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2.8571428571428571E-3"/>
    <n v="1"/>
    <x v="7"/>
    <s v="food trucks"/>
    <d v="2016-07-30T15:04:50"/>
    <x v="2689"/>
    <x v="0"/>
    <s v="30,"/>
    <x v="2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10.7325"/>
    <n v="72.762711864406782"/>
    <x v="7"/>
    <s v="food trucks"/>
    <d v="2015-06-02T18:31:16"/>
    <x v="2690"/>
    <x v="6"/>
    <s v="18,"/>
    <x v="0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5.3846153846153842E-2"/>
    <n v="17.5"/>
    <x v="7"/>
    <s v="food trucks"/>
    <d v="2015-05-10T09:22:37"/>
    <x v="2691"/>
    <x v="7"/>
    <s v="26,"/>
    <x v="0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0.7142857142857143"/>
    <n v="25"/>
    <x v="7"/>
    <s v="food trucks"/>
    <d v="2015-03-24T23:01:00"/>
    <x v="2692"/>
    <x v="2"/>
    <s v="23,"/>
    <x v="0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0.8"/>
    <n v="13.333333333333334"/>
    <x v="7"/>
    <s v="food trucks"/>
    <d v="2014-08-12T19:19:26"/>
    <x v="2693"/>
    <x v="3"/>
    <s v="13,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3.3333333333333335E-3"/>
    <n v="1"/>
    <x v="7"/>
    <s v="food trucks"/>
    <d v="2014-09-25T19:22:19"/>
    <x v="2694"/>
    <x v="10"/>
    <s v="26,"/>
    <x v="3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d v="2015-04-13T19:21:58"/>
    <x v="2695"/>
    <x v="2"/>
    <s v="12,"/>
    <x v="0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5.65"/>
    <n v="89.21052631578948"/>
    <x v="7"/>
    <s v="food trucks"/>
    <d v="2014-12-25T12:16:00"/>
    <x v="2696"/>
    <x v="4"/>
    <s v="21,"/>
    <x v="3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d v="2015-08-02T14:00:00"/>
    <x v="2697"/>
    <x v="3"/>
    <s v="2,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0.325125"/>
    <n v="13.005000000000001"/>
    <x v="7"/>
    <s v="food trucks"/>
    <d v="2014-06-27T13:33:28"/>
    <x v="2698"/>
    <x v="5"/>
    <s v="28,"/>
    <x v="3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e v="#DIV/0!"/>
    <x v="7"/>
    <s v="food trucks"/>
    <d v="2014-08-08T13:31:03"/>
    <x v="2699"/>
    <x v="3"/>
    <s v="9,"/>
    <x v="3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0.7000700070007001"/>
    <n v="17.5"/>
    <x v="7"/>
    <s v="food trucks"/>
    <d v="2014-09-18T12:59:32"/>
    <x v="2700"/>
    <x v="10"/>
    <s v="19,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46.176470588235297"/>
    <n v="34.130434782608695"/>
    <x v="1"/>
    <s v="spaces"/>
    <d v="2017-04-07T09:35:34"/>
    <x v="2701"/>
    <x v="7"/>
    <s v="7,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34.410000000000004"/>
    <n v="132.34615384615384"/>
    <x v="1"/>
    <s v="spaces"/>
    <d v="2017-04-05T10:14:37"/>
    <x v="2702"/>
    <x v="7"/>
    <s v="6,"/>
    <x v="1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03.75000000000001"/>
    <n v="922.22222222222217"/>
    <x v="1"/>
    <s v="spaces"/>
    <d v="2017-03-22T07:33:50"/>
    <x v="2703"/>
    <x v="1"/>
    <s v="21,"/>
    <x v="1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.0263157894736841"/>
    <n v="163.57142857142858"/>
    <x v="1"/>
    <s v="spaces"/>
    <d v="2017-04-05T11:41:54"/>
    <x v="2704"/>
    <x v="2"/>
    <s v="21,"/>
    <x v="1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10.539393939393939"/>
    <n v="217.375"/>
    <x v="1"/>
    <s v="spaces"/>
    <d v="2017-03-24T12:59:18"/>
    <x v="2705"/>
    <x v="2"/>
    <s v="7,"/>
    <x v="1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12.29714285714284"/>
    <n v="149.44486692015209"/>
    <x v="1"/>
    <s v="spaces"/>
    <d v="2014-10-15T22:59:00"/>
    <x v="2706"/>
    <x v="8"/>
    <s v="16,"/>
    <x v="3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50.84462500000001"/>
    <n v="71.237487309644663"/>
    <x v="1"/>
    <s v="spaces"/>
    <d v="2013-05-26T22:59:00"/>
    <x v="2707"/>
    <x v="6"/>
    <s v="27,"/>
    <x v="4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33.21535"/>
    <n v="44.464318398474738"/>
    <x v="1"/>
    <s v="spaces"/>
    <d v="2016-07-21T08:45:26"/>
    <x v="2708"/>
    <x v="5"/>
    <s v="22,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01.60599999999999"/>
    <n v="164.94480519480518"/>
    <x v="1"/>
    <s v="spaces"/>
    <d v="2016-10-03T19:59:00"/>
    <x v="2709"/>
    <x v="10"/>
    <s v="29,"/>
    <x v="2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d v="2014-08-08T18:00:00"/>
    <x v="2710"/>
    <x v="3"/>
    <s v="7,"/>
    <x v="3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00.7161125319693"/>
    <n v="53.945205479452056"/>
    <x v="1"/>
    <s v="spaces"/>
    <d v="2014-06-20T14:01:00"/>
    <x v="2711"/>
    <x v="5"/>
    <s v="21,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31.38181818181818"/>
    <n v="50.531468531468533"/>
    <x v="1"/>
    <s v="spaces"/>
    <d v="2013-07-13T10:00:00"/>
    <x v="2712"/>
    <x v="0"/>
    <s v="6,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02.24133333333334"/>
    <n v="108.00140845070422"/>
    <x v="1"/>
    <s v="spaces"/>
    <d v="2015-12-24T07:41:24"/>
    <x v="2713"/>
    <x v="4"/>
    <s v="14,"/>
    <x v="0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16.35599999999999"/>
    <n v="95.373770491803285"/>
    <x v="1"/>
    <s v="spaces"/>
    <d v="2016-10-14T15:00:00"/>
    <x v="2714"/>
    <x v="8"/>
    <s v="16,"/>
    <x v="2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64.62241666666665"/>
    <n v="57.631016333938291"/>
    <x v="1"/>
    <s v="spaces"/>
    <d v="2016-02-21T01:33:48"/>
    <x v="2715"/>
    <x v="1"/>
    <s v="18,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19.98010000000001"/>
    <n v="64.160481283422456"/>
    <x v="1"/>
    <s v="spaces"/>
    <d v="2015-10-07T23:59:53"/>
    <x v="2716"/>
    <x v="8"/>
    <s v="7,"/>
    <x v="0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20.10400000000001"/>
    <n v="92.387692307692305"/>
    <x v="1"/>
    <s v="spaces"/>
    <d v="2014-12-06T14:57:29"/>
    <x v="2717"/>
    <x v="9"/>
    <s v="22,"/>
    <x v="3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03.58333333333334"/>
    <n v="125.97972972972973"/>
    <x v="1"/>
    <s v="spaces"/>
    <d v="2016-05-03T15:00:00"/>
    <x v="2718"/>
    <x v="6"/>
    <s v="5,"/>
    <x v="2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08.83333333333334"/>
    <n v="94.637681159420296"/>
    <x v="1"/>
    <s v="spaces"/>
    <d v="2016-04-17T15:44:54"/>
    <x v="2719"/>
    <x v="2"/>
    <s v="17,"/>
    <x v="2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18.12400000000001"/>
    <n v="170.69942196531792"/>
    <x v="1"/>
    <s v="spaces"/>
    <d v="2016-11-11T04:10:53"/>
    <x v="2720"/>
    <x v="9"/>
    <s v="12,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62"/>
    <n v="40.762081784386616"/>
    <x v="2"/>
    <s v="hardware"/>
    <d v="2013-09-06T11:00:00"/>
    <x v="2721"/>
    <x v="10"/>
    <s v="7,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52.54"/>
    <n v="68.254054054054052"/>
    <x v="2"/>
    <s v="hardware"/>
    <d v="2017-01-29T12:34:13"/>
    <x v="2722"/>
    <x v="4"/>
    <s v="30,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d v="2014-12-31T13:08:08"/>
    <x v="2723"/>
    <x v="4"/>
    <s v="1,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d v="2015-08-14T23:50:59"/>
    <x v="2724"/>
    <x v="3"/>
    <s v="13,"/>
    <x v="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d v="2017-03-01T09:52:15"/>
    <x v="2725"/>
    <x v="1"/>
    <s v="10,"/>
    <x v="1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n v="105.745"/>
    <n v="261.74504950495049"/>
    <x v="2"/>
    <s v="hardware"/>
    <d v="2016-04-22T05:55:11"/>
    <x v="2726"/>
    <x v="7"/>
    <s v="23,"/>
    <x v="2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d v="2015-08-07T08:14:23"/>
    <x v="2727"/>
    <x v="3"/>
    <s v="13,"/>
    <x v="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d v="2015-12-30T06:23:54"/>
    <x v="2728"/>
    <x v="4"/>
    <s v="25,"/>
    <x v="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04.44"/>
    <n v="340.56521739130437"/>
    <x v="2"/>
    <s v="hardware"/>
    <d v="2015-04-30T21:46:37"/>
    <x v="2729"/>
    <x v="7"/>
    <s v="31,"/>
    <x v="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d v="2013-04-22T04:59:35"/>
    <x v="2730"/>
    <x v="7"/>
    <s v="18,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d v="2014-10-17T20:00:00"/>
    <x v="2731"/>
    <x v="10"/>
    <s v="21,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d v="2013-05-27T16:00:00"/>
    <x v="2732"/>
    <x v="6"/>
    <s v="25,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07.538"/>
    <n v="451.84033613445376"/>
    <x v="2"/>
    <s v="hardware"/>
    <d v="2015-04-09T21:32:54"/>
    <x v="2733"/>
    <x v="2"/>
    <s v="8,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00"/>
    <n v="138.66871165644173"/>
    <x v="2"/>
    <s v="hardware"/>
    <d v="2016-10-13T13:59:00"/>
    <x v="2734"/>
    <x v="8"/>
    <s v="13,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d v="2013-03-13T12:00:00"/>
    <x v="2735"/>
    <x v="2"/>
    <s v="10,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22.9"/>
    <n v="169.51724137931035"/>
    <x v="2"/>
    <s v="hardware"/>
    <d v="2014-04-23T07:59:33"/>
    <x v="2736"/>
    <x v="7"/>
    <s v="24,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46.0608"/>
    <n v="161.88210526315791"/>
    <x v="2"/>
    <s v="hardware"/>
    <d v="2014-01-15T11:00:00"/>
    <x v="2737"/>
    <x v="11"/>
    <s v="3,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47.94"/>
    <n v="493.13333333333333"/>
    <x v="2"/>
    <s v="hardware"/>
    <d v="2016-11-05T19:26:44"/>
    <x v="2738"/>
    <x v="8"/>
    <s v="6,"/>
    <x v="2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d v="2014-05-05T13:18:37"/>
    <x v="2739"/>
    <x v="7"/>
    <s v="21,"/>
    <x v="3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d v="2015-03-11T15:45:52"/>
    <x v="2740"/>
    <x v="2"/>
    <s v="9,"/>
    <x v="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d v="2014-10-19T18:07:00"/>
    <x v="2741"/>
    <x v="8"/>
    <s v="29,"/>
    <x v="3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d v="2012-05-15T09:16:27"/>
    <x v="2742"/>
    <x v="5"/>
    <s v="1,"/>
    <x v="5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e v="#DIV/0!"/>
    <x v="3"/>
    <s v="children's books"/>
    <d v="2016-10-18T23:53:27"/>
    <x v="2743"/>
    <x v="8"/>
    <s v="18,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d v="2012-02-28T17:29:58"/>
    <x v="2744"/>
    <x v="1"/>
    <s v="29,"/>
    <x v="5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7-14T15:42:48"/>
    <x v="2745"/>
    <x v="5"/>
    <s v="15,"/>
    <x v="5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8-29T10:45:11"/>
    <x v="2746"/>
    <x v="3"/>
    <s v="30,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d v="2012-06-15T19:10:00"/>
    <x v="2747"/>
    <x v="5"/>
    <s v="15,"/>
    <x v="5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.06"/>
    <n v="13.25"/>
    <x v="3"/>
    <s v="children's books"/>
    <d v="2016-09-02T09:03:22"/>
    <x v="2748"/>
    <x v="10"/>
    <s v="3,"/>
    <x v="2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d v="2015-04-04T10:10:37"/>
    <x v="2749"/>
    <x v="7"/>
    <s v="5,"/>
    <x v="0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e v="#DIV/0!"/>
    <x v="3"/>
    <s v="children's books"/>
    <d v="2012-06-30T12:00:00"/>
    <x v="2750"/>
    <x v="0"/>
    <s v="18,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e v="#DIV/0!"/>
    <x v="3"/>
    <s v="children's books"/>
    <d v="2014-06-17T13:17:22"/>
    <x v="2751"/>
    <x v="6"/>
    <s v="18,"/>
    <x v="3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2-18T10:21:44"/>
    <x v="2752"/>
    <x v="4"/>
    <s v="8,"/>
    <x v="6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19"/>
    <n v="47.5"/>
    <x v="3"/>
    <s v="children's books"/>
    <d v="2012-08-26T13:37:03"/>
    <x v="2753"/>
    <x v="3"/>
    <s v="27,"/>
    <x v="5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e v="#DIV/0!"/>
    <x v="3"/>
    <s v="children's books"/>
    <d v="2014-09-11T07:15:51"/>
    <x v="2754"/>
    <x v="10"/>
    <s v="12,"/>
    <x v="3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d v="2015-04-08T10:58:47"/>
    <x v="2755"/>
    <x v="7"/>
    <s v="9,"/>
    <x v="0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d v="2014-01-11T13:36:41"/>
    <x v="2756"/>
    <x v="11"/>
    <s v="12,"/>
    <x v="4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d v="2016-08-06T07:45:32"/>
    <x v="2757"/>
    <x v="3"/>
    <s v="22,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d v="2016-10-10T02:36:23"/>
    <x v="2758"/>
    <x v="8"/>
    <s v="26,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10.5"/>
    <n v="52.5"/>
    <x v="3"/>
    <s v="children's books"/>
    <d v="2016-07-16T00:47:46"/>
    <x v="2759"/>
    <x v="0"/>
    <s v="3,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e v="#DIV/0!"/>
    <x v="3"/>
    <s v="children's books"/>
    <d v="2013-06-20T03:04:18"/>
    <x v="2760"/>
    <x v="5"/>
    <s v="21,"/>
    <x v="4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0.72"/>
    <n v="9"/>
    <x v="3"/>
    <s v="children's books"/>
    <d v="2013-01-02T17:31:33"/>
    <x v="2761"/>
    <x v="11"/>
    <s v="3,"/>
    <x v="5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d v="2012-03-18T15:53:15"/>
    <x v="2762"/>
    <x v="1"/>
    <s v="18,"/>
    <x v="5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d v="2013-05-24T05:54:44"/>
    <x v="2763"/>
    <x v="6"/>
    <s v="9,"/>
    <x v="4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.125"/>
    <n v="11.25"/>
    <x v="3"/>
    <s v="children's books"/>
    <d v="2012-05-30T11:00:00"/>
    <x v="2764"/>
    <x v="6"/>
    <s v="30,"/>
    <x v="5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e v="#DIV/0!"/>
    <x v="3"/>
    <s v="children's books"/>
    <d v="2012-10-28T05:53:48"/>
    <x v="2765"/>
    <x v="9"/>
    <s v="12,"/>
    <x v="5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2"/>
    <n v="25"/>
    <x v="3"/>
    <s v="children's books"/>
    <d v="2011-08-11T08:01:58"/>
    <x v="2766"/>
    <x v="3"/>
    <s v="12,"/>
    <x v="6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8-16T15:00:50"/>
    <x v="2767"/>
    <x v="0"/>
    <s v="17,"/>
    <x v="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3-29T05:45:23"/>
    <x v="2768"/>
    <x v="2"/>
    <s v="28,"/>
    <x v="5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0.25"/>
    <n v="1"/>
    <x v="3"/>
    <s v="children's books"/>
    <d v="2014-06-05T11:49:50"/>
    <x v="2769"/>
    <x v="6"/>
    <s v="16,"/>
    <x v="3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3-18T07:55:30"/>
    <x v="2770"/>
    <x v="2"/>
    <s v="16,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e v="#DIV/0!"/>
    <x v="3"/>
    <s v="children's books"/>
    <d v="2013-02-01T09:00:00"/>
    <x v="2771"/>
    <x v="11"/>
    <s v="14,"/>
    <x v="5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e v="#DIV/0!"/>
    <x v="3"/>
    <s v="children's books"/>
    <d v="2013-10-05T12:51:34"/>
    <x v="2772"/>
    <x v="8"/>
    <s v="20,"/>
    <x v="4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d v="2016-04-24T12:45:21"/>
    <x v="2773"/>
    <x v="6"/>
    <s v="14,"/>
    <x v="2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3-07T19:02:08"/>
    <x v="2774"/>
    <x v="2"/>
    <s v="5,"/>
    <x v="4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3"/>
    <n v="75"/>
    <x v="3"/>
    <s v="children's books"/>
    <d v="2011-12-15T16:19:14"/>
    <x v="2775"/>
    <x v="4"/>
    <s v="15,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6-11T23:07:56"/>
    <x v="2776"/>
    <x v="5"/>
    <s v="11,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d v="2015-07-17T08:03:24"/>
    <x v="2777"/>
    <x v="0"/>
    <s v="17,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8-25T15:28:26"/>
    <x v="2778"/>
    <x v="3"/>
    <s v="26,"/>
    <x v="3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.12"/>
    <n v="53"/>
    <x v="3"/>
    <s v="children's books"/>
    <d v="2015-11-22T07:03:41"/>
    <x v="2779"/>
    <x v="9"/>
    <s v="23,"/>
    <x v="0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e v="#DIV/0!"/>
    <x v="3"/>
    <s v="children's books"/>
    <d v="2017-03-10T02:44:48"/>
    <x v="2780"/>
    <x v="2"/>
    <s v="8,"/>
    <x v="1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05.28"/>
    <n v="47"/>
    <x v="1"/>
    <s v="plays"/>
    <d v="2015-02-11T23:00:00"/>
    <x v="2781"/>
    <x v="1"/>
    <s v="14,"/>
    <x v="0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20"/>
    <n v="66.666666666666671"/>
    <x v="1"/>
    <s v="plays"/>
    <d v="2015-02-16T20:59:00"/>
    <x v="2782"/>
    <x v="1"/>
    <s v="22,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14.5"/>
    <n v="18.770491803278688"/>
    <x v="1"/>
    <s v="plays"/>
    <d v="2015-04-23T04:50:46"/>
    <x v="2783"/>
    <x v="6"/>
    <s v="9,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19"/>
    <n v="66.111111111111114"/>
    <x v="1"/>
    <s v="plays"/>
    <d v="2014-10-29T10:54:03"/>
    <x v="2784"/>
    <x v="9"/>
    <s v="8,"/>
    <x v="3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04.67999999999999"/>
    <n v="36.859154929577464"/>
    <x v="1"/>
    <s v="plays"/>
    <d v="2016-08-05T13:00:00"/>
    <x v="2785"/>
    <x v="3"/>
    <s v="6,"/>
    <x v="2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17.83999999999999"/>
    <n v="39.810810810810814"/>
    <x v="1"/>
    <s v="plays"/>
    <d v="2014-07-09T05:39:40"/>
    <x v="2786"/>
    <x v="0"/>
    <s v="25,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19.7"/>
    <n v="31.5"/>
    <x v="1"/>
    <s v="plays"/>
    <d v="2014-07-17T20:45:52"/>
    <x v="2787"/>
    <x v="0"/>
    <s v="17,"/>
    <x v="3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02.49999999999999"/>
    <n v="102.5"/>
    <x v="1"/>
    <s v="plays"/>
    <d v="2016-07-29T08:50:43"/>
    <x v="2788"/>
    <x v="0"/>
    <s v="29,"/>
    <x v="2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01.16666666666667"/>
    <n v="126.45833333333333"/>
    <x v="1"/>
    <s v="plays"/>
    <d v="2015-03-11T20:00:00"/>
    <x v="2789"/>
    <x v="2"/>
    <s v="20,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05.33333333333333"/>
    <n v="47.878787878787875"/>
    <x v="1"/>
    <s v="plays"/>
    <d v="2015-02-11T14:31:43"/>
    <x v="2790"/>
    <x v="1"/>
    <s v="12,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02.49999999999999"/>
    <n v="73.214285714285708"/>
    <x v="1"/>
    <s v="plays"/>
    <d v="2016-09-08T20:00:00"/>
    <x v="2791"/>
    <x v="10"/>
    <s v="9,"/>
    <x v="2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07.60000000000001"/>
    <n v="89.666666666666671"/>
    <x v="1"/>
    <s v="plays"/>
    <d v="2015-08-11T21:32:39"/>
    <x v="2792"/>
    <x v="0"/>
    <s v="27,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10.5675"/>
    <n v="151.4623287671233"/>
    <x v="1"/>
    <s v="plays"/>
    <d v="2015-07-21T02:03:25"/>
    <x v="2793"/>
    <x v="0"/>
    <s v="21,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50"/>
    <n v="25"/>
    <x v="1"/>
    <s v="plays"/>
    <d v="2016-03-03T11:00:00"/>
    <x v="2794"/>
    <x v="2"/>
    <s v="16,"/>
    <x v="2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04.28571428571429"/>
    <n v="36.5"/>
    <x v="1"/>
    <s v="plays"/>
    <d v="2014-06-06T15:00:00"/>
    <x v="2795"/>
    <x v="5"/>
    <s v="21,"/>
    <x v="3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15.5"/>
    <n v="44"/>
    <x v="1"/>
    <s v="plays"/>
    <d v="2014-07-05T04:40:28"/>
    <x v="2796"/>
    <x v="0"/>
    <s v="5,"/>
    <x v="3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02.64512500000001"/>
    <n v="87.357553191489373"/>
    <x v="1"/>
    <s v="plays"/>
    <d v="2014-07-08T14:34:00"/>
    <x v="2797"/>
    <x v="0"/>
    <s v="8,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01.4"/>
    <n v="36.474820143884891"/>
    <x v="1"/>
    <s v="plays"/>
    <d v="2015-07-31T08:00:00"/>
    <x v="2798"/>
    <x v="3"/>
    <s v="16,"/>
    <x v="0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16.6348"/>
    <n v="44.859538461538463"/>
    <x v="1"/>
    <s v="plays"/>
    <d v="2016-06-17T08:00:00"/>
    <x v="2799"/>
    <x v="5"/>
    <s v="16,"/>
    <x v="2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33"/>
    <n v="42.903225806451616"/>
    <x v="1"/>
    <s v="plays"/>
    <d v="2015-01-04T05:16:06"/>
    <x v="2800"/>
    <x v="4"/>
    <s v="5,"/>
    <x v="3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33.20000000000002"/>
    <n v="51.230769230769234"/>
    <x v="1"/>
    <s v="plays"/>
    <d v="2014-10-10T03:00:00"/>
    <x v="2801"/>
    <x v="8"/>
    <s v="17,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01.83333333333333"/>
    <n v="33.944444444444443"/>
    <x v="1"/>
    <s v="plays"/>
    <d v="2015-08-06T07:31:47"/>
    <x v="2802"/>
    <x v="3"/>
    <s v="7,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27.95"/>
    <n v="90.744680851063833"/>
    <x v="1"/>
    <s v="plays"/>
    <d v="2015-07-15T16:00:00"/>
    <x v="2803"/>
    <x v="0"/>
    <s v="2,"/>
    <x v="0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14.99999999999999"/>
    <n v="50"/>
    <x v="1"/>
    <s v="plays"/>
    <d v="2014-09-29T02:53:10"/>
    <x v="2804"/>
    <x v="10"/>
    <s v="30,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10.00000000000001"/>
    <n v="24.444444444444443"/>
    <x v="1"/>
    <s v="plays"/>
    <d v="2015-08-22T04:07:53"/>
    <x v="2805"/>
    <x v="3"/>
    <s v="28,"/>
    <x v="0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12.1"/>
    <n v="44.25"/>
    <x v="1"/>
    <s v="plays"/>
    <d v="2015-08-05T03:00:00"/>
    <x v="2806"/>
    <x v="0"/>
    <s v="29,"/>
    <x v="0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n v="126"/>
    <n v="67.741935483870961"/>
    <x v="1"/>
    <s v="plays"/>
    <d v="2015-06-29T12:57:18"/>
    <x v="2807"/>
    <x v="5"/>
    <s v="30,"/>
    <x v="0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00.24444444444444"/>
    <n v="65.376811594202906"/>
    <x v="1"/>
    <s v="plays"/>
    <d v="2015-08-22T12:18:55"/>
    <x v="2808"/>
    <x v="3"/>
    <s v="23,"/>
    <x v="0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02.4"/>
    <n v="121.9047619047619"/>
    <x v="1"/>
    <s v="plays"/>
    <d v="2016-03-30T06:39:00"/>
    <x v="2809"/>
    <x v="7"/>
    <s v="22,"/>
    <x v="2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08.2"/>
    <n v="47.456140350877192"/>
    <x v="1"/>
    <s v="plays"/>
    <d v="2014-05-31T19:59:00"/>
    <x v="2810"/>
    <x v="6"/>
    <s v="29,"/>
    <x v="3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00.27"/>
    <n v="92.842592592592595"/>
    <x v="1"/>
    <s v="plays"/>
    <d v="2015-02-23T03:55:03"/>
    <x v="2811"/>
    <x v="1"/>
    <s v="24,"/>
    <x v="0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13.3"/>
    <n v="68.253012048192772"/>
    <x v="1"/>
    <s v="plays"/>
    <d v="2015-04-05T20:00:00"/>
    <x v="2812"/>
    <x v="2"/>
    <s v="19,"/>
    <x v="0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27.57571428571428"/>
    <n v="37.209583333333335"/>
    <x v="1"/>
    <s v="plays"/>
    <d v="2016-12-14T09:49:21"/>
    <x v="2813"/>
    <x v="4"/>
    <s v="19,"/>
    <x v="2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07.73333333333332"/>
    <n v="25.25"/>
    <x v="1"/>
    <s v="plays"/>
    <d v="2015-05-09T01:35:15"/>
    <x v="2814"/>
    <x v="6"/>
    <s v="9,"/>
    <x v="0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42"/>
    <n v="43.214285714285715"/>
    <x v="1"/>
    <s v="plays"/>
    <d v="2016-08-07T10:38:29"/>
    <x v="2815"/>
    <x v="3"/>
    <s v="8,"/>
    <x v="2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41.56666666666666"/>
    <n v="25.130177514792898"/>
    <x v="1"/>
    <s v="plays"/>
    <d v="2015-08-02T08:00:00"/>
    <x v="2816"/>
    <x v="3"/>
    <s v="3,"/>
    <x v="0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30"/>
    <n v="23.636363636363637"/>
    <x v="1"/>
    <s v="plays"/>
    <d v="2015-02-28T07:14:22"/>
    <x v="2817"/>
    <x v="1"/>
    <s v="19,"/>
    <x v="0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06.03"/>
    <n v="103.95098039215686"/>
    <x v="1"/>
    <s v="plays"/>
    <d v="2015-09-23T06:21:26"/>
    <x v="2818"/>
    <x v="8"/>
    <s v="3,"/>
    <x v="0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04.80000000000001"/>
    <n v="50.384615384615387"/>
    <x v="1"/>
    <s v="plays"/>
    <d v="2015-06-14T04:36:49"/>
    <x v="2819"/>
    <x v="5"/>
    <s v="15,"/>
    <x v="0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36"/>
    <n v="13.6"/>
    <x v="1"/>
    <s v="plays"/>
    <d v="2016-02-25T16:00:00"/>
    <x v="2820"/>
    <x v="2"/>
    <s v="1,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00"/>
    <n v="28.571428571428573"/>
    <x v="1"/>
    <s v="plays"/>
    <d v="2014-09-23T14:08:55"/>
    <x v="2821"/>
    <x v="10"/>
    <s v="24,"/>
    <x v="3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00"/>
    <n v="63.829787234042556"/>
    <x v="1"/>
    <s v="plays"/>
    <d v="2015-03-27T07:24:52"/>
    <x v="2822"/>
    <x v="2"/>
    <s v="25,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24"/>
    <n v="8.8571428571428577"/>
    <x v="1"/>
    <s v="plays"/>
    <d v="2015-03-31T14:59:00"/>
    <x v="2823"/>
    <x v="7"/>
    <s v="3,"/>
    <x v="0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16.92307692307693"/>
    <n v="50.666666666666664"/>
    <x v="1"/>
    <s v="plays"/>
    <d v="2015-06-12T17:43:00"/>
    <x v="2824"/>
    <x v="5"/>
    <s v="11,"/>
    <x v="0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03.33333333333334"/>
    <n v="60.784313725490193"/>
    <x v="1"/>
    <s v="plays"/>
    <d v="2015-12-04T11:01:26"/>
    <x v="2825"/>
    <x v="4"/>
    <s v="4,"/>
    <x v="0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07.74999999999999"/>
    <n v="113.42105263157895"/>
    <x v="1"/>
    <s v="plays"/>
    <d v="2015-07-09T23:00:00"/>
    <x v="2826"/>
    <x v="0"/>
    <s v="15,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20.24999999999999"/>
    <n v="104.56521739130434"/>
    <x v="1"/>
    <s v="plays"/>
    <d v="2016-06-03T08:30:00"/>
    <x v="2827"/>
    <x v="5"/>
    <s v="4,"/>
    <x v="2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00.37894736842105"/>
    <n v="98.30927835051547"/>
    <x v="1"/>
    <s v="plays"/>
    <d v="2015-10-02T15:00:00"/>
    <x v="2828"/>
    <x v="8"/>
    <s v="6,"/>
    <x v="0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06.52"/>
    <n v="35.039473684210527"/>
    <x v="1"/>
    <s v="plays"/>
    <d v="2016-06-02T02:25:18"/>
    <x v="2829"/>
    <x v="5"/>
    <s v="5,"/>
    <x v="2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00"/>
    <n v="272.72727272727275"/>
    <x v="1"/>
    <s v="plays"/>
    <d v="2014-05-11T19:59:00"/>
    <x v="2830"/>
    <x v="6"/>
    <s v="29,"/>
    <x v="3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10.66666666666667"/>
    <n v="63.846153846153847"/>
    <x v="1"/>
    <s v="plays"/>
    <d v="2015-07-16T11:47:50"/>
    <x v="2831"/>
    <x v="0"/>
    <s v="16,"/>
    <x v="0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14.71959999999999"/>
    <n v="30.189368421052631"/>
    <x v="1"/>
    <s v="plays"/>
    <d v="2014-11-23T14:00:00"/>
    <x v="2832"/>
    <x v="9"/>
    <s v="26,"/>
    <x v="3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n v="108.25925925925925"/>
    <n v="83.51428571428572"/>
    <x v="1"/>
    <s v="plays"/>
    <d v="2015-10-10T18:00:00"/>
    <x v="2833"/>
    <x v="8"/>
    <s v="20,"/>
    <x v="0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70"/>
    <n v="64.761904761904759"/>
    <x v="1"/>
    <s v="plays"/>
    <d v="2015-01-30T15:02:10"/>
    <x v="2834"/>
    <x v="1"/>
    <s v="15,"/>
    <x v="0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87.09899999999999"/>
    <n v="20.118172043010752"/>
    <x v="1"/>
    <s v="plays"/>
    <d v="2015-12-04T16:00:00"/>
    <x v="2835"/>
    <x v="4"/>
    <s v="5,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07.77777777777777"/>
    <n v="44.090909090909093"/>
    <x v="1"/>
    <s v="plays"/>
    <d v="2017-02-17T20:59:00"/>
    <x v="2836"/>
    <x v="1"/>
    <s v="10,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00"/>
    <n v="40.476190476190474"/>
    <x v="1"/>
    <s v="plays"/>
    <d v="2015-12-09T14:48:04"/>
    <x v="2837"/>
    <x v="9"/>
    <s v="30,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20.24999999999999"/>
    <n v="44.537037037037038"/>
    <x v="1"/>
    <s v="plays"/>
    <d v="2014-08-13T14:00:00"/>
    <x v="2838"/>
    <x v="3"/>
    <s v="22,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11.42857142857143"/>
    <n v="125.80645161290323"/>
    <x v="1"/>
    <s v="plays"/>
    <d v="2014-08-24T20:59:00"/>
    <x v="2839"/>
    <x v="10"/>
    <s v="1,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04"/>
    <n v="19.696969696969695"/>
    <x v="1"/>
    <s v="plays"/>
    <d v="2015-03-18T09:00:00"/>
    <x v="2840"/>
    <x v="2"/>
    <s v="24,"/>
    <x v="0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1"/>
    <n v="10"/>
    <x v="1"/>
    <s v="plays"/>
    <d v="2015-12-13T10:44:57"/>
    <x v="2841"/>
    <x v="9"/>
    <s v="14,"/>
    <x v="0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e v="#DIV/0!"/>
    <x v="1"/>
    <s v="plays"/>
    <d v="2014-06-21T03:00:00"/>
    <x v="2842"/>
    <x v="5"/>
    <s v="25,"/>
    <x v="3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e v="#DIV/0!"/>
    <x v="1"/>
    <s v="plays"/>
    <d v="2016-06-12T20:00:00"/>
    <x v="2843"/>
    <x v="5"/>
    <s v="2,"/>
    <x v="2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.4545454545454541"/>
    <n v="30"/>
    <x v="1"/>
    <s v="plays"/>
    <d v="2017-01-04T05:06:20"/>
    <x v="2844"/>
    <x v="11"/>
    <s v="5,"/>
    <x v="2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31.546666666666667"/>
    <n v="60.666666666666664"/>
    <x v="1"/>
    <s v="plays"/>
    <d v="2015-06-07T16:23:53"/>
    <x v="2845"/>
    <x v="6"/>
    <s v="8,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e v="#DIV/0!"/>
    <x v="1"/>
    <s v="plays"/>
    <d v="2015-05-29T08:36:34"/>
    <x v="2846"/>
    <x v="6"/>
    <s v="14,"/>
    <x v="0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e v="#DIV/0!"/>
    <x v="1"/>
    <s v="plays"/>
    <d v="2016-05-23T11:21:05"/>
    <x v="2847"/>
    <x v="7"/>
    <s v="24,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0.2"/>
    <n v="23.333333333333332"/>
    <x v="1"/>
    <s v="plays"/>
    <d v="2015-05-29T07:34:19"/>
    <x v="2848"/>
    <x v="6"/>
    <s v="29,"/>
    <x v="0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1"/>
    <n v="5"/>
    <x v="1"/>
    <s v="plays"/>
    <d v="2016-04-23T02:16:40"/>
    <x v="2849"/>
    <x v="7"/>
    <s v="24,"/>
    <x v="2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3.8875000000000002"/>
    <n v="23.923076923076923"/>
    <x v="1"/>
    <s v="plays"/>
    <d v="2014-09-05T16:10:11"/>
    <x v="2850"/>
    <x v="10"/>
    <s v="6,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e v="#DIV/0!"/>
    <x v="1"/>
    <s v="plays"/>
    <d v="2016-01-29T15:17:00"/>
    <x v="2851"/>
    <x v="1"/>
    <s v="20,"/>
    <x v="2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1.9"/>
    <n v="15.833333333333334"/>
    <x v="1"/>
    <s v="plays"/>
    <d v="2014-06-20T17:05:03"/>
    <x v="2852"/>
    <x v="5"/>
    <s v="21,"/>
    <x v="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e v="#DIV/0!"/>
    <x v="1"/>
    <s v="plays"/>
    <d v="2014-09-13T20:34:57"/>
    <x v="2853"/>
    <x v="3"/>
    <s v="15,"/>
    <x v="3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41.699999999999996"/>
    <n v="29.785714285714285"/>
    <x v="1"/>
    <s v="plays"/>
    <d v="2015-05-07T09:11:59"/>
    <x v="2854"/>
    <x v="6"/>
    <s v="17,"/>
    <x v="0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50"/>
    <n v="60"/>
    <x v="1"/>
    <s v="plays"/>
    <d v="2016-01-29T15:34:00"/>
    <x v="2855"/>
    <x v="11"/>
    <s v="31,"/>
    <x v="0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4.8666666666666663"/>
    <n v="24.333333333333332"/>
    <x v="1"/>
    <s v="plays"/>
    <d v="2015-08-08T13:34:00"/>
    <x v="2856"/>
    <x v="0"/>
    <s v="9,"/>
    <x v="0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19.736842105263158"/>
    <n v="500"/>
    <x v="1"/>
    <s v="plays"/>
    <d v="2017-02-20T10:00:00"/>
    <x v="2857"/>
    <x v="11"/>
    <s v="22,"/>
    <x v="2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e v="#DIV/0!"/>
    <x v="1"/>
    <s v="plays"/>
    <d v="2014-12-05T03:28:00"/>
    <x v="2858"/>
    <x v="4"/>
    <s v="11,"/>
    <x v="3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1.7500000000000002"/>
    <n v="35"/>
    <x v="1"/>
    <s v="plays"/>
    <d v="2015-10-16T00:41:44"/>
    <x v="2859"/>
    <x v="10"/>
    <s v="17,"/>
    <x v="0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6.65"/>
    <n v="29.555555555555557"/>
    <x v="1"/>
    <s v="plays"/>
    <d v="2016-06-19T11:12:56"/>
    <x v="2860"/>
    <x v="6"/>
    <s v="20,"/>
    <x v="2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32"/>
    <n v="26.666666666666668"/>
    <x v="1"/>
    <s v="plays"/>
    <d v="2015-09-24T06:10:48"/>
    <x v="2861"/>
    <x v="8"/>
    <s v="10,"/>
    <x v="0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0.43307086614173229"/>
    <n v="18.333333333333332"/>
    <x v="1"/>
    <s v="plays"/>
    <d v="2014-06-24T10:57:09"/>
    <x v="2862"/>
    <x v="5"/>
    <s v="25,"/>
    <x v="3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0.04"/>
    <n v="20"/>
    <x v="1"/>
    <s v="plays"/>
    <d v="2014-09-09T08:12:03"/>
    <x v="2863"/>
    <x v="3"/>
    <s v="11,"/>
    <x v="3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n v="1.6"/>
    <n v="13.333333333333334"/>
    <x v="1"/>
    <s v="plays"/>
    <d v="2015-07-17T05:18:00"/>
    <x v="2864"/>
    <x v="0"/>
    <s v="17,"/>
    <x v="0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e v="#DIV/0!"/>
    <x v="1"/>
    <s v="plays"/>
    <d v="2015-01-05T18:44:19"/>
    <x v="2865"/>
    <x v="4"/>
    <s v="6,"/>
    <x v="3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0.89999999999999991"/>
    <n v="22.5"/>
    <x v="1"/>
    <s v="plays"/>
    <d v="2016-10-14T14:00:00"/>
    <x v="2866"/>
    <x v="8"/>
    <s v="14,"/>
    <x v="2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20.16"/>
    <n v="50.4"/>
    <x v="1"/>
    <s v="plays"/>
    <d v="2016-07-03T20:00:00"/>
    <x v="2867"/>
    <x v="0"/>
    <s v="9,"/>
    <x v="2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42.011733333333332"/>
    <n v="105.02933333333334"/>
    <x v="1"/>
    <s v="plays"/>
    <d v="2016-10-05T11:50:54"/>
    <x v="2868"/>
    <x v="8"/>
    <s v="5,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0.88500000000000001"/>
    <n v="35.4"/>
    <x v="1"/>
    <s v="plays"/>
    <d v="2016-07-19T06:14:41"/>
    <x v="2869"/>
    <x v="0"/>
    <s v="19,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15"/>
    <n v="83.333333333333329"/>
    <x v="1"/>
    <s v="plays"/>
    <d v="2014-05-16T20:32:45"/>
    <x v="2870"/>
    <x v="6"/>
    <s v="16,"/>
    <x v="3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4.67"/>
    <n v="35.92307692307692"/>
    <x v="1"/>
    <s v="plays"/>
    <d v="2014-12-21T09:43:33"/>
    <x v="2871"/>
    <x v="11"/>
    <s v="1,"/>
    <x v="3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e v="#DIV/0!"/>
    <x v="1"/>
    <s v="plays"/>
    <d v="2015-06-19T18:47:18"/>
    <x v="2872"/>
    <x v="6"/>
    <s v="20,"/>
    <x v="0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38.119999999999997"/>
    <n v="119.125"/>
    <x v="1"/>
    <s v="plays"/>
    <d v="2015-01-28T11:37:11"/>
    <x v="2873"/>
    <x v="11"/>
    <s v="29,"/>
    <x v="3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.42"/>
    <n v="90.333333333333329"/>
    <x v="1"/>
    <s v="plays"/>
    <d v="2017-01-17T12:16:26"/>
    <x v="2874"/>
    <x v="11"/>
    <s v="18,"/>
    <x v="2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3.4999999999999996E-2"/>
    <n v="2.3333333333333335"/>
    <x v="1"/>
    <s v="plays"/>
    <d v="2016-05-04T19:04:53"/>
    <x v="2875"/>
    <x v="6"/>
    <s v="4,"/>
    <x v="2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e v="#DIV/0!"/>
    <x v="1"/>
    <s v="plays"/>
    <d v="2015-07-16T09:51:19"/>
    <x v="2876"/>
    <x v="0"/>
    <s v="16,"/>
    <x v="0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10.833333333333334"/>
    <n v="108.33333333333333"/>
    <x v="1"/>
    <s v="plays"/>
    <d v="2016-11-30T09:00:00"/>
    <x v="2877"/>
    <x v="9"/>
    <s v="29,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.1"/>
    <n v="15.75"/>
    <x v="1"/>
    <s v="plays"/>
    <d v="2015-07-03T06:46:35"/>
    <x v="2878"/>
    <x v="5"/>
    <s v="4,"/>
    <x v="0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0.2589285714285714"/>
    <n v="29"/>
    <x v="1"/>
    <s v="plays"/>
    <d v="2016-01-20T09:24:21"/>
    <x v="2879"/>
    <x v="11"/>
    <s v="21,"/>
    <x v="0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23.333333333333332"/>
    <n v="96.551724137931032"/>
    <x v="1"/>
    <s v="plays"/>
    <d v="2015-08-20T09:05:00"/>
    <x v="2880"/>
    <x v="3"/>
    <s v="7,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e v="#DIV/0!"/>
    <x v="1"/>
    <s v="plays"/>
    <d v="2014-12-03T07:20:36"/>
    <x v="2881"/>
    <x v="9"/>
    <s v="4,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33.6"/>
    <n v="63"/>
    <x v="1"/>
    <s v="plays"/>
    <d v="2016-05-01T06:18:38"/>
    <x v="2882"/>
    <x v="6"/>
    <s v="1,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19.079999999999998"/>
    <n v="381.6"/>
    <x v="1"/>
    <s v="plays"/>
    <d v="2016-02-05T20:59:00"/>
    <x v="2883"/>
    <x v="1"/>
    <s v="1,"/>
    <x v="2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0.41111111111111115"/>
    <n v="46.25"/>
    <x v="1"/>
    <s v="plays"/>
    <d v="2014-12-05T09:27:15"/>
    <x v="2884"/>
    <x v="4"/>
    <s v="5,"/>
    <x v="3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32.5"/>
    <n v="26"/>
    <x v="1"/>
    <s v="plays"/>
    <d v="2015-03-13T16:50:01"/>
    <x v="2885"/>
    <x v="2"/>
    <s v="11,"/>
    <x v="0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5"/>
    <n v="10"/>
    <x v="1"/>
    <s v="plays"/>
    <d v="2015-09-18T19:59:00"/>
    <x v="2886"/>
    <x v="8"/>
    <s v="14,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0.16666666666666669"/>
    <n v="5"/>
    <x v="1"/>
    <s v="plays"/>
    <d v="2015-01-11T02:15:24"/>
    <x v="2887"/>
    <x v="11"/>
    <s v="12,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e v="#DIV/0!"/>
    <x v="1"/>
    <s v="plays"/>
    <d v="2014-10-17T20:59:00"/>
    <x v="2888"/>
    <x v="9"/>
    <s v="10,"/>
    <x v="3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38.066666666666663"/>
    <n v="81.571428571428569"/>
    <x v="1"/>
    <s v="plays"/>
    <d v="2014-08-29T12:43:05"/>
    <x v="2889"/>
    <x v="3"/>
    <s v="30,"/>
    <x v="3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.05"/>
    <n v="7"/>
    <x v="1"/>
    <s v="plays"/>
    <d v="2014-08-08T19:00:00"/>
    <x v="2890"/>
    <x v="3"/>
    <s v="11,"/>
    <x v="3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2.73"/>
    <n v="27.3"/>
    <x v="1"/>
    <s v="plays"/>
    <d v="2016-04-15T12:12:08"/>
    <x v="2891"/>
    <x v="2"/>
    <s v="15,"/>
    <x v="2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.0909090909090917"/>
    <n v="29.411764705882351"/>
    <x v="1"/>
    <s v="plays"/>
    <d v="2014-08-25T13:00:00"/>
    <x v="2892"/>
    <x v="10"/>
    <s v="18,"/>
    <x v="3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n v="0.5"/>
    <n v="12.5"/>
    <x v="1"/>
    <s v="plays"/>
    <d v="2015-01-08T18:00:00"/>
    <x v="2893"/>
    <x v="4"/>
    <s v="10,"/>
    <x v="3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e v="#DIV/0!"/>
    <x v="1"/>
    <s v="plays"/>
    <d v="2015-04-03T14:40:15"/>
    <x v="2894"/>
    <x v="2"/>
    <s v="2,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4.5999999999999996"/>
    <n v="5.75"/>
    <x v="1"/>
    <s v="plays"/>
    <d v="2014-06-22T13:00:00"/>
    <x v="2895"/>
    <x v="0"/>
    <s v="21,"/>
    <x v="3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20.833333333333336"/>
    <n v="52.083333333333336"/>
    <x v="1"/>
    <s v="plays"/>
    <d v="2016-12-11T22:00:00"/>
    <x v="2896"/>
    <x v="4"/>
    <s v="27,"/>
    <x v="2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4.583333333333333"/>
    <n v="183.33333333333334"/>
    <x v="1"/>
    <s v="plays"/>
    <d v="2015-10-11T07:29:05"/>
    <x v="2897"/>
    <x v="8"/>
    <s v="11,"/>
    <x v="0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.2133333333333338"/>
    <n v="26.333333333333332"/>
    <x v="1"/>
    <s v="plays"/>
    <d v="2015-10-31T07:57:33"/>
    <x v="2898"/>
    <x v="9"/>
    <s v="1,"/>
    <x v="0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e v="#DIV/0!"/>
    <x v="1"/>
    <s v="plays"/>
    <d v="2016-07-23T17:52:38"/>
    <x v="2899"/>
    <x v="5"/>
    <s v="24,"/>
    <x v="2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61.909090909090914"/>
    <n v="486.42857142857144"/>
    <x v="1"/>
    <s v="plays"/>
    <d v="2014-08-08T21:37:12"/>
    <x v="2900"/>
    <x v="3"/>
    <s v="9,"/>
    <x v="3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0.8"/>
    <n v="3"/>
    <x v="1"/>
    <s v="plays"/>
    <d v="2015-02-07T13:42:19"/>
    <x v="2901"/>
    <x v="11"/>
    <s v="9,"/>
    <x v="3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1.6666666666666666E-2"/>
    <n v="25"/>
    <x v="1"/>
    <s v="plays"/>
    <d v="2015-08-24T02:33:16"/>
    <x v="2902"/>
    <x v="3"/>
    <s v="25,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0.77999999999999992"/>
    <n v="9.75"/>
    <x v="1"/>
    <s v="plays"/>
    <d v="2015-09-08T20:00:18"/>
    <x v="2903"/>
    <x v="3"/>
    <s v="10,"/>
    <x v="0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5"/>
    <n v="18.75"/>
    <x v="1"/>
    <s v="plays"/>
    <d v="2014-11-09T04:00:00"/>
    <x v="2904"/>
    <x v="9"/>
    <s v="28,"/>
    <x v="3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17.771428571428572"/>
    <n v="36.588235294117645"/>
    <x v="1"/>
    <s v="plays"/>
    <d v="2016-09-06T17:21:53"/>
    <x v="2905"/>
    <x v="10"/>
    <s v="23,"/>
    <x v="2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.4166666666666661"/>
    <n v="80.714285714285708"/>
    <x v="1"/>
    <s v="plays"/>
    <d v="2015-07-31T17:00:00"/>
    <x v="2906"/>
    <x v="3"/>
    <s v="14,"/>
    <x v="0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0.08"/>
    <n v="1"/>
    <x v="1"/>
    <s v="plays"/>
    <d v="2016-05-14T13:03:57"/>
    <x v="2907"/>
    <x v="7"/>
    <s v="15,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2.75"/>
    <n v="52.8"/>
    <x v="1"/>
    <s v="plays"/>
    <d v="2016-06-08T09:33:39"/>
    <x v="2908"/>
    <x v="5"/>
    <s v="9,"/>
    <x v="2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1.1111111111111112E-2"/>
    <n v="20"/>
    <x v="1"/>
    <s v="plays"/>
    <d v="2014-11-25T11:46:00"/>
    <x v="2909"/>
    <x v="9"/>
    <s v="16,"/>
    <x v="3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3.3333333333333335E-3"/>
    <n v="1"/>
    <x v="1"/>
    <s v="plays"/>
    <d v="2015-06-12T12:11:27"/>
    <x v="2910"/>
    <x v="6"/>
    <s v="13,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36.5"/>
    <n v="46.928571428571431"/>
    <x v="1"/>
    <s v="plays"/>
    <d v="2015-06-27T10:27:06"/>
    <x v="2911"/>
    <x v="5"/>
    <s v="18,"/>
    <x v="0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14.058171745152354"/>
    <n v="78.07692307692308"/>
    <x v="1"/>
    <s v="plays"/>
    <d v="2016-01-14T19:09:34"/>
    <x v="2912"/>
    <x v="11"/>
    <s v="15,"/>
    <x v="0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0.02"/>
    <n v="1"/>
    <x v="1"/>
    <s v="plays"/>
    <d v="2014-09-06T14:08:59"/>
    <x v="2913"/>
    <x v="3"/>
    <s v="8,"/>
    <x v="3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4.0000000000000001E-3"/>
    <n v="1"/>
    <x v="1"/>
    <s v="plays"/>
    <d v="2015-03-14T12:46:34"/>
    <x v="2914"/>
    <x v="1"/>
    <s v="13,"/>
    <x v="0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61.1"/>
    <n v="203.66666666666666"/>
    <x v="1"/>
    <s v="plays"/>
    <d v="2016-03-16T00:33:10"/>
    <x v="2915"/>
    <x v="2"/>
    <s v="15,"/>
    <x v="2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7.8378378378378386"/>
    <n v="20.714285714285715"/>
    <x v="1"/>
    <s v="plays"/>
    <d v="2014-05-19T03:26:29"/>
    <x v="2916"/>
    <x v="6"/>
    <s v="26,"/>
    <x v="3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21.85"/>
    <n v="48.555555555555557"/>
    <x v="1"/>
    <s v="plays"/>
    <d v="2015-09-15T21:37:27"/>
    <x v="2917"/>
    <x v="10"/>
    <s v="28,"/>
    <x v="0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27.24"/>
    <n v="68.099999999999994"/>
    <x v="1"/>
    <s v="plays"/>
    <d v="2015-10-29T07:06:47"/>
    <x v="2918"/>
    <x v="9"/>
    <s v="1,"/>
    <x v="0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8.5"/>
    <n v="8.5"/>
    <x v="1"/>
    <s v="plays"/>
    <d v="2014-08-05T06:52:09"/>
    <x v="2919"/>
    <x v="3"/>
    <s v="6,"/>
    <x v="3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26.840000000000003"/>
    <n v="51.615384615384613"/>
    <x v="1"/>
    <s v="plays"/>
    <d v="2015-03-25T10:01:10"/>
    <x v="2920"/>
    <x v="2"/>
    <s v="23,"/>
    <x v="0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29"/>
    <n v="43"/>
    <x v="1"/>
    <s v="musical"/>
    <d v="2014-09-25T13:16:44"/>
    <x v="2921"/>
    <x v="10"/>
    <s v="26,"/>
    <x v="3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00"/>
    <n v="83.333333333333329"/>
    <x v="1"/>
    <s v="musical"/>
    <d v="2015-05-18T12:58:47"/>
    <x v="2922"/>
    <x v="6"/>
    <s v="3,"/>
    <x v="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00"/>
    <n v="30"/>
    <x v="1"/>
    <s v="musical"/>
    <d v="2015-01-23T19:00:00"/>
    <x v="2923"/>
    <x v="1"/>
    <s v="8,"/>
    <x v="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03.2"/>
    <n v="175.51020408163265"/>
    <x v="1"/>
    <s v="musical"/>
    <d v="2015-05-08T19:59:00"/>
    <x v="2924"/>
    <x v="6"/>
    <s v="9,"/>
    <x v="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d v="2014-09-11T06:01:08"/>
    <x v="2925"/>
    <x v="10"/>
    <s v="12,"/>
    <x v="3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25"/>
    <n v="75"/>
    <x v="1"/>
    <s v="musical"/>
    <d v="2015-02-23T10:22:59"/>
    <x v="2926"/>
    <x v="2"/>
    <s v="9,"/>
    <x v="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30.83333333333334"/>
    <n v="112.14285714285714"/>
    <x v="1"/>
    <s v="musical"/>
    <d v="2014-07-14T21:00:00"/>
    <x v="2927"/>
    <x v="0"/>
    <s v="16,"/>
    <x v="3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00"/>
    <n v="41.666666666666664"/>
    <x v="1"/>
    <s v="musical"/>
    <d v="2016-03-04T15:57:26"/>
    <x v="2928"/>
    <x v="2"/>
    <s v="3,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02.06937499999999"/>
    <n v="255.17343750000001"/>
    <x v="1"/>
    <s v="musical"/>
    <d v="2014-05-25T05:32:38"/>
    <x v="2929"/>
    <x v="6"/>
    <s v="25,"/>
    <x v="3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00.92000000000002"/>
    <n v="162.7741935483871"/>
    <x v="1"/>
    <s v="musical"/>
    <d v="2015-05-07T06:01:04"/>
    <x v="2930"/>
    <x v="6"/>
    <s v="7,"/>
    <x v="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06"/>
    <n v="88.333333333333329"/>
    <x v="1"/>
    <s v="musical"/>
    <d v="2014-09-14T22:08:00"/>
    <x v="2931"/>
    <x v="10"/>
    <s v="20,"/>
    <x v="3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05.0967741935484"/>
    <n v="85.736842105263165"/>
    <x v="1"/>
    <s v="musical"/>
    <d v="2015-02-21T03:00:00"/>
    <x v="2932"/>
    <x v="1"/>
    <s v="20,"/>
    <x v="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02.76"/>
    <n v="47.574074074074076"/>
    <x v="1"/>
    <s v="musical"/>
    <d v="2016-06-04T14:57:33"/>
    <x v="2933"/>
    <x v="5"/>
    <s v="5,"/>
    <x v="2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08"/>
    <n v="72.972972972972968"/>
    <x v="1"/>
    <s v="musical"/>
    <d v="2014-06-15T07:16:04"/>
    <x v="2934"/>
    <x v="5"/>
    <s v="16,"/>
    <x v="3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00.88571428571429"/>
    <n v="90.538461538461533"/>
    <x v="1"/>
    <s v="musical"/>
    <d v="2016-08-29T09:00:00"/>
    <x v="2935"/>
    <x v="3"/>
    <s v="2,"/>
    <x v="2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28"/>
    <n v="37.647058823529413"/>
    <x v="1"/>
    <s v="musical"/>
    <d v="2014-10-12T20:59:00"/>
    <x v="2936"/>
    <x v="8"/>
    <s v="30,"/>
    <x v="3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33.33333333333331"/>
    <n v="36.363636363636367"/>
    <x v="1"/>
    <s v="musical"/>
    <d v="2014-07-13T02:58:33"/>
    <x v="2937"/>
    <x v="0"/>
    <s v="13,"/>
    <x v="3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01.375"/>
    <n v="126.71875"/>
    <x v="1"/>
    <s v="musical"/>
    <d v="2015-01-30T08:53:34"/>
    <x v="2938"/>
    <x v="11"/>
    <s v="31,"/>
    <x v="3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02.875"/>
    <n v="329.2"/>
    <x v="1"/>
    <s v="musical"/>
    <d v="2014-08-27T17:00:00"/>
    <x v="2939"/>
    <x v="3"/>
    <s v="25,"/>
    <x v="3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07.24000000000001"/>
    <n v="81.242424242424249"/>
    <x v="1"/>
    <s v="musical"/>
    <d v="2015-01-18T10:33:38"/>
    <x v="2940"/>
    <x v="11"/>
    <s v="9,"/>
    <x v="3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4.0000000000000001E-3"/>
    <n v="1"/>
    <x v="1"/>
    <s v="spaces"/>
    <d v="2015-03-01T15:02:35"/>
    <x v="2941"/>
    <x v="1"/>
    <s v="30,"/>
    <x v="0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20.424999999999997"/>
    <n v="202.22772277227722"/>
    <x v="1"/>
    <s v="spaces"/>
    <d v="2015-12-16T12:18:00"/>
    <x v="2942"/>
    <x v="4"/>
    <s v="26,"/>
    <x v="0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e v="#DIV/0!"/>
    <x v="1"/>
    <s v="spaces"/>
    <d v="2015-04-12T19:06:20"/>
    <x v="2943"/>
    <x v="7"/>
    <s v="13,"/>
    <x v="0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1"/>
    <n v="100"/>
    <x v="1"/>
    <s v="spaces"/>
    <d v="2015-06-07T13:56:38"/>
    <x v="2944"/>
    <x v="5"/>
    <s v="8,"/>
    <x v="0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e v="#DIV/0!"/>
    <x v="1"/>
    <s v="spaces"/>
    <d v="2015-05-23T19:21:00"/>
    <x v="2945"/>
    <x v="6"/>
    <s v="23,"/>
    <x v="0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0.1"/>
    <n v="1"/>
    <x v="1"/>
    <s v="spaces"/>
    <d v="2016-08-15T04:44:52"/>
    <x v="2946"/>
    <x v="3"/>
    <s v="16,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.2880000000000003"/>
    <n v="82.461538461538467"/>
    <x v="1"/>
    <s v="spaces"/>
    <d v="2016-11-24T09:11:00"/>
    <x v="2947"/>
    <x v="9"/>
    <s v="6,"/>
    <x v="2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4.8000000000000004E-3"/>
    <n v="2.6666666666666665"/>
    <x v="1"/>
    <s v="spaces"/>
    <d v="2015-06-02T07:34:53"/>
    <x v="2948"/>
    <x v="6"/>
    <s v="3,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2.5"/>
    <n v="12.5"/>
    <x v="1"/>
    <s v="spaces"/>
    <d v="2015-11-19T12:45:17"/>
    <x v="2949"/>
    <x v="9"/>
    <s v="20,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e v="#DIV/0!"/>
    <x v="1"/>
    <s v="spaces"/>
    <d v="2016-01-23T00:45:52"/>
    <x v="2950"/>
    <x v="11"/>
    <s v="24,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.1919999999999997"/>
    <n v="18.896551724137932"/>
    <x v="1"/>
    <s v="spaces"/>
    <d v="2014-10-05T11:16:13"/>
    <x v="2951"/>
    <x v="10"/>
    <s v="21,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.0250000000000004"/>
    <n v="200.625"/>
    <x v="1"/>
    <s v="spaces"/>
    <d v="2016-10-16T20:00:00"/>
    <x v="2952"/>
    <x v="8"/>
    <s v="15,"/>
    <x v="2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0.15125"/>
    <n v="201.66666666666666"/>
    <x v="1"/>
    <s v="spaces"/>
    <d v="2015-10-08T11:00:21"/>
    <x v="2953"/>
    <x v="8"/>
    <s v="8,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e v="#DIV/0!"/>
    <x v="1"/>
    <s v="spaces"/>
    <d v="2017-03-16T05:00:03"/>
    <x v="2954"/>
    <x v="2"/>
    <s v="24,"/>
    <x v="1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59.583333333333336"/>
    <n v="65"/>
    <x v="1"/>
    <s v="spaces"/>
    <d v="2015-06-16T09:47:29"/>
    <x v="2955"/>
    <x v="5"/>
    <s v="17,"/>
    <x v="0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16.734177215189874"/>
    <n v="66.099999999999994"/>
    <x v="1"/>
    <s v="spaces"/>
    <d v="2016-05-04T15:00:50"/>
    <x v="2956"/>
    <x v="6"/>
    <s v="4,"/>
    <x v="2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1.8666666666666669"/>
    <n v="93.333333333333329"/>
    <x v="1"/>
    <s v="spaces"/>
    <d v="2015-03-27T15:16:12"/>
    <x v="2957"/>
    <x v="1"/>
    <s v="26,"/>
    <x v="0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e v="#DIV/0!"/>
    <x v="1"/>
    <s v="spaces"/>
    <d v="2016-05-08T09:41:57"/>
    <x v="2958"/>
    <x v="7"/>
    <s v="9,"/>
    <x v="2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e v="#DIV/0!"/>
    <x v="1"/>
    <s v="spaces"/>
    <d v="2016-06-06T16:12:05"/>
    <x v="2959"/>
    <x v="5"/>
    <s v="7,"/>
    <x v="2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e v="#DIV/0!"/>
    <x v="1"/>
    <s v="spaces"/>
    <d v="2014-09-11T10:10:23"/>
    <x v="2960"/>
    <x v="10"/>
    <s v="12,"/>
    <x v="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09.62"/>
    <n v="50.75"/>
    <x v="1"/>
    <s v="plays"/>
    <d v="2015-03-25T20:00:00"/>
    <x v="2961"/>
    <x v="2"/>
    <s v="25,"/>
    <x v="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21.8"/>
    <n v="60.9"/>
    <x v="1"/>
    <s v="plays"/>
    <d v="2015-02-28T22:59:00"/>
    <x v="2962"/>
    <x v="1"/>
    <s v="31,"/>
    <x v="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06.85"/>
    <n v="109.03061224489795"/>
    <x v="1"/>
    <s v="plays"/>
    <d v="2015-07-02T03:17:04"/>
    <x v="2963"/>
    <x v="0"/>
    <s v="2,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00.71379999999999"/>
    <n v="25.692295918367346"/>
    <x v="1"/>
    <s v="plays"/>
    <d v="2014-08-06T13:32:00"/>
    <x v="2964"/>
    <x v="3"/>
    <s v="7,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09.00000000000001"/>
    <n v="41.92307692307692"/>
    <x v="1"/>
    <s v="plays"/>
    <d v="2015-07-07T09:30:33"/>
    <x v="2965"/>
    <x v="0"/>
    <s v="7,"/>
    <x v="0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13.63000000000001"/>
    <n v="88.7734375"/>
    <x v="1"/>
    <s v="plays"/>
    <d v="2015-09-16T09:43:32"/>
    <x v="2966"/>
    <x v="10"/>
    <s v="17,"/>
    <x v="0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13.92"/>
    <n v="80.225352112676063"/>
    <x v="1"/>
    <s v="plays"/>
    <d v="2015-03-08T19:44:52"/>
    <x v="2967"/>
    <x v="2"/>
    <s v="6,"/>
    <x v="0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06"/>
    <n v="78.936170212765958"/>
    <x v="1"/>
    <s v="plays"/>
    <d v="2016-08-16T19:59:00"/>
    <x v="2968"/>
    <x v="10"/>
    <s v="3,"/>
    <x v="2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62.5"/>
    <n v="95.588235294117652"/>
    <x v="1"/>
    <s v="plays"/>
    <d v="2015-05-03T14:51:00"/>
    <x v="2969"/>
    <x v="6"/>
    <s v="3,"/>
    <x v="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06"/>
    <n v="69.890109890109883"/>
    <x v="1"/>
    <s v="plays"/>
    <d v="2014-07-18T08:04:11"/>
    <x v="2970"/>
    <x v="0"/>
    <s v="18,"/>
    <x v="3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00.15624999999999"/>
    <n v="74.534883720930239"/>
    <x v="1"/>
    <s v="plays"/>
    <d v="2014-08-31T07:47:58"/>
    <x v="2971"/>
    <x v="10"/>
    <s v="1,"/>
    <x v="3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05.35000000000001"/>
    <n v="123.94117647058823"/>
    <x v="1"/>
    <s v="plays"/>
    <d v="2016-12-04T17:00:00"/>
    <x v="2972"/>
    <x v="4"/>
    <s v="19,"/>
    <x v="2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74.8"/>
    <n v="264.84848484848487"/>
    <x v="1"/>
    <s v="plays"/>
    <d v="2015-12-31T20:00:00"/>
    <x v="2973"/>
    <x v="11"/>
    <s v="3,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02"/>
    <n v="58.620689655172413"/>
    <x v="1"/>
    <s v="plays"/>
    <d v="2014-09-25T17:35:00"/>
    <x v="2974"/>
    <x v="10"/>
    <s v="28,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00.125"/>
    <n v="70.884955752212392"/>
    <x v="1"/>
    <s v="plays"/>
    <d v="2014-11-26T19:00:00"/>
    <x v="2975"/>
    <x v="9"/>
    <s v="29,"/>
    <x v="3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71.42857142857142"/>
    <n v="8.5714285714285712"/>
    <x v="1"/>
    <s v="plays"/>
    <d v="2016-03-13T04:00:00"/>
    <x v="2976"/>
    <x v="2"/>
    <s v="25,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13.56666666666666"/>
    <n v="113.56666666666666"/>
    <x v="1"/>
    <s v="plays"/>
    <d v="2015-03-22T18:14:00"/>
    <x v="2977"/>
    <x v="1"/>
    <s v="22,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29.46666666666667"/>
    <n v="60.6875"/>
    <x v="1"/>
    <s v="plays"/>
    <d v="2014-10-19T21:59:00"/>
    <x v="2978"/>
    <x v="9"/>
    <s v="10,"/>
    <x v="3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01.4"/>
    <n v="110.21739130434783"/>
    <x v="1"/>
    <s v="plays"/>
    <d v="2015-01-05T22:00:00"/>
    <x v="2979"/>
    <x v="11"/>
    <s v="20,"/>
    <x v="3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09.16666666666666"/>
    <n v="136.45833333333334"/>
    <x v="1"/>
    <s v="plays"/>
    <d v="2015-08-23T18:00:00"/>
    <x v="2980"/>
    <x v="10"/>
    <s v="3,"/>
    <x v="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28.92500000000001"/>
    <n v="53.164948453608247"/>
    <x v="1"/>
    <s v="spaces"/>
    <d v="2015-09-23T05:25:56"/>
    <x v="2981"/>
    <x v="10"/>
    <s v="9,"/>
    <x v="0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02.06"/>
    <n v="86.491525423728817"/>
    <x v="1"/>
    <s v="spaces"/>
    <d v="2016-02-11T08:29:03"/>
    <x v="2982"/>
    <x v="1"/>
    <s v="12,"/>
    <x v="2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46.53957758620692"/>
    <n v="155.23827397260274"/>
    <x v="1"/>
    <s v="spaces"/>
    <d v="2014-11-11T08:10:36"/>
    <x v="2983"/>
    <x v="8"/>
    <s v="12,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00.352"/>
    <n v="115.08256880733946"/>
    <x v="1"/>
    <s v="spaces"/>
    <d v="2016-08-23T22:41:21"/>
    <x v="2984"/>
    <x v="3"/>
    <s v="24,"/>
    <x v="2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21.64999999999999"/>
    <n v="109.5945945945946"/>
    <x v="1"/>
    <s v="spaces"/>
    <d v="2016-10-30T20:00:00"/>
    <x v="2985"/>
    <x v="9"/>
    <s v="11,"/>
    <x v="2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05.5"/>
    <n v="45.214285714285715"/>
    <x v="1"/>
    <s v="spaces"/>
    <d v="2016-05-01T03:00:06"/>
    <x v="2986"/>
    <x v="7"/>
    <s v="2,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10.4008"/>
    <n v="104.15169811320754"/>
    <x v="1"/>
    <s v="spaces"/>
    <d v="2016-10-12T16:00:00"/>
    <x v="2987"/>
    <x v="8"/>
    <s v="13,"/>
    <x v="2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00"/>
    <n v="35.714285714285715"/>
    <x v="1"/>
    <s v="spaces"/>
    <d v="2016-06-20T00:41:21"/>
    <x v="2988"/>
    <x v="5"/>
    <s v="21,"/>
    <x v="2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n v="176.535"/>
    <n v="96.997252747252745"/>
    <x v="1"/>
    <s v="spaces"/>
    <d v="2015-12-20T20:59:00"/>
    <x v="2989"/>
    <x v="4"/>
    <s v="28,"/>
    <x v="0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00"/>
    <n v="370.37037037037038"/>
    <x v="1"/>
    <s v="spaces"/>
    <d v="2016-01-07T05:47:00"/>
    <x v="2990"/>
    <x v="11"/>
    <s v="3,"/>
    <x v="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03.29411764705883"/>
    <n v="94.408602150537632"/>
    <x v="1"/>
    <s v="spaces"/>
    <d v="2017-01-27T12:05:30"/>
    <x v="2991"/>
    <x v="1"/>
    <s v="5,"/>
    <x v="1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04.5"/>
    <n v="48.984375"/>
    <x v="1"/>
    <s v="spaces"/>
    <d v="2016-10-09T10:25:10"/>
    <x v="2992"/>
    <x v="8"/>
    <s v="9,"/>
    <x v="2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n v="100.29999999999998"/>
    <n v="45.590909090909093"/>
    <x v="1"/>
    <s v="spaces"/>
    <d v="2016-02-20T12:07:47"/>
    <x v="2993"/>
    <x v="1"/>
    <s v="21,"/>
    <x v="2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57.74666666666673"/>
    <n v="23.275254237288134"/>
    <x v="1"/>
    <s v="spaces"/>
    <d v="2014-10-03T03:29:32"/>
    <x v="2994"/>
    <x v="8"/>
    <s v="3,"/>
    <x v="3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04.96000000000001"/>
    <n v="63.2289156626506"/>
    <x v="1"/>
    <s v="spaces"/>
    <d v="2017-01-19T07:57:51"/>
    <x v="2995"/>
    <x v="11"/>
    <s v="20,"/>
    <x v="2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71.94285714285715"/>
    <n v="153.5204081632653"/>
    <x v="1"/>
    <s v="spaces"/>
    <d v="2015-05-26T13:54:00"/>
    <x v="2996"/>
    <x v="7"/>
    <s v="27,"/>
    <x v="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03.73000000000002"/>
    <n v="90.2"/>
    <x v="1"/>
    <s v="spaces"/>
    <d v="2017-02-26T20:59:00"/>
    <x v="2997"/>
    <x v="2"/>
    <s v="9,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03.029"/>
    <n v="118.97113163972287"/>
    <x v="1"/>
    <s v="spaces"/>
    <d v="2014-06-15T20:25:00"/>
    <x v="2998"/>
    <x v="5"/>
    <s v="18,"/>
    <x v="3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18.88888888888889"/>
    <n v="80.25"/>
    <x v="1"/>
    <s v="spaces"/>
    <d v="2017-02-28T18:00:00"/>
    <x v="2999"/>
    <x v="2"/>
    <s v="14,"/>
    <x v="1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00"/>
    <n v="62.5"/>
    <x v="1"/>
    <s v="spaces"/>
    <d v="2017-01-31T10:00:00"/>
    <x v="3000"/>
    <x v="1"/>
    <s v="17,"/>
    <x v="1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18.69988910451895"/>
    <n v="131.37719999999999"/>
    <x v="1"/>
    <s v="spaces"/>
    <d v="2016-07-13T13:29:42"/>
    <x v="3001"/>
    <x v="0"/>
    <s v="13,"/>
    <x v="2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08.50614285714286"/>
    <n v="73.032980769230775"/>
    <x v="1"/>
    <s v="spaces"/>
    <d v="2012-12-26T12:04:12"/>
    <x v="3002"/>
    <x v="4"/>
    <s v="26,"/>
    <x v="5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01.16666666666667"/>
    <n v="178.52941176470588"/>
    <x v="1"/>
    <s v="spaces"/>
    <d v="2016-02-29T21:59:00"/>
    <x v="3003"/>
    <x v="1"/>
    <s v="29,"/>
    <x v="2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12.815"/>
    <n v="162.90974729241879"/>
    <x v="1"/>
    <s v="spaces"/>
    <d v="2014-11-15T14:08:44"/>
    <x v="3004"/>
    <x v="9"/>
    <s v="16,"/>
    <x v="3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20.49622641509434"/>
    <n v="108.24237288135593"/>
    <x v="1"/>
    <s v="spaces"/>
    <d v="2014-10-06T08:11:45"/>
    <x v="3005"/>
    <x v="8"/>
    <s v="6,"/>
    <x v="3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07.74999999999999"/>
    <n v="88.865979381443296"/>
    <x v="1"/>
    <s v="spaces"/>
    <d v="2014-12-14T10:09:51"/>
    <x v="3006"/>
    <x v="4"/>
    <s v="14,"/>
    <x v="3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80"/>
    <n v="54"/>
    <x v="1"/>
    <s v="spaces"/>
    <d v="2015-04-24T21:11:23"/>
    <x v="3007"/>
    <x v="6"/>
    <s v="3,"/>
    <x v="0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01.16666666666667"/>
    <n v="116.73076923076923"/>
    <x v="1"/>
    <s v="spaces"/>
    <d v="2016-01-20T21:05:19"/>
    <x v="3008"/>
    <x v="11"/>
    <s v="21,"/>
    <x v="0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19.756"/>
    <n v="233.8984375"/>
    <x v="1"/>
    <s v="spaces"/>
    <d v="2014-11-26T06:40:40"/>
    <x v="3009"/>
    <x v="9"/>
    <s v="27,"/>
    <x v="3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58"/>
    <n v="158"/>
    <x v="1"/>
    <s v="spaces"/>
    <d v="2015-02-21T11:58:39"/>
    <x v="3010"/>
    <x v="11"/>
    <s v="23,"/>
    <x v="3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23.66666666666666"/>
    <n v="14.84"/>
    <x v="1"/>
    <s v="spaces"/>
    <d v="2015-12-23T14:59:00"/>
    <x v="3011"/>
    <x v="4"/>
    <s v="26,"/>
    <x v="0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17.12499999999999"/>
    <n v="85.181818181818187"/>
    <x v="1"/>
    <s v="spaces"/>
    <d v="2015-02-10T08:52:10"/>
    <x v="3012"/>
    <x v="1"/>
    <s v="20,"/>
    <x v="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56.96"/>
    <n v="146.69158878504672"/>
    <x v="1"/>
    <s v="spaces"/>
    <d v="2015-06-21T12:04:09"/>
    <x v="3013"/>
    <x v="5"/>
    <s v="22,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13.104"/>
    <n v="50.764811490125673"/>
    <x v="1"/>
    <s v="spaces"/>
    <d v="2014-11-04T21:00:00"/>
    <x v="3014"/>
    <x v="9"/>
    <s v="7,"/>
    <x v="3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03.17647058823529"/>
    <n v="87.7"/>
    <x v="1"/>
    <s v="spaces"/>
    <d v="2014-06-10T20:00:00"/>
    <x v="3015"/>
    <x v="5"/>
    <s v="26,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02.61176470588236"/>
    <n v="242.27777777777777"/>
    <x v="1"/>
    <s v="spaces"/>
    <d v="2014-07-18T05:09:12"/>
    <x v="3016"/>
    <x v="5"/>
    <s v="19,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05.84090909090908"/>
    <n v="146.44654088050314"/>
    <x v="1"/>
    <s v="spaces"/>
    <d v="2014-08-20T12:24:03"/>
    <x v="3017"/>
    <x v="3"/>
    <s v="21,"/>
    <x v="3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00.71428571428571"/>
    <n v="103.17073170731707"/>
    <x v="1"/>
    <s v="spaces"/>
    <d v="2015-07-20T14:00:00"/>
    <x v="3018"/>
    <x v="0"/>
    <s v="7,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21.23333333333332"/>
    <n v="80.464601769911511"/>
    <x v="1"/>
    <s v="spaces"/>
    <d v="2014-05-26T19:00:00"/>
    <x v="3019"/>
    <x v="6"/>
    <s v="29,"/>
    <x v="3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00.57142857142858"/>
    <n v="234.66666666666666"/>
    <x v="1"/>
    <s v="spaces"/>
    <d v="2015-08-14T12:18:53"/>
    <x v="3020"/>
    <x v="0"/>
    <s v="15,"/>
    <x v="0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16.02222222222223"/>
    <n v="50.689320388349515"/>
    <x v="1"/>
    <s v="spaces"/>
    <d v="2016-11-21T21:59:00"/>
    <x v="3021"/>
    <x v="9"/>
    <s v="17,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00.88"/>
    <n v="162.70967741935485"/>
    <x v="1"/>
    <s v="spaces"/>
    <d v="2016-08-27T14:53:29"/>
    <x v="3022"/>
    <x v="3"/>
    <s v="13,"/>
    <x v="2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03"/>
    <n v="120.16666666666667"/>
    <x v="1"/>
    <s v="spaces"/>
    <d v="2015-06-11T08:13:06"/>
    <x v="3023"/>
    <x v="6"/>
    <s v="27,"/>
    <x v="0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46.42"/>
    <n v="67.697802197802204"/>
    <x v="1"/>
    <s v="spaces"/>
    <d v="2012-10-06T15:51:15"/>
    <x v="3024"/>
    <x v="8"/>
    <s v="6,"/>
    <x v="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02.2"/>
    <n v="52.103448275862071"/>
    <x v="1"/>
    <s v="spaces"/>
    <d v="2014-05-30T08:00:00"/>
    <x v="3025"/>
    <x v="5"/>
    <s v="2,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43.33333333333334"/>
    <n v="51.6"/>
    <x v="1"/>
    <s v="spaces"/>
    <d v="2017-03-03T03:01:32"/>
    <x v="3026"/>
    <x v="2"/>
    <s v="17,"/>
    <x v="1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31.44"/>
    <n v="164.3"/>
    <x v="1"/>
    <s v="spaces"/>
    <d v="2015-03-20T07:54:11"/>
    <x v="3027"/>
    <x v="2"/>
    <s v="18,"/>
    <x v="0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68.01999999999998"/>
    <n v="84.858585858585855"/>
    <x v="1"/>
    <s v="spaces"/>
    <d v="2016-08-14T22:20:25"/>
    <x v="3028"/>
    <x v="3"/>
    <s v="15,"/>
    <x v="2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09.67666666666666"/>
    <n v="94.548850574712645"/>
    <x v="1"/>
    <s v="spaces"/>
    <d v="2014-11-17T20:35:00"/>
    <x v="3029"/>
    <x v="9"/>
    <s v="20,"/>
    <x v="3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06.6857142857143"/>
    <n v="45.536585365853661"/>
    <x v="1"/>
    <s v="spaces"/>
    <d v="2015-09-16T09:56:11"/>
    <x v="3030"/>
    <x v="10"/>
    <s v="17,"/>
    <x v="0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00"/>
    <n v="51.724137931034484"/>
    <x v="1"/>
    <s v="spaces"/>
    <d v="2016-10-14T13:10:47"/>
    <x v="3031"/>
    <x v="10"/>
    <s v="15,"/>
    <x v="2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27.2"/>
    <n v="50.88"/>
    <x v="1"/>
    <s v="spaces"/>
    <d v="2015-09-10T17:04:19"/>
    <x v="3032"/>
    <x v="10"/>
    <s v="11,"/>
    <x v="0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46.53333333333333"/>
    <n v="191.13043478260869"/>
    <x v="1"/>
    <s v="spaces"/>
    <d v="2016-08-17T18:38:45"/>
    <x v="3033"/>
    <x v="3"/>
    <s v="18,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12.53599999999999"/>
    <n v="89.314285714285717"/>
    <x v="1"/>
    <s v="spaces"/>
    <d v="2016-10-31T19:59:00"/>
    <x v="3034"/>
    <x v="9"/>
    <s v="1,"/>
    <x v="2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08.78684000000001"/>
    <n v="88.588631921824103"/>
    <x v="1"/>
    <s v="spaces"/>
    <d v="2013-05-04T05:26:49"/>
    <x v="3035"/>
    <x v="6"/>
    <s v="4,"/>
    <x v="4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26.732"/>
    <n v="96.300911854103347"/>
    <x v="1"/>
    <s v="spaces"/>
    <d v="2013-08-16T03:59:00"/>
    <x v="3036"/>
    <x v="3"/>
    <s v="11,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13.20000000000002"/>
    <n v="33.3125"/>
    <x v="1"/>
    <s v="spaces"/>
    <d v="2010-10-01T20:59:00"/>
    <x v="3037"/>
    <x v="3"/>
    <s v="19,"/>
    <x v="7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00.49999999999999"/>
    <n v="37.222222222222221"/>
    <x v="1"/>
    <s v="spaces"/>
    <d v="2016-03-03T22:03:17"/>
    <x v="3038"/>
    <x v="1"/>
    <s v="3,"/>
    <x v="2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08.71389999999998"/>
    <n v="92.130423728813554"/>
    <x v="1"/>
    <s v="spaces"/>
    <d v="2013-12-28T23:59:00"/>
    <x v="3039"/>
    <x v="11"/>
    <s v="2,"/>
    <x v="4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07.5"/>
    <n v="76.785714285714292"/>
    <x v="1"/>
    <s v="spaces"/>
    <d v="2015-06-26T15:00:00"/>
    <x v="3040"/>
    <x v="0"/>
    <s v="22,"/>
    <x v="0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10.48192771084338"/>
    <n v="96.526315789473685"/>
    <x v="1"/>
    <s v="spaces"/>
    <d v="2016-01-20T12:50:48"/>
    <x v="3041"/>
    <x v="11"/>
    <s v="21,"/>
    <x v="0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28"/>
    <n v="51.891891891891895"/>
    <x v="1"/>
    <s v="spaces"/>
    <d v="2015-10-06T08:30:47"/>
    <x v="3042"/>
    <x v="8"/>
    <s v="6,"/>
    <x v="0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10.00666666666667"/>
    <n v="128.9140625"/>
    <x v="1"/>
    <s v="spaces"/>
    <d v="2015-04-15T18:50:00"/>
    <x v="3043"/>
    <x v="7"/>
    <s v="19,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09.34166666666667"/>
    <n v="84.108974358974365"/>
    <x v="1"/>
    <s v="spaces"/>
    <d v="2016-02-02T09:26:38"/>
    <x v="3044"/>
    <x v="1"/>
    <s v="18,"/>
    <x v="2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32.70650000000001"/>
    <n v="82.941562500000003"/>
    <x v="1"/>
    <s v="spaces"/>
    <d v="2014-08-21T19:44:15"/>
    <x v="3045"/>
    <x v="3"/>
    <s v="22,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90.84810126582278"/>
    <n v="259.94827586206895"/>
    <x v="1"/>
    <s v="spaces"/>
    <d v="2014-09-09T20:52:00"/>
    <x v="3046"/>
    <x v="10"/>
    <s v="11,"/>
    <x v="3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49"/>
    <n v="37.25"/>
    <x v="1"/>
    <s v="spaces"/>
    <d v="2016-04-27T05:16:00"/>
    <x v="3047"/>
    <x v="7"/>
    <s v="14,"/>
    <x v="2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66.4"/>
    <n v="177.02127659574469"/>
    <x v="1"/>
    <s v="spaces"/>
    <d v="2014-12-31T13:22:00"/>
    <x v="3048"/>
    <x v="11"/>
    <s v="2,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06.66666666666667"/>
    <n v="74.074074074074076"/>
    <x v="1"/>
    <s v="spaces"/>
    <d v="2015-06-13T16:20:55"/>
    <x v="3049"/>
    <x v="5"/>
    <s v="14,"/>
    <x v="0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06"/>
    <n v="70.666666666666671"/>
    <x v="1"/>
    <s v="spaces"/>
    <d v="2016-05-04T20:02:40"/>
    <x v="3050"/>
    <x v="6"/>
    <s v="4,"/>
    <x v="2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23.62857142857143"/>
    <n v="23.62857142857143"/>
    <x v="1"/>
    <s v="spaces"/>
    <d v="2017-02-08T01:59:05"/>
    <x v="3051"/>
    <x v="1"/>
    <s v="9,"/>
    <x v="1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0.15"/>
    <n v="37.5"/>
    <x v="1"/>
    <s v="spaces"/>
    <d v="2015-05-28T07:59:00"/>
    <x v="3052"/>
    <x v="6"/>
    <s v="28,"/>
    <x v="0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0.4"/>
    <n v="13.333333333333334"/>
    <x v="1"/>
    <s v="spaces"/>
    <d v="2014-10-01T19:59:00"/>
    <x v="3053"/>
    <x v="10"/>
    <s v="11,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e v="#DIV/0!"/>
    <x v="1"/>
    <s v="spaces"/>
    <d v="2015-03-01T17:04:00"/>
    <x v="3054"/>
    <x v="1"/>
    <s v="23,"/>
    <x v="0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5.0000000000000001E-3"/>
    <n v="1"/>
    <x v="1"/>
    <s v="spaces"/>
    <d v="2015-01-09T14:59:50"/>
    <x v="3055"/>
    <x v="4"/>
    <s v="10,"/>
    <x v="3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e v="#DIV/0!"/>
    <x v="1"/>
    <s v="spaces"/>
    <d v="2014-09-29T07:16:24"/>
    <x v="3056"/>
    <x v="3"/>
    <s v="31,"/>
    <x v="3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e v="#DIV/0!"/>
    <x v="1"/>
    <s v="spaces"/>
    <d v="2016-04-03T06:36:51"/>
    <x v="3057"/>
    <x v="7"/>
    <s v="4,"/>
    <x v="2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1.6666666666666666E-2"/>
    <n v="1"/>
    <x v="1"/>
    <s v="spaces"/>
    <d v="2016-05-20T00:59:00"/>
    <x v="3058"/>
    <x v="7"/>
    <s v="31,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.0066666666666664"/>
    <n v="41"/>
    <x v="1"/>
    <s v="spaces"/>
    <d v="2014-08-08T14:27:26"/>
    <x v="3059"/>
    <x v="3"/>
    <s v="9,"/>
    <x v="3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0.15227272727272728"/>
    <n v="55.833333333333336"/>
    <x v="1"/>
    <s v="spaces"/>
    <d v="2015-09-27T22:35:34"/>
    <x v="3060"/>
    <x v="10"/>
    <s v="28,"/>
    <x v="0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n v="0"/>
    <e v="#DIV/0!"/>
    <x v="1"/>
    <s v="spaces"/>
    <d v="2014-08-13T10:49:08"/>
    <x v="3061"/>
    <x v="3"/>
    <s v="14,"/>
    <x v="3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66.84"/>
    <n v="99.761194029850742"/>
    <x v="1"/>
    <s v="spaces"/>
    <d v="2015-09-30T10:00:00"/>
    <x v="3062"/>
    <x v="8"/>
    <s v="1,"/>
    <x v="0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19.566666666666666"/>
    <n v="25.521739130434781"/>
    <x v="1"/>
    <s v="spaces"/>
    <d v="2016-10-22T14:08:58"/>
    <x v="3063"/>
    <x v="8"/>
    <s v="17,"/>
    <x v="2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11.294666666666666"/>
    <n v="117.65277777777777"/>
    <x v="1"/>
    <s v="spaces"/>
    <d v="2015-11-21T22:59:00"/>
    <x v="3064"/>
    <x v="9"/>
    <s v="21,"/>
    <x v="0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0.04"/>
    <n v="5"/>
    <x v="1"/>
    <s v="spaces"/>
    <d v="2014-07-29T17:19:32"/>
    <x v="3065"/>
    <x v="3"/>
    <s v="4,"/>
    <x v="3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11.985714285714286"/>
    <n v="2796.6666666666665"/>
    <x v="1"/>
    <s v="spaces"/>
    <d v="2016-07-09T21:28:57"/>
    <x v="3066"/>
    <x v="0"/>
    <s v="9,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2.5"/>
    <n v="200"/>
    <x v="1"/>
    <s v="spaces"/>
    <d v="2015-09-09T14:31:19"/>
    <x v="3067"/>
    <x v="10"/>
    <s v="10,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6.9999999999999993E-2"/>
    <n v="87.5"/>
    <x v="1"/>
    <s v="spaces"/>
    <d v="2015-10-16T08:35:52"/>
    <x v="3068"/>
    <x v="8"/>
    <s v="16,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14.099999999999998"/>
    <n v="20.142857142857142"/>
    <x v="1"/>
    <s v="spaces"/>
    <d v="2014-12-14T12:00:34"/>
    <x v="3069"/>
    <x v="4"/>
    <s v="14,"/>
    <x v="3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.34"/>
    <n v="20.875"/>
    <x v="1"/>
    <s v="spaces"/>
    <d v="2016-12-07T09:36:09"/>
    <x v="3070"/>
    <x v="4"/>
    <s v="16,"/>
    <x v="2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59.774999999999999"/>
    <n v="61.307692307692307"/>
    <x v="1"/>
    <s v="spaces"/>
    <d v="2015-04-20T21:59:00"/>
    <x v="3071"/>
    <x v="6"/>
    <s v="3,"/>
    <x v="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1.6666666666666666E-2"/>
    <n v="1"/>
    <x v="1"/>
    <s v="spaces"/>
    <d v="2016-10-29T17:46:00"/>
    <x v="3072"/>
    <x v="9"/>
    <s v="15,"/>
    <x v="2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2.3035714285714284E-2"/>
    <n v="92.142857142857139"/>
    <x v="1"/>
    <s v="spaces"/>
    <d v="2015-06-14T11:19:00"/>
    <x v="3073"/>
    <x v="6"/>
    <s v="17,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8.8000000000000009E-2"/>
    <n v="7.333333333333333"/>
    <x v="1"/>
    <s v="spaces"/>
    <d v="2016-03-10T05:42:39"/>
    <x v="3074"/>
    <x v="2"/>
    <s v="9,"/>
    <x v="2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8.64"/>
    <n v="64.8"/>
    <x v="1"/>
    <s v="spaces"/>
    <d v="2016-08-18T18:27:20"/>
    <x v="3075"/>
    <x v="0"/>
    <s v="29,"/>
    <x v="2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15.06"/>
    <n v="30.12"/>
    <x v="1"/>
    <s v="spaces"/>
    <d v="2015-10-09T07:38:43"/>
    <x v="3076"/>
    <x v="10"/>
    <s v="10,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0.47727272727272729"/>
    <n v="52.5"/>
    <x v="1"/>
    <s v="spaces"/>
    <d v="2017-03-02T14:57:58"/>
    <x v="3077"/>
    <x v="1"/>
    <s v="31,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0.11833333333333333"/>
    <n v="23.666666666666668"/>
    <x v="1"/>
    <s v="spaces"/>
    <d v="2015-02-25T19:19:55"/>
    <x v="3078"/>
    <x v="1"/>
    <s v="26,"/>
    <x v="0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0.8417399858735245"/>
    <n v="415.77777777777777"/>
    <x v="1"/>
    <s v="spaces"/>
    <d v="2015-03-22T08:07:15"/>
    <x v="3079"/>
    <x v="2"/>
    <s v="20,"/>
    <x v="0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1.8799999999999997E-2"/>
    <n v="53.714285714285715"/>
    <x v="1"/>
    <s v="spaces"/>
    <d v="2014-12-26T17:40:44"/>
    <x v="3080"/>
    <x v="9"/>
    <s v="27,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0.21029999999999999"/>
    <n v="420.6"/>
    <x v="1"/>
    <s v="spaces"/>
    <d v="2015-09-19T20:21:31"/>
    <x v="3081"/>
    <x v="10"/>
    <s v="20,"/>
    <x v="0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e v="#DIV/0!"/>
    <x v="1"/>
    <s v="spaces"/>
    <d v="2015-11-15T15:09:06"/>
    <x v="3082"/>
    <x v="9"/>
    <s v="16,"/>
    <x v="0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0.27999999999999997"/>
    <n v="18.666666666666668"/>
    <x v="1"/>
    <s v="spaces"/>
    <d v="2014-08-31T21:00:00"/>
    <x v="3083"/>
    <x v="10"/>
    <s v="2,"/>
    <x v="3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11.57920670115792"/>
    <n v="78.333333333333329"/>
    <x v="1"/>
    <s v="spaces"/>
    <d v="2015-05-05T10:48:00"/>
    <x v="3084"/>
    <x v="6"/>
    <s v="6,"/>
    <x v="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.44"/>
    <n v="67.777777777777771"/>
    <x v="1"/>
    <s v="spaces"/>
    <d v="2015-09-29T13:12:39"/>
    <x v="3085"/>
    <x v="10"/>
    <s v="30,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0.25"/>
    <n v="16.666666666666668"/>
    <x v="1"/>
    <s v="spaces"/>
    <d v="2015-08-17T08:05:59"/>
    <x v="3086"/>
    <x v="0"/>
    <s v="18,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0.625"/>
    <n v="62.5"/>
    <x v="1"/>
    <s v="spaces"/>
    <d v="2016-12-20T20:36:30"/>
    <x v="3087"/>
    <x v="9"/>
    <s v="21,"/>
    <x v="2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0.19384615384615383"/>
    <n v="42"/>
    <x v="1"/>
    <s v="spaces"/>
    <d v="2015-01-08T05:41:00"/>
    <x v="3088"/>
    <x v="11"/>
    <s v="8,"/>
    <x v="3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23.416"/>
    <n v="130.0888888888889"/>
    <x v="1"/>
    <s v="spaces"/>
    <d v="2016-07-08T17:59:00"/>
    <x v="3089"/>
    <x v="0"/>
    <s v="7,"/>
    <x v="2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.0808888888888886"/>
    <n v="1270.2222222222222"/>
    <x v="1"/>
    <s v="spaces"/>
    <d v="2015-05-01T10:39:05"/>
    <x v="3090"/>
    <x v="7"/>
    <s v="2,"/>
    <x v="0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15.920000000000002"/>
    <n v="88.444444444444443"/>
    <x v="1"/>
    <s v="spaces"/>
    <d v="2016-08-14T14:45:43"/>
    <x v="3091"/>
    <x v="3"/>
    <s v="15,"/>
    <x v="2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.1831900000000002"/>
    <n v="56.342380952380957"/>
    <x v="1"/>
    <s v="spaces"/>
    <d v="2015-10-15T14:00:00"/>
    <x v="3092"/>
    <x v="8"/>
    <s v="8,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22.75"/>
    <n v="53.529411764705884"/>
    <x v="1"/>
    <s v="spaces"/>
    <d v="2014-05-31T19:59:00"/>
    <x v="3093"/>
    <x v="5"/>
    <s v="1,"/>
    <x v="3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2.5000000000000001E-2"/>
    <n v="25"/>
    <x v="1"/>
    <s v="spaces"/>
    <d v="2015-09-20T11:05:56"/>
    <x v="3094"/>
    <x v="3"/>
    <s v="22,"/>
    <x v="0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0.33512064343163539"/>
    <n v="50"/>
    <x v="1"/>
    <s v="spaces"/>
    <d v="2016-07-31T16:36:20"/>
    <x v="3095"/>
    <x v="0"/>
    <s v="1,"/>
    <x v="2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3.9750000000000001"/>
    <n v="56.785714285714285"/>
    <x v="1"/>
    <s v="spaces"/>
    <d v="2015-05-20T11:48:46"/>
    <x v="3096"/>
    <x v="6"/>
    <s v="20,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17.150000000000002"/>
    <n v="40.833333333333336"/>
    <x v="1"/>
    <s v="spaces"/>
    <d v="2016-10-07T06:00:00"/>
    <x v="3097"/>
    <x v="8"/>
    <s v="16,"/>
    <x v="2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3.6080041046690612"/>
    <n v="65.111111111111114"/>
    <x v="1"/>
    <s v="spaces"/>
    <d v="2016-02-07T16:17:00"/>
    <x v="3098"/>
    <x v="11"/>
    <s v="21,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13.900000000000002"/>
    <n v="55.6"/>
    <x v="1"/>
    <s v="spaces"/>
    <d v="2016-02-11T20:33:11"/>
    <x v="3099"/>
    <x v="1"/>
    <s v="12,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15.225"/>
    <n v="140.53846153846155"/>
    <x v="1"/>
    <s v="spaces"/>
    <d v="2014-10-20T06:56:15"/>
    <x v="3100"/>
    <x v="8"/>
    <s v="20,"/>
    <x v="3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12"/>
    <n v="25"/>
    <x v="1"/>
    <s v="spaces"/>
    <d v="2015-07-15T23:56:00"/>
    <x v="3101"/>
    <x v="0"/>
    <s v="16,"/>
    <x v="0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39.112499999999997"/>
    <n v="69.533333333333331"/>
    <x v="1"/>
    <s v="spaces"/>
    <d v="2016-08-23T00:10:18"/>
    <x v="3102"/>
    <x v="3"/>
    <s v="4,"/>
    <x v="2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0.26829268292682928"/>
    <n v="5.5"/>
    <x v="1"/>
    <s v="spaces"/>
    <d v="2015-06-11T19:45:06"/>
    <x v="3103"/>
    <x v="6"/>
    <s v="12,"/>
    <x v="0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29.625"/>
    <n v="237"/>
    <x v="1"/>
    <s v="spaces"/>
    <d v="2015-02-02T18:00:00"/>
    <x v="3104"/>
    <x v="1"/>
    <s v="2,"/>
    <x v="0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42.360992301112063"/>
    <n v="79.870967741935488"/>
    <x v="1"/>
    <s v="spaces"/>
    <d v="2014-10-18T21:00:00"/>
    <x v="3105"/>
    <x v="10"/>
    <s v="25,"/>
    <x v="3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.1000000000000005"/>
    <n v="10.25"/>
    <x v="1"/>
    <s v="spaces"/>
    <d v="2015-09-16T14:00:00"/>
    <x v="3106"/>
    <x v="10"/>
    <s v="25,"/>
    <x v="0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19.762499999999999"/>
    <n v="272.58620689655174"/>
    <x v="1"/>
    <s v="spaces"/>
    <d v="2015-05-11T11:32:31"/>
    <x v="3107"/>
    <x v="5"/>
    <s v="4,"/>
    <x v="0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n v="5.1999999999999998E-2"/>
    <n v="13"/>
    <x v="1"/>
    <s v="spaces"/>
    <d v="2015-04-28T07:19:54"/>
    <x v="3108"/>
    <x v="2"/>
    <s v="27,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25.030188679245285"/>
    <n v="58.184210526315788"/>
    <x v="1"/>
    <s v="spaces"/>
    <d v="2014-08-27T19:00:10"/>
    <x v="3109"/>
    <x v="3"/>
    <s v="23,"/>
    <x v="3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0.04"/>
    <n v="10"/>
    <x v="1"/>
    <s v="spaces"/>
    <d v="2017-02-18T16:45:19"/>
    <x v="3110"/>
    <x v="1"/>
    <s v="9,"/>
    <x v="1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26.640000000000004"/>
    <n v="70.10526315789474"/>
    <x v="1"/>
    <s v="spaces"/>
    <d v="2014-10-04T06:17:00"/>
    <x v="3111"/>
    <x v="8"/>
    <s v="3,"/>
    <x v="3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4.7363636363636363"/>
    <n v="57.888888888888886"/>
    <x v="1"/>
    <s v="spaces"/>
    <d v="2016-10-31T18:55:34"/>
    <x v="3112"/>
    <x v="8"/>
    <s v="1,"/>
    <x v="2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.2435339894712749"/>
    <n v="125.27027027027027"/>
    <x v="1"/>
    <s v="spaces"/>
    <d v="2015-04-17T09:33:02"/>
    <x v="3113"/>
    <x v="7"/>
    <s v="18,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e v="#DIV/0!"/>
    <x v="1"/>
    <s v="spaces"/>
    <d v="2014-09-21T07:10:50"/>
    <x v="3114"/>
    <x v="3"/>
    <s v="23,"/>
    <x v="3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3"/>
    <n v="300"/>
    <x v="1"/>
    <s v="spaces"/>
    <d v="2016-06-05T02:43:47"/>
    <x v="3115"/>
    <x v="5"/>
    <s v="6,"/>
    <x v="2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57.333333333333336"/>
    <n v="43"/>
    <x v="1"/>
    <s v="spaces"/>
    <d v="2015-04-01T04:22:05"/>
    <x v="3116"/>
    <x v="7"/>
    <s v="18,"/>
    <x v="0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0.1"/>
    <n v="1"/>
    <x v="1"/>
    <s v="spaces"/>
    <d v="2016-05-27T05:12:00"/>
    <x v="3117"/>
    <x v="5"/>
    <s v="19,"/>
    <x v="2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0.31"/>
    <n v="775"/>
    <x v="1"/>
    <s v="spaces"/>
    <d v="2016-07-02T07:35:23"/>
    <x v="3118"/>
    <x v="0"/>
    <s v="13,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0.05"/>
    <n v="5"/>
    <x v="1"/>
    <s v="spaces"/>
    <d v="2015-03-26T16:05:32"/>
    <x v="3119"/>
    <x v="2"/>
    <s v="24,"/>
    <x v="0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9.8461538461538465E-3"/>
    <n v="12.8"/>
    <x v="1"/>
    <s v="spaces"/>
    <d v="2016-05-05T13:36:36"/>
    <x v="3120"/>
    <x v="7"/>
    <s v="6,"/>
    <x v="2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0.66666666666666674"/>
    <n v="10"/>
    <x v="1"/>
    <s v="spaces"/>
    <d v="2014-09-26T08:18:55"/>
    <x v="3121"/>
    <x v="3"/>
    <s v="28,"/>
    <x v="3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n v="58.291457286432156"/>
    <n v="58"/>
    <x v="1"/>
    <s v="spaces"/>
    <d v="2016-11-09T15:22:12"/>
    <x v="3122"/>
    <x v="4"/>
    <s v="4,"/>
    <x v="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68.153599999999997"/>
    <n v="244.80459770114942"/>
    <x v="1"/>
    <s v="spaces"/>
    <d v="2016-07-09T15:49:58"/>
    <x v="3123"/>
    <x v="0"/>
    <s v="9,"/>
    <x v="2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3.2499999999999999E-3"/>
    <n v="6.5"/>
    <x v="1"/>
    <s v="spaces"/>
    <d v="2015-02-02T10:43:21"/>
    <x v="3124"/>
    <x v="11"/>
    <s v="4,"/>
    <x v="3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n v="0"/>
    <e v="#DIV/0!"/>
    <x v="1"/>
    <s v="spaces"/>
    <d v="2016-01-06T20:57:52"/>
    <x v="3125"/>
    <x v="11"/>
    <s v="7,"/>
    <x v="0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.16"/>
    <n v="61.176470588235297"/>
    <x v="1"/>
    <s v="spaces"/>
    <d v="2016-03-27T15:26:02"/>
    <x v="3126"/>
    <x v="2"/>
    <s v="26,"/>
    <x v="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e v="#DIV/0!"/>
    <x v="1"/>
    <s v="spaces"/>
    <d v="2015-03-01T12:33:49"/>
    <x v="3127"/>
    <x v="1"/>
    <s v="30,"/>
    <x v="0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08.60666666666667"/>
    <n v="139.23931623931625"/>
    <x v="1"/>
    <s v="plays"/>
    <d v="2017-03-16T10:49:01"/>
    <x v="3128"/>
    <x v="2"/>
    <s v="14,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0.8"/>
    <n v="10"/>
    <x v="1"/>
    <s v="plays"/>
    <d v="2017-04-18T11:13:39"/>
    <x v="3129"/>
    <x v="7"/>
    <s v="9,"/>
    <x v="1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3.75"/>
    <n v="93.75"/>
    <x v="1"/>
    <s v="plays"/>
    <d v="2017-04-13T20:59:00"/>
    <x v="3130"/>
    <x v="7"/>
    <s v="14,"/>
    <x v="1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15.731707317073171"/>
    <n v="53.75"/>
    <x v="1"/>
    <s v="plays"/>
    <d v="2017-04-08T04:54:05"/>
    <x v="3131"/>
    <x v="7"/>
    <s v="9,"/>
    <x v="1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3.3333333333333333E-2"/>
    <n v="10"/>
    <x v="1"/>
    <s v="plays"/>
    <d v="2017-04-20T23:24:20"/>
    <x v="3132"/>
    <x v="2"/>
    <s v="20,"/>
    <x v="1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08"/>
    <n v="33.75"/>
    <x v="1"/>
    <s v="plays"/>
    <d v="2017-03-24T04:33:54"/>
    <x v="3133"/>
    <x v="2"/>
    <s v="22,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22.5"/>
    <n v="18.75"/>
    <x v="1"/>
    <s v="plays"/>
    <d v="2017-03-27T08:16:59"/>
    <x v="3134"/>
    <x v="7"/>
    <s v="6,"/>
    <x v="1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20.849420849420849"/>
    <n v="23.142857142857142"/>
    <x v="1"/>
    <s v="plays"/>
    <d v="2017-04-03T19:38:41"/>
    <x v="3135"/>
    <x v="7"/>
    <s v="12,"/>
    <x v="1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27.8"/>
    <n v="29.045454545454547"/>
    <x v="1"/>
    <s v="plays"/>
    <d v="2017-03-31T14:59:00"/>
    <x v="3136"/>
    <x v="2"/>
    <s v="23,"/>
    <x v="1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.3333333333333335"/>
    <n v="50"/>
    <x v="1"/>
    <s v="plays"/>
    <d v="2017-05-03T11:12:00"/>
    <x v="3137"/>
    <x v="7"/>
    <s v="13,"/>
    <x v="1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e v="#DIV/0!"/>
    <x v="1"/>
    <s v="plays"/>
    <d v="2017-04-03T07:30:07"/>
    <x v="3138"/>
    <x v="7"/>
    <s v="15,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.4"/>
    <n v="450"/>
    <x v="1"/>
    <s v="plays"/>
    <d v="2017-03-24T20:33:00"/>
    <x v="3139"/>
    <x v="2"/>
    <s v="18,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0.96"/>
    <n v="24"/>
    <x v="1"/>
    <s v="plays"/>
    <d v="2017-04-07T08:15:03"/>
    <x v="3140"/>
    <x v="7"/>
    <s v="8,"/>
    <x v="1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51.6"/>
    <n v="32.25"/>
    <x v="1"/>
    <s v="plays"/>
    <d v="2017-04-16T12:00:00"/>
    <x v="3141"/>
    <x v="7"/>
    <s v="6,"/>
    <x v="1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1.6363636363636365"/>
    <n v="15"/>
    <x v="1"/>
    <s v="plays"/>
    <d v="2017-03-19T03:18:59"/>
    <x v="3142"/>
    <x v="2"/>
    <s v="17,"/>
    <x v="1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e v="#DIV/0!"/>
    <x v="1"/>
    <s v="plays"/>
    <d v="2017-04-09T00:35:56"/>
    <x v="3143"/>
    <x v="7"/>
    <s v="14,"/>
    <x v="1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75.400000000000006"/>
    <n v="251.33333333333334"/>
    <x v="1"/>
    <s v="plays"/>
    <d v="2017-03-18T22:00:00"/>
    <x v="3144"/>
    <x v="7"/>
    <s v="2,"/>
    <x v="1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e v="#DIV/0!"/>
    <x v="1"/>
    <s v="plays"/>
    <d v="2017-03-27T15:58:54"/>
    <x v="3145"/>
    <x v="1"/>
    <s v="26,"/>
    <x v="1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10.5"/>
    <n v="437.5"/>
    <x v="1"/>
    <s v="plays"/>
    <d v="2017-04-16T07:22:46"/>
    <x v="3146"/>
    <x v="7"/>
    <s v="2,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17.52499999999999"/>
    <n v="110.35211267605634"/>
    <x v="1"/>
    <s v="plays"/>
    <d v="2014-11-06T16:15:55"/>
    <x v="3147"/>
    <x v="8"/>
    <s v="27,"/>
    <x v="3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31.16666666666669"/>
    <n v="41.421052631578945"/>
    <x v="1"/>
    <s v="plays"/>
    <d v="2014-09-30T20:00:00"/>
    <x v="3148"/>
    <x v="8"/>
    <s v="9,"/>
    <x v="3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04"/>
    <n v="52"/>
    <x v="1"/>
    <s v="plays"/>
    <d v="2012-12-06T18:00:00"/>
    <x v="3149"/>
    <x v="4"/>
    <s v="12,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01"/>
    <n v="33.990384615384613"/>
    <x v="1"/>
    <s v="plays"/>
    <d v="2011-01-24T20:00:00"/>
    <x v="3150"/>
    <x v="9"/>
    <s v="26,"/>
    <x v="7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00.4"/>
    <n v="103.35294117647059"/>
    <x v="1"/>
    <s v="plays"/>
    <d v="2014-09-10T12:09:34"/>
    <x v="3151"/>
    <x v="10"/>
    <s v="11,"/>
    <x v="3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05.95454545454545"/>
    <n v="34.791044776119406"/>
    <x v="1"/>
    <s v="plays"/>
    <d v="2013-11-02T12:49:27"/>
    <x v="3152"/>
    <x v="9"/>
    <s v="3,"/>
    <x v="4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35.58333333333337"/>
    <n v="41.773858921161825"/>
    <x v="1"/>
    <s v="plays"/>
    <d v="2011-04-30T20:59:00"/>
    <x v="3153"/>
    <x v="7"/>
    <s v="30,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12.92857142857142"/>
    <n v="64.268292682926827"/>
    <x v="1"/>
    <s v="plays"/>
    <d v="2012-04-01T12:00:58"/>
    <x v="3154"/>
    <x v="7"/>
    <s v="2,"/>
    <x v="5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88.50460000000001"/>
    <n v="31.209370860927152"/>
    <x v="1"/>
    <s v="plays"/>
    <d v="2012-12-20T03:58:45"/>
    <x v="3155"/>
    <x v="4"/>
    <s v="20,"/>
    <x v="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01.81818181818181"/>
    <n v="62.921348314606739"/>
    <x v="1"/>
    <s v="plays"/>
    <d v="2012-06-01T14:52:24"/>
    <x v="3156"/>
    <x v="6"/>
    <s v="27,"/>
    <x v="5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01"/>
    <n v="98.536585365853654"/>
    <x v="1"/>
    <s v="plays"/>
    <d v="2014-07-18T21:00:00"/>
    <x v="3157"/>
    <x v="3"/>
    <s v="9,"/>
    <x v="3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13.99999999999999"/>
    <n v="82.608695652173907"/>
    <x v="1"/>
    <s v="plays"/>
    <d v="2013-07-22T12:09:12"/>
    <x v="3158"/>
    <x v="0"/>
    <s v="22,"/>
    <x v="4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33.48133333333334"/>
    <n v="38.504230769230773"/>
    <x v="1"/>
    <s v="plays"/>
    <d v="2012-01-18T15:00:00"/>
    <x v="3159"/>
    <x v="11"/>
    <s v="6,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01.53333333333335"/>
    <n v="80.15789473684211"/>
    <x v="1"/>
    <s v="plays"/>
    <d v="2014-08-12T20:59:00"/>
    <x v="3160"/>
    <x v="3"/>
    <s v="20,"/>
    <x v="3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05.1"/>
    <n v="28.405405405405407"/>
    <x v="1"/>
    <s v="plays"/>
    <d v="2014-10-15T04:52:02"/>
    <x v="3161"/>
    <x v="8"/>
    <s v="15,"/>
    <x v="3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27.15"/>
    <n v="80.730158730158735"/>
    <x v="1"/>
    <s v="plays"/>
    <d v="2014-07-06T18:00:00"/>
    <x v="3162"/>
    <x v="0"/>
    <s v="9,"/>
    <x v="3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11.15384615384616"/>
    <n v="200.69444444444446"/>
    <x v="1"/>
    <s v="plays"/>
    <d v="2014-06-15T10:05:25"/>
    <x v="3163"/>
    <x v="5"/>
    <s v="16,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06.76"/>
    <n v="37.591549295774648"/>
    <x v="1"/>
    <s v="plays"/>
    <d v="2014-06-09T11:20:15"/>
    <x v="3164"/>
    <x v="5"/>
    <s v="7,"/>
    <x v="3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62.66666666666666"/>
    <n v="58.095238095238095"/>
    <x v="1"/>
    <s v="plays"/>
    <d v="2011-05-02T19:59:00"/>
    <x v="3165"/>
    <x v="6"/>
    <s v="10,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60.22808571428573"/>
    <n v="60.300892473118282"/>
    <x v="1"/>
    <s v="plays"/>
    <d v="2014-11-25T23:59:00"/>
    <x v="3166"/>
    <x v="9"/>
    <s v="28,"/>
    <x v="3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16.16666666666666"/>
    <n v="63.363636363636367"/>
    <x v="1"/>
    <s v="plays"/>
    <d v="2014-08-01T20:13:01"/>
    <x v="3167"/>
    <x v="3"/>
    <s v="18,"/>
    <x v="3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24.2"/>
    <n v="50.901639344262293"/>
    <x v="1"/>
    <s v="plays"/>
    <d v="2014-06-13T14:00:00"/>
    <x v="3168"/>
    <x v="5"/>
    <s v="12,"/>
    <x v="3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03.01249999999999"/>
    <n v="100.5"/>
    <x v="1"/>
    <s v="plays"/>
    <d v="2013-12-12T20:59:00"/>
    <x v="3169"/>
    <x v="4"/>
    <s v="13,"/>
    <x v="4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12.25"/>
    <n v="31.619718309859156"/>
    <x v="1"/>
    <s v="plays"/>
    <d v="2014-07-01T20:00:00"/>
    <x v="3170"/>
    <x v="5"/>
    <s v="29,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08.8142857142857"/>
    <n v="65.102564102564102"/>
    <x v="1"/>
    <s v="plays"/>
    <d v="2016-05-06T06:35:58"/>
    <x v="3171"/>
    <x v="6"/>
    <s v="6,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14.99999999999999"/>
    <n v="79.310344827586206"/>
    <x v="1"/>
    <s v="plays"/>
    <d v="2012-02-14T09:31:08"/>
    <x v="3172"/>
    <x v="1"/>
    <s v="15,"/>
    <x v="5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03"/>
    <n v="139.18918918918919"/>
    <x v="1"/>
    <s v="plays"/>
    <d v="2014-09-26T13:04:52"/>
    <x v="3173"/>
    <x v="10"/>
    <s v="27,"/>
    <x v="3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01.13333333333334"/>
    <n v="131.91304347826087"/>
    <x v="1"/>
    <s v="plays"/>
    <d v="2014-08-25T12:45:08"/>
    <x v="3174"/>
    <x v="10"/>
    <s v="11,"/>
    <x v="3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09.55999999999999"/>
    <n v="91.3"/>
    <x v="1"/>
    <s v="plays"/>
    <d v="2011-02-17T13:17:07"/>
    <x v="3175"/>
    <x v="11"/>
    <s v="19,"/>
    <x v="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14.8421052631579"/>
    <n v="39.672727272727272"/>
    <x v="1"/>
    <s v="plays"/>
    <d v="2013-08-18T07:00:00"/>
    <x v="3176"/>
    <x v="3"/>
    <s v="22,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17.39999999999999"/>
    <n v="57.549019607843135"/>
    <x v="1"/>
    <s v="plays"/>
    <d v="2014-06-21T08:00:09"/>
    <x v="3177"/>
    <x v="5"/>
    <s v="22,"/>
    <x v="3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71.73333333333335"/>
    <n v="33.025641025641029"/>
    <x v="1"/>
    <s v="plays"/>
    <d v="2014-07-16T06:31:15"/>
    <x v="3178"/>
    <x v="0"/>
    <s v="16,"/>
    <x v="3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14.16238095238094"/>
    <n v="77.335806451612896"/>
    <x v="1"/>
    <s v="plays"/>
    <d v="2013-05-06T08:51:11"/>
    <x v="3179"/>
    <x v="6"/>
    <s v="11,"/>
    <x v="4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19.75"/>
    <n v="31.933333333333334"/>
    <x v="1"/>
    <s v="plays"/>
    <d v="2014-06-20T01:54:09"/>
    <x v="3180"/>
    <x v="5"/>
    <s v="21,"/>
    <x v="3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09.00000000000001"/>
    <n v="36.333333333333336"/>
    <x v="1"/>
    <s v="plays"/>
    <d v="2014-06-15T08:00:00"/>
    <x v="3181"/>
    <x v="5"/>
    <s v="19,"/>
    <x v="3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00.88571428571429"/>
    <n v="46.768211920529801"/>
    <x v="1"/>
    <s v="plays"/>
    <d v="2012-01-31T09:00:00"/>
    <x v="3182"/>
    <x v="11"/>
    <s v="6,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09.00000000000001"/>
    <n v="40.073529411764703"/>
    <x v="1"/>
    <s v="plays"/>
    <d v="2013-08-23T11:04:29"/>
    <x v="3183"/>
    <x v="10"/>
    <s v="5,"/>
    <x v="4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07.20930232558139"/>
    <n v="100.21739130434783"/>
    <x v="1"/>
    <s v="plays"/>
    <d v="2014-07-01T15:50:31"/>
    <x v="3184"/>
    <x v="0"/>
    <s v="1,"/>
    <x v="3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00"/>
    <n v="41.666666666666664"/>
    <x v="1"/>
    <s v="plays"/>
    <d v="2014-07-16T15:27:21"/>
    <x v="3185"/>
    <x v="3"/>
    <s v="9,"/>
    <x v="3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02.18750000000001"/>
    <n v="46.714285714285715"/>
    <x v="1"/>
    <s v="plays"/>
    <d v="2014-09-16T13:00:00"/>
    <x v="3186"/>
    <x v="10"/>
    <s v="17,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16.29333333333334"/>
    <n v="71.491803278688522"/>
    <x v="1"/>
    <s v="plays"/>
    <d v="2014-08-04T07:59:33"/>
    <x v="3187"/>
    <x v="3"/>
    <s v="15,"/>
    <x v="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65"/>
    <n v="14.444444444444445"/>
    <x v="1"/>
    <s v="musical"/>
    <d v="2015-06-10T01:58:22"/>
    <x v="3188"/>
    <x v="5"/>
    <s v="20,"/>
    <x v="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d v="2015-05-24T00:18:52"/>
    <x v="3189"/>
    <x v="6"/>
    <s v="24,"/>
    <x v="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e v="#DIV/0!"/>
    <x v="1"/>
    <s v="musical"/>
    <d v="2016-12-08T20:37:55"/>
    <x v="3190"/>
    <x v="4"/>
    <s v="8,"/>
    <x v="2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.0266666666666664"/>
    <n v="37.75"/>
    <x v="1"/>
    <s v="musical"/>
    <d v="2016-08-16T10:07:49"/>
    <x v="3191"/>
    <x v="0"/>
    <s v="17,"/>
    <x v="2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.02"/>
    <n v="12.75"/>
    <x v="1"/>
    <s v="musical"/>
    <d v="2015-02-28T14:00:00"/>
    <x v="3192"/>
    <x v="1"/>
    <s v="14,"/>
    <x v="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11.74"/>
    <n v="24.458333333333332"/>
    <x v="1"/>
    <s v="musical"/>
    <d v="2015-02-20T15:14:16"/>
    <x v="3193"/>
    <x v="1"/>
    <s v="6,"/>
    <x v="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e v="#DIV/0!"/>
    <x v="1"/>
    <s v="musical"/>
    <d v="2015-07-26T17:29:58"/>
    <x v="3194"/>
    <x v="0"/>
    <s v="26,"/>
    <x v="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59.142857142857139"/>
    <n v="53.07692307692308"/>
    <x v="1"/>
    <s v="musical"/>
    <d v="2015-02-12T06:15:42"/>
    <x v="3195"/>
    <x v="1"/>
    <s v="13,"/>
    <x v="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0.06"/>
    <n v="300"/>
    <x v="1"/>
    <s v="musical"/>
    <d v="2015-08-01T06:00:00"/>
    <x v="3196"/>
    <x v="0"/>
    <s v="2,"/>
    <x v="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11.450000000000001"/>
    <n v="286.25"/>
    <x v="1"/>
    <s v="musical"/>
    <d v="2015-02-04T03:50:18"/>
    <x v="3197"/>
    <x v="1"/>
    <s v="5,"/>
    <x v="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0.36666666666666664"/>
    <n v="36.666666666666664"/>
    <x v="1"/>
    <s v="musical"/>
    <d v="2015-02-16T02:11:17"/>
    <x v="3198"/>
    <x v="1"/>
    <s v="9,"/>
    <x v="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52.16"/>
    <n v="49.20754716981132"/>
    <x v="1"/>
    <s v="musical"/>
    <d v="2014-09-06T13:00:00"/>
    <x v="3199"/>
    <x v="10"/>
    <s v="7,"/>
    <x v="3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2E-3"/>
    <n v="1"/>
    <x v="1"/>
    <s v="musical"/>
    <d v="2016-04-29T21:34:00"/>
    <x v="3200"/>
    <x v="7"/>
    <s v="30,"/>
    <x v="2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.25"/>
    <n v="12.5"/>
    <x v="1"/>
    <s v="musical"/>
    <d v="2014-08-31T10:24:37"/>
    <x v="3201"/>
    <x v="10"/>
    <s v="10,"/>
    <x v="3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54.52"/>
    <n v="109.04"/>
    <x v="1"/>
    <s v="musical"/>
    <d v="2015-12-13T21:59:00"/>
    <x v="3202"/>
    <x v="9"/>
    <s v="16,"/>
    <x v="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25"/>
    <n v="41.666666666666664"/>
    <x v="1"/>
    <s v="musical"/>
    <d v="2015-09-25T15:43:42"/>
    <x v="3203"/>
    <x v="10"/>
    <s v="26,"/>
    <x v="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e v="#DIV/0!"/>
    <x v="1"/>
    <s v="musical"/>
    <d v="2015-07-17T08:14:00"/>
    <x v="3204"/>
    <x v="0"/>
    <s v="17,"/>
    <x v="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.4125000000000001"/>
    <n v="22.75"/>
    <x v="1"/>
    <s v="musical"/>
    <d v="2015-05-01T00:59:32"/>
    <x v="3205"/>
    <x v="6"/>
    <s v="1,"/>
    <x v="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e v="#DIV/0!"/>
    <x v="1"/>
    <s v="musical"/>
    <d v="2015-09-18T22:37:31"/>
    <x v="3206"/>
    <x v="10"/>
    <s v="19,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46.36363636363636"/>
    <n v="70.833333333333329"/>
    <x v="1"/>
    <s v="musical"/>
    <d v="2015-04-22T21:40:07"/>
    <x v="3207"/>
    <x v="2"/>
    <s v="21,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03.49999999999999"/>
    <n v="63.109756097560975"/>
    <x v="1"/>
    <s v="plays"/>
    <d v="2014-07-28T06:31:17"/>
    <x v="3208"/>
    <x v="3"/>
    <s v="7,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19.32315789473684"/>
    <n v="50.157964601769912"/>
    <x v="1"/>
    <s v="plays"/>
    <d v="2014-06-20T15:00:00"/>
    <x v="3209"/>
    <x v="5"/>
    <s v="19,"/>
    <x v="3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25.76666666666667"/>
    <n v="62.883333333333333"/>
    <x v="1"/>
    <s v="plays"/>
    <d v="2012-05-31T19:59:00"/>
    <x v="3210"/>
    <x v="6"/>
    <s v="14,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19.74347826086958"/>
    <n v="85.531055900621112"/>
    <x v="1"/>
    <s v="plays"/>
    <d v="2014-08-14T18:00:00"/>
    <x v="3211"/>
    <x v="3"/>
    <s v="14,"/>
    <x v="3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26.25"/>
    <n v="53.723404255319146"/>
    <x v="1"/>
    <s v="plays"/>
    <d v="2014-08-08T11:05:51"/>
    <x v="3212"/>
    <x v="3"/>
    <s v="9,"/>
    <x v="3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00.11666666666667"/>
    <n v="127.80851063829788"/>
    <x v="1"/>
    <s v="plays"/>
    <d v="2015-07-26T10:19:19"/>
    <x v="3213"/>
    <x v="0"/>
    <s v="16,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02.13333333333334"/>
    <n v="106.57391304347826"/>
    <x v="1"/>
    <s v="plays"/>
    <d v="2016-01-05T15:55:00"/>
    <x v="3214"/>
    <x v="4"/>
    <s v="29,"/>
    <x v="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00.35142857142858"/>
    <n v="262.11194029850748"/>
    <x v="1"/>
    <s v="plays"/>
    <d v="2015-09-09T19:59:00"/>
    <x v="3215"/>
    <x v="10"/>
    <s v="3,"/>
    <x v="0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00.05"/>
    <n v="57.171428571428571"/>
    <x v="1"/>
    <s v="plays"/>
    <d v="2015-07-11T06:30:00"/>
    <x v="3216"/>
    <x v="0"/>
    <s v="10,"/>
    <x v="0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16.02222222222223"/>
    <n v="50.20192307692308"/>
    <x v="1"/>
    <s v="plays"/>
    <d v="2016-11-04T05:06:24"/>
    <x v="3217"/>
    <x v="9"/>
    <s v="5,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02.1"/>
    <n v="66.586956521739125"/>
    <x v="1"/>
    <s v="plays"/>
    <d v="2014-12-30T16:00:00"/>
    <x v="3218"/>
    <x v="4"/>
    <s v="27,"/>
    <x v="3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00.11000000000001"/>
    <n v="168.25210084033614"/>
    <x v="1"/>
    <s v="plays"/>
    <d v="2015-03-22T14:35:47"/>
    <x v="3219"/>
    <x v="2"/>
    <s v="15,"/>
    <x v="0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00.84"/>
    <n v="256.37288135593218"/>
    <x v="1"/>
    <s v="plays"/>
    <d v="2017-03-12T13:00:00"/>
    <x v="3220"/>
    <x v="2"/>
    <s v="6,"/>
    <x v="1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03.42499999999998"/>
    <n v="36.610619469026545"/>
    <x v="1"/>
    <s v="plays"/>
    <d v="2015-07-05T08:43:23"/>
    <x v="3221"/>
    <x v="5"/>
    <s v="31,"/>
    <x v="0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24.8"/>
    <n v="37.142857142857146"/>
    <x v="1"/>
    <s v="plays"/>
    <d v="2015-10-24T13:29:00"/>
    <x v="3222"/>
    <x v="8"/>
    <s v="23,"/>
    <x v="0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09.51612903225806"/>
    <n v="45.878378378378379"/>
    <x v="1"/>
    <s v="plays"/>
    <d v="2015-08-20T12:02:56"/>
    <x v="3223"/>
    <x v="3"/>
    <s v="21,"/>
    <x v="0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02.03333333333333"/>
    <n v="141.71296296296296"/>
    <x v="1"/>
    <s v="plays"/>
    <d v="2017-01-09T21:00:00"/>
    <x v="3224"/>
    <x v="4"/>
    <s v="23,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02.35000000000001"/>
    <n v="52.487179487179489"/>
    <x v="1"/>
    <s v="plays"/>
    <d v="2016-06-03T13:00:00"/>
    <x v="3225"/>
    <x v="5"/>
    <s v="13,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04.16666666666667"/>
    <n v="59.523809523809526"/>
    <x v="1"/>
    <s v="plays"/>
    <d v="2015-10-30T06:00:12"/>
    <x v="3226"/>
    <x v="8"/>
    <s v="30,"/>
    <x v="0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25"/>
    <n v="50"/>
    <x v="1"/>
    <s v="plays"/>
    <d v="2017-01-17T13:10:36"/>
    <x v="3227"/>
    <x v="11"/>
    <s v="18,"/>
    <x v="2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02.34285714285714"/>
    <n v="193.62162162162161"/>
    <x v="1"/>
    <s v="plays"/>
    <d v="2015-12-16T20:59:00"/>
    <x v="3228"/>
    <x v="4"/>
    <s v="15,"/>
    <x v="0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07.86500000000001"/>
    <n v="106.79702970297029"/>
    <x v="1"/>
    <s v="plays"/>
    <d v="2014-11-19T23:59:58"/>
    <x v="3229"/>
    <x v="9"/>
    <s v="20,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09.88461538461539"/>
    <n v="77.21621621621621"/>
    <x v="1"/>
    <s v="plays"/>
    <d v="2014-09-30T19:59:00"/>
    <x v="3230"/>
    <x v="8"/>
    <s v="15,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61"/>
    <n v="57.5"/>
    <x v="1"/>
    <s v="plays"/>
    <d v="2016-04-16T14:39:07"/>
    <x v="3231"/>
    <x v="7"/>
    <s v="17,"/>
    <x v="2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31.20000000000002"/>
    <n v="50.46153846153846"/>
    <x v="1"/>
    <s v="plays"/>
    <d v="2016-05-03T19:59:00"/>
    <x v="3232"/>
    <x v="6"/>
    <s v="3,"/>
    <x v="2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18.8"/>
    <n v="97.377049180327873"/>
    <x v="1"/>
    <s v="plays"/>
    <d v="2017-03-02T11:19:15"/>
    <x v="3233"/>
    <x v="1"/>
    <s v="31,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00.39275000000001"/>
    <n v="34.91921739130435"/>
    <x v="1"/>
    <s v="plays"/>
    <d v="2017-02-01T15:31:00"/>
    <x v="3234"/>
    <x v="11"/>
    <s v="30,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03.20666666666666"/>
    <n v="85.530386740331494"/>
    <x v="1"/>
    <s v="plays"/>
    <d v="2016-07-01T00:20:51"/>
    <x v="3235"/>
    <x v="0"/>
    <s v="1,"/>
    <x v="2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00.6"/>
    <n v="182.90909090909091"/>
    <x v="1"/>
    <s v="plays"/>
    <d v="2016-12-28T14:00:33"/>
    <x v="3236"/>
    <x v="4"/>
    <s v="28,"/>
    <x v="2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00.78754285714287"/>
    <n v="131.13620817843866"/>
    <x v="1"/>
    <s v="plays"/>
    <d v="2015-09-28T19:59:00"/>
    <x v="3237"/>
    <x v="8"/>
    <s v="5,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12.32142857142857"/>
    <n v="39.810126582278478"/>
    <x v="1"/>
    <s v="plays"/>
    <d v="2015-07-01T04:14:58"/>
    <x v="3238"/>
    <x v="0"/>
    <s v="1,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05.91914022517912"/>
    <n v="59.701730769230764"/>
    <x v="1"/>
    <s v="plays"/>
    <d v="2015-10-25T15:59:00"/>
    <x v="3239"/>
    <x v="8"/>
    <s v="30,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00.56666666666668"/>
    <n v="88.735294117647058"/>
    <x v="1"/>
    <s v="plays"/>
    <d v="2017-02-16T15:00:00"/>
    <x v="3240"/>
    <x v="1"/>
    <s v="19,"/>
    <x v="1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15.30588235294117"/>
    <n v="58.688622754491021"/>
    <x v="1"/>
    <s v="plays"/>
    <d v="2014-10-13T22:59:00"/>
    <x v="3241"/>
    <x v="8"/>
    <s v="10,"/>
    <x v="3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27.30419999999999"/>
    <n v="69.56513661202186"/>
    <x v="1"/>
    <s v="plays"/>
    <d v="2014-09-19T10:08:12"/>
    <x v="3242"/>
    <x v="10"/>
    <s v="20,"/>
    <x v="3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02.83750000000001"/>
    <n v="115.87323943661971"/>
    <x v="1"/>
    <s v="plays"/>
    <d v="2015-10-08T16:00:00"/>
    <x v="3243"/>
    <x v="8"/>
    <s v="14,"/>
    <x v="0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02.9375"/>
    <n v="23.869565217391305"/>
    <x v="1"/>
    <s v="plays"/>
    <d v="2016-12-01T09:39:42"/>
    <x v="3244"/>
    <x v="4"/>
    <s v="1,"/>
    <x v="2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04.3047619047619"/>
    <n v="81.125925925925927"/>
    <x v="1"/>
    <s v="plays"/>
    <d v="2015-06-11T18:00:00"/>
    <x v="3245"/>
    <x v="5"/>
    <s v="11,"/>
    <x v="0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11.22000000000001"/>
    <n v="57.626943005181346"/>
    <x v="1"/>
    <s v="plays"/>
    <d v="2015-09-11T19:59:00"/>
    <x v="3246"/>
    <x v="10"/>
    <s v="14,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05.86"/>
    <n v="46.429824561403507"/>
    <x v="1"/>
    <s v="plays"/>
    <d v="2015-07-12T02:25:12"/>
    <x v="3247"/>
    <x v="0"/>
    <s v="12,"/>
    <x v="0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00.79166666666666"/>
    <n v="60.475000000000001"/>
    <x v="1"/>
    <s v="plays"/>
    <d v="2015-04-04T12:19:17"/>
    <x v="3248"/>
    <x v="7"/>
    <s v="5,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04.92727272727274"/>
    <n v="65.579545454545453"/>
    <x v="1"/>
    <s v="plays"/>
    <d v="2015-06-20T09:55:14"/>
    <x v="3249"/>
    <x v="5"/>
    <s v="21,"/>
    <x v="0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01.55199999999999"/>
    <n v="119.1924882629108"/>
    <x v="1"/>
    <s v="plays"/>
    <d v="2014-11-05T10:48:44"/>
    <x v="3250"/>
    <x v="9"/>
    <s v="6,"/>
    <x v="3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10.73333333333333"/>
    <n v="83.05"/>
    <x v="1"/>
    <s v="plays"/>
    <d v="2015-06-21T09:32:46"/>
    <x v="3251"/>
    <x v="5"/>
    <s v="22,"/>
    <x v="0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27.82222222222221"/>
    <n v="57.52"/>
    <x v="1"/>
    <s v="plays"/>
    <d v="2016-09-07T03:20:40"/>
    <x v="3252"/>
    <x v="10"/>
    <s v="8,"/>
    <x v="2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01.82500000000002"/>
    <n v="177.08695652173913"/>
    <x v="1"/>
    <s v="plays"/>
    <d v="2016-09-07T19:45:00"/>
    <x v="3253"/>
    <x v="10"/>
    <s v="20,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01.25769230769231"/>
    <n v="70.771505376344081"/>
    <x v="1"/>
    <s v="plays"/>
    <d v="2015-03-25T17:03:29"/>
    <x v="3254"/>
    <x v="2"/>
    <s v="23,"/>
    <x v="0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75"/>
    <n v="29.166666666666668"/>
    <x v="1"/>
    <s v="plays"/>
    <d v="2014-10-07T10:26:15"/>
    <x v="3255"/>
    <x v="8"/>
    <s v="7,"/>
    <x v="3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28.06"/>
    <n v="72.76136363636364"/>
    <x v="1"/>
    <s v="plays"/>
    <d v="2015-06-10T19:59:00"/>
    <x v="3256"/>
    <x v="5"/>
    <s v="20,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06.29949999999999"/>
    <n v="51.853414634146333"/>
    <x v="1"/>
    <s v="plays"/>
    <d v="2017-02-22T05:25:52"/>
    <x v="3257"/>
    <x v="1"/>
    <s v="23,"/>
    <x v="1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05.21428571428571"/>
    <n v="98.2"/>
    <x v="1"/>
    <s v="plays"/>
    <d v="2015-01-08T13:17:41"/>
    <x v="3258"/>
    <x v="11"/>
    <s v="9,"/>
    <x v="3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06.16782608695652"/>
    <n v="251.7381443298969"/>
    <x v="1"/>
    <s v="plays"/>
    <d v="2016-09-30T19:59:00"/>
    <x v="3259"/>
    <x v="8"/>
    <s v="1,"/>
    <x v="2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09.24000000000001"/>
    <n v="74.821917808219183"/>
    <x v="1"/>
    <s v="plays"/>
    <d v="2015-11-30T09:08:38"/>
    <x v="3260"/>
    <x v="9"/>
    <s v="26,"/>
    <x v="0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00.45454545454547"/>
    <n v="67.65306122448979"/>
    <x v="1"/>
    <s v="plays"/>
    <d v="2015-07-16T09:24:36"/>
    <x v="3261"/>
    <x v="0"/>
    <s v="16,"/>
    <x v="0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03.04098360655738"/>
    <n v="93.81343283582089"/>
    <x v="1"/>
    <s v="plays"/>
    <d v="2014-12-21T20:00:00"/>
    <x v="3262"/>
    <x v="4"/>
    <s v="20,"/>
    <x v="3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12.1664"/>
    <n v="41.237647058823526"/>
    <x v="1"/>
    <s v="plays"/>
    <d v="2015-10-30T13:00:00"/>
    <x v="3263"/>
    <x v="9"/>
    <s v="7,"/>
    <x v="0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03"/>
    <n v="52.551020408163268"/>
    <x v="1"/>
    <s v="plays"/>
    <d v="2015-01-28T14:00:00"/>
    <x v="3264"/>
    <x v="1"/>
    <s v="12,"/>
    <x v="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64"/>
    <n v="70.285714285714292"/>
    <x v="1"/>
    <s v="plays"/>
    <d v="2015-12-03T09:00:00"/>
    <x v="3265"/>
    <x v="4"/>
    <s v="3,"/>
    <x v="0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31.28333333333333"/>
    <n v="48.325153374233132"/>
    <x v="1"/>
    <s v="plays"/>
    <d v="2015-06-12T13:00:00"/>
    <x v="3266"/>
    <x v="5"/>
    <s v="12,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02.1"/>
    <n v="53.177083333333336"/>
    <x v="1"/>
    <s v="plays"/>
    <d v="2015-07-17T10:11:00"/>
    <x v="3267"/>
    <x v="0"/>
    <s v="17,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28"/>
    <n v="60.952380952380949"/>
    <x v="1"/>
    <s v="plays"/>
    <d v="2016-08-24T13:42:08"/>
    <x v="3268"/>
    <x v="10"/>
    <s v="8,"/>
    <x v="2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01.49999999999999"/>
    <n v="116"/>
    <x v="1"/>
    <s v="plays"/>
    <d v="2015-06-16T03:00:00"/>
    <x v="3269"/>
    <x v="5"/>
    <s v="13,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01.66666666666666"/>
    <n v="61"/>
    <x v="1"/>
    <s v="plays"/>
    <d v="2015-07-12T04:47:45"/>
    <x v="3270"/>
    <x v="0"/>
    <s v="12,"/>
    <x v="0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n v="130"/>
    <n v="38.235294117647058"/>
    <x v="1"/>
    <s v="plays"/>
    <d v="2014-11-02T03:29:35"/>
    <x v="3271"/>
    <x v="9"/>
    <s v="3,"/>
    <x v="3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54.43"/>
    <n v="106.50344827586207"/>
    <x v="1"/>
    <s v="plays"/>
    <d v="2015-11-06T05:00:09"/>
    <x v="3272"/>
    <x v="9"/>
    <s v="7,"/>
    <x v="0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07.4"/>
    <n v="204.57142857142858"/>
    <x v="1"/>
    <s v="plays"/>
    <d v="2016-09-14T11:00:00"/>
    <x v="3273"/>
    <x v="10"/>
    <s v="29,"/>
    <x v="2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01.32258064516128"/>
    <n v="54.912587412587413"/>
    <x v="1"/>
    <s v="plays"/>
    <d v="2016-03-15T13:00:00"/>
    <x v="3274"/>
    <x v="1"/>
    <s v="31,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00.27777777777777"/>
    <n v="150.41666666666666"/>
    <x v="1"/>
    <s v="plays"/>
    <d v="2015-02-08T20:30:00"/>
    <x v="3275"/>
    <x v="1"/>
    <s v="13,"/>
    <x v="0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16.84444444444443"/>
    <n v="52.58"/>
    <x v="1"/>
    <s v="plays"/>
    <d v="2016-03-31T19:59:00"/>
    <x v="3276"/>
    <x v="2"/>
    <s v="26,"/>
    <x v="2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08.60000000000001"/>
    <n v="54.3"/>
    <x v="1"/>
    <s v="plays"/>
    <d v="2014-11-18T09:23:26"/>
    <x v="3277"/>
    <x v="9"/>
    <s v="19,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03.4"/>
    <n v="76.029411764705884"/>
    <x v="1"/>
    <s v="plays"/>
    <d v="2015-05-30T12:21:43"/>
    <x v="3278"/>
    <x v="6"/>
    <s v="30,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14.27586206896552"/>
    <n v="105.2063492063492"/>
    <x v="1"/>
    <s v="plays"/>
    <d v="2016-03-31T17:27:39"/>
    <x v="3279"/>
    <x v="7"/>
    <s v="1,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03"/>
    <n v="68.666666666666671"/>
    <x v="1"/>
    <s v="plays"/>
    <d v="2015-05-31T21:00:00"/>
    <x v="3280"/>
    <x v="6"/>
    <s v="27,"/>
    <x v="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21.6"/>
    <n v="129.36170212765958"/>
    <x v="1"/>
    <s v="plays"/>
    <d v="2015-09-01T16:28:25"/>
    <x v="3281"/>
    <x v="10"/>
    <s v="2,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02.6467741935484"/>
    <n v="134.26371308016877"/>
    <x v="1"/>
    <s v="plays"/>
    <d v="2016-04-28T20:39:48"/>
    <x v="3282"/>
    <x v="7"/>
    <s v="15,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04.75000000000001"/>
    <n v="17.829787234042552"/>
    <x v="1"/>
    <s v="plays"/>
    <d v="2016-02-10T13:00:00"/>
    <x v="3283"/>
    <x v="1"/>
    <s v="10,"/>
    <x v="2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01.6"/>
    <n v="203.2"/>
    <x v="1"/>
    <s v="plays"/>
    <d v="2016-01-28T21:59:00"/>
    <x v="3284"/>
    <x v="1"/>
    <s v="11,"/>
    <x v="2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n v="112.10242048409683"/>
    <n v="69.18518518518519"/>
    <x v="1"/>
    <s v="plays"/>
    <d v="2017-02-27T21:00:00"/>
    <x v="3285"/>
    <x v="1"/>
    <s v="27,"/>
    <x v="1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01.76666666666667"/>
    <n v="125.12295081967213"/>
    <x v="1"/>
    <s v="plays"/>
    <d v="2016-08-15T12:09:42"/>
    <x v="3286"/>
    <x v="3"/>
    <s v="16,"/>
    <x v="2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00"/>
    <n v="73.529411764705884"/>
    <x v="1"/>
    <s v="plays"/>
    <d v="2015-11-28T10:00:28"/>
    <x v="3287"/>
    <x v="4"/>
    <s v="3,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00.26489999999998"/>
    <n v="48.437149758454105"/>
    <x v="1"/>
    <s v="plays"/>
    <d v="2016-06-20T15:00:00"/>
    <x v="3288"/>
    <x v="5"/>
    <s v="15,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33.04200000000003"/>
    <n v="26.608400000000003"/>
    <x v="1"/>
    <s v="plays"/>
    <d v="2017-02-20T00:50:02"/>
    <x v="3289"/>
    <x v="1"/>
    <s v="23,"/>
    <x v="1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21.2"/>
    <n v="33.666666666666664"/>
    <x v="1"/>
    <s v="plays"/>
    <d v="2017-03-11T04:21:31"/>
    <x v="3290"/>
    <x v="2"/>
    <s v="9,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13.99999999999999"/>
    <n v="40.714285714285715"/>
    <x v="1"/>
    <s v="plays"/>
    <d v="2015-09-16T19:59:00"/>
    <x v="3291"/>
    <x v="10"/>
    <s v="16,"/>
    <x v="0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86.13861386138615"/>
    <n v="19.266666666666666"/>
    <x v="1"/>
    <s v="plays"/>
    <d v="2015-12-04T11:29:08"/>
    <x v="3292"/>
    <x v="9"/>
    <s v="5,"/>
    <x v="0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70.44444444444446"/>
    <n v="84.285714285714292"/>
    <x v="1"/>
    <s v="plays"/>
    <d v="2017-03-04T02:12:32"/>
    <x v="3293"/>
    <x v="2"/>
    <s v="2,"/>
    <x v="1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18.33333333333333"/>
    <n v="29.583333333333332"/>
    <x v="1"/>
    <s v="plays"/>
    <d v="2015-06-16T04:59:14"/>
    <x v="3294"/>
    <x v="5"/>
    <s v="17,"/>
    <x v="0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02.85857142857142"/>
    <n v="26.667037037037037"/>
    <x v="1"/>
    <s v="plays"/>
    <d v="2016-09-26T02:37:09"/>
    <x v="3295"/>
    <x v="10"/>
    <s v="27,"/>
    <x v="2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44.06666666666666"/>
    <n v="45.978723404255319"/>
    <x v="1"/>
    <s v="plays"/>
    <d v="2015-11-22T14:00:00"/>
    <x v="3296"/>
    <x v="4"/>
    <s v="1,"/>
    <x v="0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00.07272727272726"/>
    <n v="125.09090909090909"/>
    <x v="1"/>
    <s v="plays"/>
    <d v="2015-07-27T14:59:00"/>
    <x v="3297"/>
    <x v="3"/>
    <s v="8,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01.73"/>
    <n v="141.29166666666666"/>
    <x v="1"/>
    <s v="plays"/>
    <d v="2015-09-12T16:00:00"/>
    <x v="3298"/>
    <x v="10"/>
    <s v="23,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16.19999999999999"/>
    <n v="55.333333333333336"/>
    <x v="1"/>
    <s v="plays"/>
    <d v="2015-10-14T14:01:03"/>
    <x v="3299"/>
    <x v="8"/>
    <s v="14,"/>
    <x v="0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36.16666666666666"/>
    <n v="46.420454545454547"/>
    <x v="1"/>
    <s v="plays"/>
    <d v="2015-04-29T09:51:02"/>
    <x v="3300"/>
    <x v="6"/>
    <s v="8,"/>
    <x v="0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33.46666666666667"/>
    <n v="57.2"/>
    <x v="1"/>
    <s v="plays"/>
    <d v="2016-07-31T22:59:00"/>
    <x v="3301"/>
    <x v="0"/>
    <s v="17,"/>
    <x v="2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n v="103.39285714285715"/>
    <n v="173.7"/>
    <x v="1"/>
    <s v="plays"/>
    <d v="2016-12-07T00:26:16"/>
    <x v="3302"/>
    <x v="4"/>
    <s v="7,"/>
    <x v="2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15.88888888888889"/>
    <n v="59.6"/>
    <x v="1"/>
    <s v="plays"/>
    <d v="2015-03-28T06:38:04"/>
    <x v="3303"/>
    <x v="2"/>
    <s v="21,"/>
    <x v="0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04.51666666666665"/>
    <n v="89.585714285714289"/>
    <x v="1"/>
    <s v="plays"/>
    <d v="2016-12-22T06:59:12"/>
    <x v="3304"/>
    <x v="4"/>
    <s v="22,"/>
    <x v="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02.02500000000001"/>
    <n v="204.05"/>
    <x v="1"/>
    <s v="plays"/>
    <d v="2015-07-31T12:32:28"/>
    <x v="3305"/>
    <x v="3"/>
    <s v="1,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75.33333333333334"/>
    <n v="48.703703703703702"/>
    <x v="1"/>
    <s v="plays"/>
    <d v="2016-06-09T19:00:00"/>
    <x v="3306"/>
    <x v="5"/>
    <s v="2,"/>
    <x v="2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06.67999999999999"/>
    <n v="53.339999999999996"/>
    <x v="1"/>
    <s v="plays"/>
    <d v="2016-05-14T17:22:19"/>
    <x v="3307"/>
    <x v="6"/>
    <s v="14,"/>
    <x v="2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22.28571428571429"/>
    <n v="75.087719298245617"/>
    <x v="1"/>
    <s v="plays"/>
    <d v="2016-04-13T13:02:45"/>
    <x v="3308"/>
    <x v="7"/>
    <s v="23,"/>
    <x v="2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59.42857142857144"/>
    <n v="18"/>
    <x v="1"/>
    <s v="plays"/>
    <d v="2016-10-16T07:36:18"/>
    <x v="3309"/>
    <x v="8"/>
    <s v="15,"/>
    <x v="2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00.07692307692308"/>
    <n v="209.83870967741936"/>
    <x v="1"/>
    <s v="plays"/>
    <d v="2015-10-06T14:17:05"/>
    <x v="3310"/>
    <x v="8"/>
    <s v="6,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09.84"/>
    <n v="61.022222222222226"/>
    <x v="1"/>
    <s v="plays"/>
    <d v="2015-10-16T23:00:10"/>
    <x v="3311"/>
    <x v="8"/>
    <s v="16,"/>
    <x v="0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00.03999999999999"/>
    <n v="61"/>
    <x v="1"/>
    <s v="plays"/>
    <d v="2016-11-11T14:00:00"/>
    <x v="3312"/>
    <x v="9"/>
    <s v="21,"/>
    <x v="2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16.05000000000001"/>
    <n v="80.034482758620683"/>
    <x v="1"/>
    <s v="plays"/>
    <d v="2016-01-26T17:00:00"/>
    <x v="3313"/>
    <x v="1"/>
    <s v="12,"/>
    <x v="2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10.75"/>
    <n v="29.068965517241381"/>
    <x v="1"/>
    <s v="plays"/>
    <d v="2015-05-08T12:05:00"/>
    <x v="3314"/>
    <x v="6"/>
    <s v="10,"/>
    <x v="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10.00000000000001"/>
    <n v="49.438202247191015"/>
    <x v="1"/>
    <s v="plays"/>
    <d v="2016-05-05T23:17:21"/>
    <x v="3315"/>
    <x v="6"/>
    <s v="5,"/>
    <x v="2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00.08673425918037"/>
    <n v="93.977440000000001"/>
    <x v="1"/>
    <s v="plays"/>
    <d v="2014-08-08T05:54:00"/>
    <x v="3316"/>
    <x v="3"/>
    <s v="6,"/>
    <x v="3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06.19047619047619"/>
    <n v="61.944444444444443"/>
    <x v="1"/>
    <s v="plays"/>
    <d v="2016-06-07T16:57:04"/>
    <x v="3317"/>
    <x v="5"/>
    <s v="8,"/>
    <x v="2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25.6"/>
    <n v="78.5"/>
    <x v="1"/>
    <s v="plays"/>
    <d v="2016-04-10T18:30:00"/>
    <x v="3318"/>
    <x v="7"/>
    <s v="1,"/>
    <x v="2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08"/>
    <n v="33.75"/>
    <x v="1"/>
    <s v="plays"/>
    <d v="2015-01-31T06:03:06"/>
    <x v="3319"/>
    <x v="11"/>
    <s v="17,"/>
    <x v="3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01"/>
    <n v="66.44736842105263"/>
    <x v="1"/>
    <s v="plays"/>
    <d v="2016-06-21T17:05:57"/>
    <x v="3320"/>
    <x v="5"/>
    <s v="22,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07.4"/>
    <n v="35.799999999999997"/>
    <x v="1"/>
    <s v="plays"/>
    <d v="2014-10-15T19:59:00"/>
    <x v="3321"/>
    <x v="9"/>
    <s v="1,"/>
    <x v="3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01.51515151515152"/>
    <n v="145.65217391304347"/>
    <x v="1"/>
    <s v="plays"/>
    <d v="2016-06-21T19:55:00"/>
    <x v="3322"/>
    <x v="5"/>
    <s v="30,"/>
    <x v="2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25.89999999999999"/>
    <n v="25.693877551020407"/>
    <x v="1"/>
    <s v="plays"/>
    <d v="2016-09-25T00:46:48"/>
    <x v="3323"/>
    <x v="10"/>
    <s v="26,"/>
    <x v="2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01.66666666666666"/>
    <n v="152.5"/>
    <x v="1"/>
    <s v="plays"/>
    <d v="2016-06-05T05:59:50"/>
    <x v="3324"/>
    <x v="5"/>
    <s v="22,"/>
    <x v="2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12.5"/>
    <n v="30"/>
    <x v="1"/>
    <s v="plays"/>
    <d v="2015-04-05T09:51:17"/>
    <x v="3325"/>
    <x v="7"/>
    <s v="1,"/>
    <x v="0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01.375"/>
    <n v="142.28070175438597"/>
    <x v="1"/>
    <s v="plays"/>
    <d v="2015-03-08T08:08:25"/>
    <x v="3326"/>
    <x v="2"/>
    <s v="6,"/>
    <x v="0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01.25"/>
    <n v="24.545454545454547"/>
    <x v="1"/>
    <s v="plays"/>
    <d v="2016-05-08T00:59:26"/>
    <x v="3327"/>
    <x v="6"/>
    <s v="8,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46.38888888888889"/>
    <n v="292.77777777777777"/>
    <x v="1"/>
    <s v="plays"/>
    <d v="2014-07-04T17:00:00"/>
    <x v="3328"/>
    <x v="3"/>
    <s v="2,"/>
    <x v="3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16.8"/>
    <n v="44.92307692307692"/>
    <x v="1"/>
    <s v="plays"/>
    <d v="2014-07-27T15:00:00"/>
    <x v="3329"/>
    <x v="3"/>
    <s v="16,"/>
    <x v="3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06.26666666666667"/>
    <n v="23.10144927536232"/>
    <x v="1"/>
    <s v="plays"/>
    <d v="2015-04-01T12:17:48"/>
    <x v="3330"/>
    <x v="7"/>
    <s v="2,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04.52"/>
    <n v="80.400000000000006"/>
    <x v="1"/>
    <s v="plays"/>
    <d v="2015-10-06T08:44:46"/>
    <x v="3331"/>
    <x v="8"/>
    <s v="1,"/>
    <x v="0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00"/>
    <n v="72.289156626506028"/>
    <x v="1"/>
    <s v="plays"/>
    <d v="2014-07-19T12:38:50"/>
    <x v="3332"/>
    <x v="0"/>
    <s v="19,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04.57142857142858"/>
    <n v="32.972972972972975"/>
    <x v="1"/>
    <s v="plays"/>
    <d v="2015-06-15T08:14:40"/>
    <x v="3333"/>
    <x v="5"/>
    <s v="24,"/>
    <x v="0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38.62051149573753"/>
    <n v="116.65217391304348"/>
    <x v="1"/>
    <s v="plays"/>
    <d v="2015-07-30T04:30:22"/>
    <x v="3334"/>
    <x v="0"/>
    <s v="30,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00.32000000000001"/>
    <n v="79.61904761904762"/>
    <x v="1"/>
    <s v="plays"/>
    <d v="2014-08-03T15:00:00"/>
    <x v="3335"/>
    <x v="3"/>
    <s v="7,"/>
    <x v="3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00"/>
    <n v="27.777777777777779"/>
    <x v="1"/>
    <s v="plays"/>
    <d v="2016-04-05T00:34:06"/>
    <x v="3336"/>
    <x v="7"/>
    <s v="8,"/>
    <x v="2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10.2"/>
    <n v="81.029411764705884"/>
    <x v="1"/>
    <s v="plays"/>
    <d v="2014-10-10T13:00:00"/>
    <x v="3337"/>
    <x v="8"/>
    <s v="18,"/>
    <x v="3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02.18"/>
    <n v="136.84821428571428"/>
    <x v="1"/>
    <s v="plays"/>
    <d v="2017-02-24T05:48:00"/>
    <x v="3338"/>
    <x v="2"/>
    <s v="3,"/>
    <x v="1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04.35000000000001"/>
    <n v="177.61702127659575"/>
    <x v="1"/>
    <s v="plays"/>
    <d v="2016-07-28T07:58:38"/>
    <x v="3339"/>
    <x v="0"/>
    <s v="28,"/>
    <x v="2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38.16666666666666"/>
    <n v="109.07894736842105"/>
    <x v="1"/>
    <s v="plays"/>
    <d v="2016-12-06T15:22:34"/>
    <x v="3340"/>
    <x v="4"/>
    <s v="11,"/>
    <x v="2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00"/>
    <n v="119.64285714285714"/>
    <x v="1"/>
    <s v="plays"/>
    <d v="2016-06-12T09:00:00"/>
    <x v="3341"/>
    <x v="5"/>
    <s v="20,"/>
    <x v="2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01.66666666666666"/>
    <n v="78.205128205128204"/>
    <x v="1"/>
    <s v="plays"/>
    <d v="2015-03-31T20:59:00"/>
    <x v="3342"/>
    <x v="2"/>
    <s v="26,"/>
    <x v="0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71.42857142857142"/>
    <n v="52.173913043478258"/>
    <x v="1"/>
    <s v="plays"/>
    <d v="2016-04-13T05:18:00"/>
    <x v="3343"/>
    <x v="7"/>
    <s v="23,"/>
    <x v="2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01.44444444444444"/>
    <n v="114.125"/>
    <x v="1"/>
    <s v="plays"/>
    <d v="2014-08-29T20:48:13"/>
    <x v="3344"/>
    <x v="3"/>
    <s v="30,"/>
    <x v="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30"/>
    <n v="50"/>
    <x v="1"/>
    <s v="plays"/>
    <d v="2015-04-17T16:37:00"/>
    <x v="3345"/>
    <x v="2"/>
    <s v="17,"/>
    <x v="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10.00000000000001"/>
    <n v="91.666666666666671"/>
    <x v="1"/>
    <s v="plays"/>
    <d v="2015-02-25T16:35:10"/>
    <x v="3346"/>
    <x v="2"/>
    <s v="18,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19.44999999999999"/>
    <n v="108.59090909090909"/>
    <x v="1"/>
    <s v="plays"/>
    <d v="2016-05-08T13:00:00"/>
    <x v="3347"/>
    <x v="6"/>
    <s v="24,"/>
    <x v="2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00.2909090909091"/>
    <n v="69.822784810126578"/>
    <x v="1"/>
    <s v="plays"/>
    <d v="2016-04-29T19:59:00"/>
    <x v="3348"/>
    <x v="6"/>
    <s v="6,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53.4"/>
    <n v="109.57142857142857"/>
    <x v="1"/>
    <s v="plays"/>
    <d v="2016-06-13T09:00:00"/>
    <x v="3349"/>
    <x v="5"/>
    <s v="22,"/>
    <x v="2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04.42857142857143"/>
    <n v="71.666666666666671"/>
    <x v="1"/>
    <s v="plays"/>
    <d v="2015-11-29T15:00:00"/>
    <x v="3350"/>
    <x v="9"/>
    <s v="25,"/>
    <x v="0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01.1"/>
    <n v="93.611111111111114"/>
    <x v="1"/>
    <s v="plays"/>
    <d v="2014-07-23T03:00:00"/>
    <x v="3351"/>
    <x v="0"/>
    <s v="16,"/>
    <x v="3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07.52"/>
    <n v="76.8"/>
    <x v="1"/>
    <s v="plays"/>
    <d v="2016-07-01T15:00:00"/>
    <x v="3352"/>
    <x v="5"/>
    <s v="5,"/>
    <x v="2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15"/>
    <n v="35.795454545454547"/>
    <x v="1"/>
    <s v="plays"/>
    <d v="2016-05-02T15:00:00"/>
    <x v="3353"/>
    <x v="6"/>
    <s v="19,"/>
    <x v="2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01.93333333333334"/>
    <n v="55.6"/>
    <x v="1"/>
    <s v="plays"/>
    <d v="2015-10-28T20:01:00"/>
    <x v="3354"/>
    <x v="8"/>
    <s v="23,"/>
    <x v="0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26.28571428571429"/>
    <n v="147.33333333333334"/>
    <x v="1"/>
    <s v="plays"/>
    <d v="2016-05-10T03:17:00"/>
    <x v="3355"/>
    <x v="6"/>
    <s v="29,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01.4"/>
    <n v="56.333333333333336"/>
    <x v="1"/>
    <s v="plays"/>
    <d v="2016-07-15T11:34:32"/>
    <x v="3356"/>
    <x v="0"/>
    <s v="15,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01"/>
    <n v="96.19047619047619"/>
    <x v="1"/>
    <s v="plays"/>
    <d v="2014-08-01T02:01:50"/>
    <x v="3357"/>
    <x v="3"/>
    <s v="2,"/>
    <x v="3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02.99000000000001"/>
    <n v="63.574074074074076"/>
    <x v="1"/>
    <s v="plays"/>
    <d v="2014-11-19T00:27:59"/>
    <x v="3358"/>
    <x v="9"/>
    <s v="19,"/>
    <x v="3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06.25"/>
    <n v="184.78260869565219"/>
    <x v="1"/>
    <s v="plays"/>
    <d v="2017-02-24T17:22:14"/>
    <x v="3359"/>
    <x v="1"/>
    <s v="10,"/>
    <x v="1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01.37777777777779"/>
    <n v="126.72222222222223"/>
    <x v="1"/>
    <s v="plays"/>
    <d v="2016-12-14T07:59:00"/>
    <x v="3360"/>
    <x v="4"/>
    <s v="22,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13.46000000000001"/>
    <n v="83.42647058823529"/>
    <x v="1"/>
    <s v="plays"/>
    <d v="2014-09-01T07:59:00"/>
    <x v="3361"/>
    <x v="10"/>
    <s v="14,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18.00000000000003"/>
    <n v="54.5"/>
    <x v="1"/>
    <s v="plays"/>
    <d v="2015-03-06T20:55:00"/>
    <x v="3362"/>
    <x v="2"/>
    <s v="20,"/>
    <x v="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01.41935483870968"/>
    <n v="302.30769230769232"/>
    <x v="1"/>
    <s v="plays"/>
    <d v="2014-08-19T08:00:00"/>
    <x v="3363"/>
    <x v="3"/>
    <s v="31,"/>
    <x v="3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05.93333333333332"/>
    <n v="44.138888888888886"/>
    <x v="1"/>
    <s v="plays"/>
    <d v="2016-03-15T13:00:00"/>
    <x v="3364"/>
    <x v="2"/>
    <s v="22,"/>
    <x v="2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04"/>
    <n v="866.66666666666663"/>
    <x v="1"/>
    <s v="plays"/>
    <d v="2015-12-12T18:26:32"/>
    <x v="3365"/>
    <x v="4"/>
    <s v="12,"/>
    <x v="0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21"/>
    <n v="61.388888888888886"/>
    <x v="1"/>
    <s v="plays"/>
    <d v="2015-05-12T17:37:17"/>
    <x v="3366"/>
    <x v="6"/>
    <s v="12,"/>
    <x v="0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18.66666666666667"/>
    <n v="29.666666666666668"/>
    <x v="1"/>
    <s v="plays"/>
    <d v="2015-08-01T14:24:54"/>
    <x v="3367"/>
    <x v="3"/>
    <s v="7,"/>
    <x v="0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04.60000000000001"/>
    <n v="45.478260869565219"/>
    <x v="1"/>
    <s v="plays"/>
    <d v="2014-12-31T21:00:00"/>
    <x v="3368"/>
    <x v="4"/>
    <s v="25,"/>
    <x v="3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03.89999999999999"/>
    <n v="96.203703703703709"/>
    <x v="1"/>
    <s v="plays"/>
    <d v="2017-01-14T16:59:40"/>
    <x v="3369"/>
    <x v="4"/>
    <s v="15,"/>
    <x v="2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17.73333333333333"/>
    <n v="67.92307692307692"/>
    <x v="1"/>
    <s v="plays"/>
    <d v="2016-12-17T00:00:00"/>
    <x v="3370"/>
    <x v="4"/>
    <s v="16,"/>
    <x v="2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38.5"/>
    <n v="30.777777777777779"/>
    <x v="1"/>
    <s v="plays"/>
    <d v="2015-12-02T12:59:25"/>
    <x v="3371"/>
    <x v="4"/>
    <s v="4,"/>
    <x v="0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03.49999999999999"/>
    <n v="38.333333333333336"/>
    <x v="1"/>
    <s v="plays"/>
    <d v="2014-08-24T20:59:00"/>
    <x v="3372"/>
    <x v="10"/>
    <s v="4,"/>
    <x v="3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00.25"/>
    <n v="66.833333333333329"/>
    <x v="1"/>
    <s v="plays"/>
    <d v="2015-07-18T08:00:00"/>
    <x v="3373"/>
    <x v="0"/>
    <s v="24,"/>
    <x v="0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06.57142857142856"/>
    <n v="71.730769230769226"/>
    <x v="1"/>
    <s v="plays"/>
    <d v="2015-10-28T09:33:36"/>
    <x v="3374"/>
    <x v="8"/>
    <s v="28,"/>
    <x v="0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00"/>
    <n v="176.47058823529412"/>
    <x v="1"/>
    <s v="plays"/>
    <d v="2014-05-18T06:39:33"/>
    <x v="3375"/>
    <x v="5"/>
    <s v="6,"/>
    <x v="3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00.01249999999999"/>
    <n v="421.10526315789474"/>
    <x v="1"/>
    <s v="plays"/>
    <d v="2015-04-25T07:49:54"/>
    <x v="3376"/>
    <x v="2"/>
    <s v="24,"/>
    <x v="0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01.05"/>
    <n v="104.98701298701299"/>
    <x v="1"/>
    <s v="plays"/>
    <d v="2015-03-20T08:56:00"/>
    <x v="3377"/>
    <x v="2"/>
    <s v="18,"/>
    <x v="0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07.63636363636364"/>
    <n v="28.19047619047619"/>
    <x v="1"/>
    <s v="plays"/>
    <d v="2014-08-31T05:08:00"/>
    <x v="3378"/>
    <x v="10"/>
    <s v="7,"/>
    <x v="3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03.64999999999999"/>
    <n v="54.55263157894737"/>
    <x v="1"/>
    <s v="plays"/>
    <d v="2015-08-26T15:00:00"/>
    <x v="3379"/>
    <x v="10"/>
    <s v="9,"/>
    <x v="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04.43333333333334"/>
    <n v="111.89285714285714"/>
    <x v="1"/>
    <s v="plays"/>
    <d v="2014-11-29T15:52:58"/>
    <x v="3380"/>
    <x v="9"/>
    <s v="25,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02.25"/>
    <n v="85.208333333333329"/>
    <x v="1"/>
    <s v="plays"/>
    <d v="2015-03-10T19:26:23"/>
    <x v="3381"/>
    <x v="2"/>
    <s v="8,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00.74285714285713"/>
    <n v="76.652173913043484"/>
    <x v="1"/>
    <s v="plays"/>
    <d v="2016-08-01T14:59:00"/>
    <x v="3382"/>
    <x v="3"/>
    <s v="8,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11.71428571428572"/>
    <n v="65.166666666666671"/>
    <x v="1"/>
    <s v="plays"/>
    <d v="2016-06-23T10:47:00"/>
    <x v="3383"/>
    <x v="0"/>
    <s v="3,"/>
    <x v="2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00.01100000000001"/>
    <n v="93.760312499999998"/>
    <x v="1"/>
    <s v="plays"/>
    <d v="2015-11-20T19:00:00"/>
    <x v="3384"/>
    <x v="9"/>
    <s v="14,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00"/>
    <n v="133.33333333333334"/>
    <x v="1"/>
    <s v="plays"/>
    <d v="2014-12-10T12:49:12"/>
    <x v="3385"/>
    <x v="4"/>
    <s v="10,"/>
    <x v="3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05"/>
    <n v="51.219512195121951"/>
    <x v="1"/>
    <s v="plays"/>
    <d v="2014-12-03T07:28:26"/>
    <x v="3386"/>
    <x v="4"/>
    <s v="3,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16.86666666666667"/>
    <n v="100.17142857142858"/>
    <x v="1"/>
    <s v="plays"/>
    <d v="2014-12-14T10:18:08"/>
    <x v="3387"/>
    <x v="4"/>
    <s v="4,"/>
    <x v="3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03.8"/>
    <n v="34.6"/>
    <x v="1"/>
    <s v="plays"/>
    <d v="2015-06-18T03:04:01"/>
    <x v="3388"/>
    <x v="5"/>
    <s v="19,"/>
    <x v="0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14.5"/>
    <n v="184.67741935483872"/>
    <x v="1"/>
    <s v="plays"/>
    <d v="2016-06-03T05:31:22"/>
    <x v="3389"/>
    <x v="5"/>
    <s v="4,"/>
    <x v="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02.4"/>
    <n v="69.818181818181813"/>
    <x v="1"/>
    <s v="plays"/>
    <d v="2014-07-10T10:35:45"/>
    <x v="3390"/>
    <x v="0"/>
    <s v="25,"/>
    <x v="3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23"/>
    <n v="61.944444444444443"/>
    <x v="1"/>
    <s v="plays"/>
    <d v="2014-08-08T14:28:00"/>
    <x v="3391"/>
    <x v="3"/>
    <s v="10,"/>
    <x v="3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00"/>
    <n v="41.666666666666664"/>
    <x v="1"/>
    <s v="plays"/>
    <d v="2016-05-06T12:17:35"/>
    <x v="3392"/>
    <x v="7"/>
    <s v="17,"/>
    <x v="2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05.80000000000001"/>
    <n v="36.06818181818182"/>
    <x v="1"/>
    <s v="plays"/>
    <d v="2014-11-05T16:46:00"/>
    <x v="3393"/>
    <x v="9"/>
    <s v="11,"/>
    <x v="3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42.36363636363635"/>
    <n v="29"/>
    <x v="1"/>
    <s v="plays"/>
    <d v="2014-07-27T06:17:25"/>
    <x v="3394"/>
    <x v="0"/>
    <s v="27,"/>
    <x v="3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84"/>
    <n v="24.210526315789473"/>
    <x v="1"/>
    <s v="plays"/>
    <d v="2015-05-30T10:10:00"/>
    <x v="3395"/>
    <x v="5"/>
    <s v="16,"/>
    <x v="0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04.33333333333333"/>
    <n v="55.892857142857146"/>
    <x v="1"/>
    <s v="plays"/>
    <d v="2014-05-31T19:59:00"/>
    <x v="3396"/>
    <x v="5"/>
    <s v="5,"/>
    <x v="3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12.00000000000001"/>
    <n v="11.666666666666666"/>
    <x v="1"/>
    <s v="plays"/>
    <d v="2016-02-18T14:00:00"/>
    <x v="3397"/>
    <x v="1"/>
    <s v="9,"/>
    <x v="2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11.07499999999999"/>
    <n v="68.353846153846149"/>
    <x v="1"/>
    <s v="plays"/>
    <d v="2014-11-21T09:00:00"/>
    <x v="3398"/>
    <x v="9"/>
    <s v="29,"/>
    <x v="3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03.75000000000001"/>
    <n v="27.065217391304348"/>
    <x v="1"/>
    <s v="plays"/>
    <d v="2015-02-21T14:05:25"/>
    <x v="3399"/>
    <x v="1"/>
    <s v="22,"/>
    <x v="0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00.41"/>
    <n v="118.12941176470588"/>
    <x v="1"/>
    <s v="plays"/>
    <d v="2014-08-28T14:53:34"/>
    <x v="3400"/>
    <x v="3"/>
    <s v="14,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01.86206896551724"/>
    <n v="44.757575757575758"/>
    <x v="1"/>
    <s v="plays"/>
    <d v="2015-08-07T09:22:26"/>
    <x v="3401"/>
    <x v="3"/>
    <s v="8,"/>
    <x v="0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09.76666666666665"/>
    <n v="99.787878787878782"/>
    <x v="1"/>
    <s v="plays"/>
    <d v="2015-11-11T18:31:00"/>
    <x v="3402"/>
    <x v="9"/>
    <s v="13,"/>
    <x v="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00"/>
    <n v="117.64705882352941"/>
    <x v="1"/>
    <s v="plays"/>
    <d v="2015-06-25T03:05:24"/>
    <x v="3403"/>
    <x v="5"/>
    <s v="26,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22"/>
    <n v="203.33333333333334"/>
    <x v="1"/>
    <s v="plays"/>
    <d v="2015-06-17T04:05:02"/>
    <x v="3404"/>
    <x v="5"/>
    <s v="28,"/>
    <x v="0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37.57142857142856"/>
    <n v="28.323529411764707"/>
    <x v="1"/>
    <s v="plays"/>
    <d v="2016-03-01T15:59:00"/>
    <x v="3405"/>
    <x v="2"/>
    <s v="9,"/>
    <x v="2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00.31000000000002"/>
    <n v="110.23076923076923"/>
    <x v="1"/>
    <s v="plays"/>
    <d v="2014-07-16T03:49:36"/>
    <x v="3406"/>
    <x v="0"/>
    <s v="1,"/>
    <x v="3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07.1"/>
    <n v="31.970149253731343"/>
    <x v="1"/>
    <s v="plays"/>
    <d v="2014-07-06T02:08:09"/>
    <x v="3407"/>
    <x v="0"/>
    <s v="6,"/>
    <x v="3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11"/>
    <n v="58.611111111111114"/>
    <x v="1"/>
    <s v="plays"/>
    <d v="2014-07-18T15:48:24"/>
    <x v="3408"/>
    <x v="0"/>
    <s v="18,"/>
    <x v="3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23.6"/>
    <n v="29.428571428571427"/>
    <x v="1"/>
    <s v="plays"/>
    <d v="2016-07-31T12:58:00"/>
    <x v="3409"/>
    <x v="0"/>
    <s v="23,"/>
    <x v="2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08.5"/>
    <n v="81.375"/>
    <x v="1"/>
    <s v="plays"/>
    <d v="2016-06-05T23:00:00"/>
    <x v="3410"/>
    <x v="5"/>
    <s v="9,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03.56666666666668"/>
    <n v="199.16666666666666"/>
    <x v="1"/>
    <s v="plays"/>
    <d v="2015-10-07T16:32:52"/>
    <x v="3411"/>
    <x v="8"/>
    <s v="17,"/>
    <x v="0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00"/>
    <n v="115.38461538461539"/>
    <x v="1"/>
    <s v="plays"/>
    <d v="2014-09-27T15:01:02"/>
    <x v="3412"/>
    <x v="10"/>
    <s v="28,"/>
    <x v="3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30"/>
    <n v="46.428571428571431"/>
    <x v="1"/>
    <s v="plays"/>
    <d v="2015-02-27T20:59:00"/>
    <x v="3413"/>
    <x v="2"/>
    <s v="18,"/>
    <x v="0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03.49999999999999"/>
    <n v="70.568181818181813"/>
    <x v="1"/>
    <s v="plays"/>
    <d v="2016-11-30T23:59:00"/>
    <x v="3414"/>
    <x v="4"/>
    <s v="1,"/>
    <x v="2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00"/>
    <n v="22.222222222222221"/>
    <x v="1"/>
    <s v="plays"/>
    <d v="2016-04-17T15:30:00"/>
    <x v="3415"/>
    <x v="6"/>
    <s v="6,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19.6"/>
    <n v="159.46666666666667"/>
    <x v="1"/>
    <s v="plays"/>
    <d v="2015-04-23T10:30:00"/>
    <x v="3416"/>
    <x v="7"/>
    <s v="26,"/>
    <x v="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00.00058823529412"/>
    <n v="37.777999999999999"/>
    <x v="1"/>
    <s v="plays"/>
    <d v="2014-10-25T16:43:00"/>
    <x v="3417"/>
    <x v="8"/>
    <s v="12,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00.875"/>
    <n v="72.053571428571431"/>
    <x v="1"/>
    <s v="plays"/>
    <d v="2014-05-23T12:01:47"/>
    <x v="3418"/>
    <x v="6"/>
    <s v="23,"/>
    <x v="3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06.54545454545455"/>
    <n v="63.695652173913047"/>
    <x v="1"/>
    <s v="plays"/>
    <d v="2016-04-06T13:30:00"/>
    <x v="3419"/>
    <x v="7"/>
    <s v="19,"/>
    <x v="2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38"/>
    <n v="28.411764705882351"/>
    <x v="1"/>
    <s v="plays"/>
    <d v="2016-02-13T16:00:00"/>
    <x v="3420"/>
    <x v="2"/>
    <s v="4,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01.15"/>
    <n v="103.21428571428571"/>
    <x v="1"/>
    <s v="plays"/>
    <d v="2015-03-04T10:59:23"/>
    <x v="3421"/>
    <x v="2"/>
    <s v="2,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09.1"/>
    <n v="71.152173913043484"/>
    <x v="1"/>
    <s v="plays"/>
    <d v="2015-12-13T16:00:00"/>
    <x v="3422"/>
    <x v="4"/>
    <s v="15,"/>
    <x v="0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40"/>
    <n v="35"/>
    <x v="1"/>
    <s v="plays"/>
    <d v="2015-04-24T13:52:21"/>
    <x v="3423"/>
    <x v="7"/>
    <s v="25,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03.58333333333334"/>
    <n v="81.776315789473685"/>
    <x v="1"/>
    <s v="plays"/>
    <d v="2015-02-04T22:59:00"/>
    <x v="3424"/>
    <x v="1"/>
    <s v="14,"/>
    <x v="0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02.97033333333331"/>
    <n v="297.02980769230766"/>
    <x v="1"/>
    <s v="plays"/>
    <d v="2014-10-04T06:48:56"/>
    <x v="3425"/>
    <x v="8"/>
    <s v="2,"/>
    <x v="3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08.13333333333333"/>
    <n v="46.609195402298852"/>
    <x v="1"/>
    <s v="plays"/>
    <d v="2014-09-20T18:00:00"/>
    <x v="3426"/>
    <x v="8"/>
    <s v="1,"/>
    <x v="3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00"/>
    <n v="51.724137931034484"/>
    <x v="1"/>
    <s v="plays"/>
    <d v="2014-07-02T07:29:12"/>
    <x v="3427"/>
    <x v="0"/>
    <s v="2,"/>
    <x v="3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02.75000000000001"/>
    <n v="40.294117647058826"/>
    <x v="1"/>
    <s v="plays"/>
    <d v="2015-02-28T09:00:00"/>
    <x v="3428"/>
    <x v="2"/>
    <s v="3,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30"/>
    <n v="16.25"/>
    <x v="1"/>
    <s v="plays"/>
    <d v="2016-11-01T16:31:01"/>
    <x v="3429"/>
    <x v="9"/>
    <s v="18,"/>
    <x v="2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08.54949999999999"/>
    <n v="30.152638888888887"/>
    <x v="1"/>
    <s v="plays"/>
    <d v="2014-07-30T14:41:41"/>
    <x v="3430"/>
    <x v="0"/>
    <s v="30,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00"/>
    <n v="95.238095238095241"/>
    <x v="1"/>
    <s v="plays"/>
    <d v="2014-08-18T09:32:33"/>
    <x v="3431"/>
    <x v="3"/>
    <s v="19,"/>
    <x v="3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09.65"/>
    <n v="52.214285714285715"/>
    <x v="1"/>
    <s v="plays"/>
    <d v="2016-02-05T14:00:00"/>
    <x v="3432"/>
    <x v="1"/>
    <s v="11,"/>
    <x v="2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00.26315789473684"/>
    <n v="134.1549295774648"/>
    <x v="1"/>
    <s v="plays"/>
    <d v="2014-06-16T19:00:00"/>
    <x v="3433"/>
    <x v="5"/>
    <s v="16,"/>
    <x v="3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05.55000000000001"/>
    <n v="62.827380952380949"/>
    <x v="1"/>
    <s v="plays"/>
    <d v="2014-07-10T01:07:49"/>
    <x v="3434"/>
    <x v="0"/>
    <s v="10,"/>
    <x v="3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12.00000000000001"/>
    <n v="58.94736842105263"/>
    <x v="1"/>
    <s v="plays"/>
    <d v="2016-08-06T19:00:00"/>
    <x v="3435"/>
    <x v="3"/>
    <s v="21,"/>
    <x v="2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05.89999999999999"/>
    <n v="143.1081081081081"/>
    <x v="1"/>
    <s v="plays"/>
    <d v="2014-08-21T08:28:00"/>
    <x v="3436"/>
    <x v="3"/>
    <s v="31,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01"/>
    <n v="84.166666666666671"/>
    <x v="1"/>
    <s v="plays"/>
    <d v="2015-08-19T09:03:40"/>
    <x v="3437"/>
    <x v="3"/>
    <s v="20,"/>
    <x v="0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04.2"/>
    <n v="186.07142857142858"/>
    <x v="1"/>
    <s v="plays"/>
    <d v="2015-05-02T13:00:00"/>
    <x v="3438"/>
    <x v="6"/>
    <s v="6,"/>
    <x v="0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34.67833333333334"/>
    <n v="89.785555555555561"/>
    <x v="1"/>
    <s v="plays"/>
    <d v="2016-01-18T20:59:00"/>
    <x v="3439"/>
    <x v="1"/>
    <s v="5,"/>
    <x v="2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05.2184"/>
    <n v="64.157560975609755"/>
    <x v="1"/>
    <s v="plays"/>
    <d v="2014-07-11T08:15:00"/>
    <x v="3440"/>
    <x v="0"/>
    <s v="18,"/>
    <x v="3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02.60000000000001"/>
    <n v="59.651162790697676"/>
    <x v="1"/>
    <s v="plays"/>
    <d v="2015-11-13T12:17:00"/>
    <x v="3441"/>
    <x v="9"/>
    <s v="17,"/>
    <x v="0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00"/>
    <n v="31.25"/>
    <x v="1"/>
    <s v="plays"/>
    <d v="2015-05-30T12:11:12"/>
    <x v="3442"/>
    <x v="6"/>
    <s v="30,"/>
    <x v="0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85.5"/>
    <n v="41.222222222222221"/>
    <x v="1"/>
    <s v="plays"/>
    <d v="2014-09-09T04:35:46"/>
    <x v="3443"/>
    <x v="10"/>
    <s v="10,"/>
    <x v="3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89"/>
    <n v="43.35"/>
    <x v="1"/>
    <s v="plays"/>
    <d v="2016-06-08T05:59:00"/>
    <x v="3444"/>
    <x v="5"/>
    <s v="30,"/>
    <x v="2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00"/>
    <n v="64.516129032258064"/>
    <x v="1"/>
    <s v="plays"/>
    <d v="2015-10-23T04:43:56"/>
    <x v="3445"/>
    <x v="8"/>
    <s v="25,"/>
    <x v="0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08.2"/>
    <n v="43.28"/>
    <x v="1"/>
    <s v="plays"/>
    <d v="2015-02-05T04:20:00"/>
    <x v="3446"/>
    <x v="1"/>
    <s v="12,"/>
    <x v="0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07.80000000000001"/>
    <n v="77"/>
    <x v="1"/>
    <s v="plays"/>
    <d v="2016-03-18T12:20:12"/>
    <x v="3447"/>
    <x v="2"/>
    <s v="2,"/>
    <x v="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09.76190476190477"/>
    <n v="51.222222222222221"/>
    <x v="1"/>
    <s v="plays"/>
    <d v="2014-12-16T18:51:29"/>
    <x v="3448"/>
    <x v="4"/>
    <s v="16,"/>
    <x v="3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70.625"/>
    <n v="68.25"/>
    <x v="1"/>
    <s v="plays"/>
    <d v="2016-07-08T20:00:00"/>
    <x v="3449"/>
    <x v="0"/>
    <s v="10,"/>
    <x v="2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52"/>
    <n v="19.487179487179485"/>
    <x v="1"/>
    <s v="plays"/>
    <d v="2015-04-02T07:54:31"/>
    <x v="3450"/>
    <x v="2"/>
    <s v="1,"/>
    <x v="0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01.23076923076924"/>
    <n v="41.125"/>
    <x v="1"/>
    <s v="plays"/>
    <d v="2015-04-21T09:22:07"/>
    <x v="3451"/>
    <x v="7"/>
    <s v="25,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53.19999999999999"/>
    <n v="41.405405405405403"/>
    <x v="1"/>
    <s v="plays"/>
    <d v="2014-07-22T19:59:00"/>
    <x v="3452"/>
    <x v="0"/>
    <s v="30,"/>
    <x v="3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28.33333333333334"/>
    <n v="27.5"/>
    <x v="1"/>
    <s v="plays"/>
    <d v="2016-08-13T15:29:16"/>
    <x v="3453"/>
    <x v="0"/>
    <s v="14,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00.71428571428571"/>
    <n v="33.571428571428569"/>
    <x v="1"/>
    <s v="plays"/>
    <d v="2014-07-31T08:45:59"/>
    <x v="3454"/>
    <x v="3"/>
    <s v="1,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00.64999999999999"/>
    <n v="145.86956521739131"/>
    <x v="1"/>
    <s v="plays"/>
    <d v="2016-10-13T10:00:27"/>
    <x v="3455"/>
    <x v="8"/>
    <s v="13,"/>
    <x v="2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91.3"/>
    <n v="358.6875"/>
    <x v="1"/>
    <s v="plays"/>
    <d v="2014-07-31T22:59:00"/>
    <x v="3456"/>
    <x v="0"/>
    <s v="30,"/>
    <x v="3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40.19999999999999"/>
    <n v="50.981818181818184"/>
    <x v="1"/>
    <s v="plays"/>
    <d v="2015-02-11T21:59:00"/>
    <x v="3457"/>
    <x v="1"/>
    <s v="12,"/>
    <x v="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24.33537832310839"/>
    <n v="45.037037037037038"/>
    <x v="1"/>
    <s v="plays"/>
    <d v="2015-02-02T20:27:00"/>
    <x v="3458"/>
    <x v="1"/>
    <s v="6,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26.2"/>
    <n v="17.527777777777779"/>
    <x v="1"/>
    <s v="plays"/>
    <d v="2016-05-20T03:31:00"/>
    <x v="3459"/>
    <x v="6"/>
    <s v="20,"/>
    <x v="2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90"/>
    <n v="50"/>
    <x v="1"/>
    <s v="plays"/>
    <d v="2014-08-15T04:39:12"/>
    <x v="3460"/>
    <x v="10"/>
    <s v="1,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39"/>
    <n v="57.916666666666664"/>
    <x v="1"/>
    <s v="plays"/>
    <d v="2016-10-28T19:00:00"/>
    <x v="3461"/>
    <x v="8"/>
    <s v="30,"/>
    <x v="2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02"/>
    <n v="29.705882352941178"/>
    <x v="1"/>
    <s v="plays"/>
    <d v="2015-07-10T10:00:00"/>
    <x v="3462"/>
    <x v="0"/>
    <s v="24,"/>
    <x v="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03.38000000000001"/>
    <n v="90.684210526315795"/>
    <x v="1"/>
    <s v="plays"/>
    <d v="2016-10-10T19:59:00"/>
    <x v="3463"/>
    <x v="10"/>
    <s v="30,"/>
    <x v="2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02.3236"/>
    <n v="55.012688172043013"/>
    <x v="1"/>
    <s v="plays"/>
    <d v="2016-08-22T19:07:17"/>
    <x v="3464"/>
    <x v="3"/>
    <s v="23,"/>
    <x v="2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03"/>
    <n v="57.222222222222221"/>
    <x v="1"/>
    <s v="plays"/>
    <d v="2015-08-09T08:00:00"/>
    <x v="3465"/>
    <x v="3"/>
    <s v="15,"/>
    <x v="0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27.14285714285714"/>
    <n v="72.950819672131146"/>
    <x v="1"/>
    <s v="plays"/>
    <d v="2016-04-19T15:27:30"/>
    <x v="3466"/>
    <x v="2"/>
    <s v="19,"/>
    <x v="2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n v="101"/>
    <n v="64.468085106382972"/>
    <x v="1"/>
    <s v="plays"/>
    <d v="2015-03-20T07:07:12"/>
    <x v="3467"/>
    <x v="2"/>
    <s v="18,"/>
    <x v="0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21.78"/>
    <n v="716.35294117647061"/>
    <x v="1"/>
    <s v="plays"/>
    <d v="2016-09-20T19:00:00"/>
    <x v="3468"/>
    <x v="10"/>
    <s v="23,"/>
    <x v="2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13.39285714285714"/>
    <n v="50.396825396825399"/>
    <x v="1"/>
    <s v="plays"/>
    <d v="2016-04-28T07:24:05"/>
    <x v="3469"/>
    <x v="7"/>
    <s v="29,"/>
    <x v="2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50"/>
    <n v="41.666666666666664"/>
    <x v="1"/>
    <s v="plays"/>
    <d v="2016-07-15T13:38:00"/>
    <x v="3470"/>
    <x v="0"/>
    <s v="7,"/>
    <x v="2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14.6"/>
    <n v="35.766666666666666"/>
    <x v="1"/>
    <s v="plays"/>
    <d v="2014-08-31T12:00:00"/>
    <x v="3471"/>
    <x v="3"/>
    <s v="21,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02.05"/>
    <n v="88.739130434782609"/>
    <x v="1"/>
    <s v="plays"/>
    <d v="2014-11-05T21:59:00"/>
    <x v="3472"/>
    <x v="9"/>
    <s v="15,"/>
    <x v="3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00"/>
    <n v="148.4848484848485"/>
    <x v="1"/>
    <s v="plays"/>
    <d v="2015-03-20T12:27:00"/>
    <x v="3473"/>
    <x v="2"/>
    <s v="27,"/>
    <x v="0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01"/>
    <n v="51.794871794871796"/>
    <x v="1"/>
    <s v="plays"/>
    <d v="2016-07-20T04:02:11"/>
    <x v="3474"/>
    <x v="0"/>
    <s v="20,"/>
    <x v="2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13.33333333333333"/>
    <n v="20"/>
    <x v="1"/>
    <s v="plays"/>
    <d v="2014-11-02T16:00:00"/>
    <x v="3475"/>
    <x v="9"/>
    <s v="6,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04"/>
    <n v="52"/>
    <x v="1"/>
    <s v="plays"/>
    <d v="2014-10-26T19:00:00"/>
    <x v="3476"/>
    <x v="9"/>
    <s v="8,"/>
    <x v="3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15.33333333333333"/>
    <n v="53.230769230769234"/>
    <x v="1"/>
    <s v="plays"/>
    <d v="2015-05-16T19:00:00"/>
    <x v="3477"/>
    <x v="5"/>
    <s v="4,"/>
    <x v="0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12.85000000000001"/>
    <n v="39.596491228070178"/>
    <x v="1"/>
    <s v="plays"/>
    <d v="2015-03-16T13:00:00"/>
    <x v="3478"/>
    <x v="2"/>
    <s v="18,"/>
    <x v="0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27.86666666666666"/>
    <n v="34.25"/>
    <x v="1"/>
    <s v="plays"/>
    <d v="2014-06-21T12:31:20"/>
    <x v="3479"/>
    <x v="5"/>
    <s v="22,"/>
    <x v="3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42.66666666666669"/>
    <n v="164.61538461538461"/>
    <x v="1"/>
    <s v="plays"/>
    <d v="2015-07-10T13:00:00"/>
    <x v="3480"/>
    <x v="0"/>
    <s v="15,"/>
    <x v="0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18.8"/>
    <n v="125.05263157894737"/>
    <x v="1"/>
    <s v="plays"/>
    <d v="2015-01-01T21:56:28"/>
    <x v="3481"/>
    <x v="11"/>
    <s v="15,"/>
    <x v="3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38.33333333333334"/>
    <n v="51.875"/>
    <x v="1"/>
    <s v="plays"/>
    <d v="2014-07-06T10:31:06"/>
    <x v="3482"/>
    <x v="0"/>
    <s v="6,"/>
    <x v="3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59.9402985074627"/>
    <n v="40.285714285714285"/>
    <x v="1"/>
    <s v="plays"/>
    <d v="2014-07-03T08:03:01"/>
    <x v="3483"/>
    <x v="0"/>
    <s v="3,"/>
    <x v="3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14.24000000000001"/>
    <n v="64.909090909090907"/>
    <x v="1"/>
    <s v="plays"/>
    <d v="2016-06-15T10:14:59"/>
    <x v="3484"/>
    <x v="5"/>
    <s v="16,"/>
    <x v="2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00.60606060606061"/>
    <n v="55.333333333333336"/>
    <x v="1"/>
    <s v="plays"/>
    <d v="2016-02-02T08:38:00"/>
    <x v="3485"/>
    <x v="1"/>
    <s v="3,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55.20000000000002"/>
    <n v="83.142857142857139"/>
    <x v="1"/>
    <s v="plays"/>
    <d v="2015-06-02T22:59:00"/>
    <x v="3486"/>
    <x v="5"/>
    <s v="2,"/>
    <x v="0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27.75000000000001"/>
    <n v="38.712121212121211"/>
    <x v="1"/>
    <s v="plays"/>
    <d v="2015-06-24T14:34:12"/>
    <x v="3487"/>
    <x v="5"/>
    <s v="25,"/>
    <x v="0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21.2"/>
    <n v="125.37931034482759"/>
    <x v="1"/>
    <s v="plays"/>
    <d v="2015-04-17T08:00:00"/>
    <x v="3488"/>
    <x v="7"/>
    <s v="24,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12.7"/>
    <n v="78.263888888888886"/>
    <x v="1"/>
    <s v="plays"/>
    <d v="2014-05-24T13:00:00"/>
    <x v="3489"/>
    <x v="6"/>
    <s v="24,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27.49999999999999"/>
    <n v="47.222222222222221"/>
    <x v="1"/>
    <s v="plays"/>
    <d v="2016-04-13T11:15:24"/>
    <x v="3490"/>
    <x v="7"/>
    <s v="14,"/>
    <x v="2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58.20000000000002"/>
    <n v="79.099999999999994"/>
    <x v="1"/>
    <s v="plays"/>
    <d v="2015-05-17T21:59:44"/>
    <x v="3491"/>
    <x v="6"/>
    <s v="26,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05.26894736842105"/>
    <n v="114.29199999999999"/>
    <x v="1"/>
    <s v="plays"/>
    <d v="2015-10-25T16:13:17"/>
    <x v="3492"/>
    <x v="8"/>
    <s v="20,"/>
    <x v="0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00"/>
    <n v="51.724137931034484"/>
    <x v="1"/>
    <s v="plays"/>
    <d v="2014-08-16T21:11:00"/>
    <x v="3493"/>
    <x v="3"/>
    <s v="28,"/>
    <x v="3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00"/>
    <n v="30.76923076923077"/>
    <x v="1"/>
    <s v="plays"/>
    <d v="2016-11-25T22:00:00"/>
    <x v="3494"/>
    <x v="4"/>
    <s v="14,"/>
    <x v="2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06.86"/>
    <n v="74.208333333333329"/>
    <x v="1"/>
    <s v="plays"/>
    <d v="2014-11-01T09:18:00"/>
    <x v="3495"/>
    <x v="9"/>
    <s v="3,"/>
    <x v="3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24.4"/>
    <n v="47.846153846153847"/>
    <x v="1"/>
    <s v="plays"/>
    <d v="2016-09-11T12:19:26"/>
    <x v="3496"/>
    <x v="10"/>
    <s v="2,"/>
    <x v="2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08.70406189555126"/>
    <n v="34.408163265306122"/>
    <x v="1"/>
    <s v="plays"/>
    <d v="2016-06-02T14:00:00"/>
    <x v="3497"/>
    <x v="5"/>
    <s v="21,"/>
    <x v="2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02.42424242424242"/>
    <n v="40.238095238095241"/>
    <x v="1"/>
    <s v="plays"/>
    <d v="2016-05-28T13:44:00"/>
    <x v="3498"/>
    <x v="7"/>
    <s v="29,"/>
    <x v="2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05.5"/>
    <n v="60.285714285714285"/>
    <x v="1"/>
    <s v="plays"/>
    <d v="2015-06-30T22:59:00"/>
    <x v="3499"/>
    <x v="5"/>
    <s v="7,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06.3"/>
    <n v="25.30952380952381"/>
    <x v="1"/>
    <s v="plays"/>
    <d v="2016-03-06T20:59:00"/>
    <x v="3500"/>
    <x v="2"/>
    <s v="19,"/>
    <x v="2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00.66666666666666"/>
    <n v="35.952380952380949"/>
    <x v="1"/>
    <s v="plays"/>
    <d v="2015-09-11T10:19:55"/>
    <x v="3501"/>
    <x v="10"/>
    <s v="17,"/>
    <x v="0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05.4"/>
    <n v="136"/>
    <x v="1"/>
    <s v="plays"/>
    <d v="2016-03-15T19:59:00"/>
    <x v="3502"/>
    <x v="7"/>
    <s v="1,"/>
    <x v="2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07.55999999999999"/>
    <n v="70.763157894736835"/>
    <x v="1"/>
    <s v="plays"/>
    <d v="2016-07-24T03:28:48"/>
    <x v="3503"/>
    <x v="0"/>
    <s v="24,"/>
    <x v="2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00"/>
    <n v="125"/>
    <x v="1"/>
    <s v="plays"/>
    <d v="2015-11-19T10:58:11"/>
    <x v="3504"/>
    <x v="9"/>
    <s v="20,"/>
    <x v="0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03.76"/>
    <n v="66.512820512820511"/>
    <x v="1"/>
    <s v="plays"/>
    <d v="2014-05-12T20:00:00"/>
    <x v="3505"/>
    <x v="5"/>
    <s v="1,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01.49999999999999"/>
    <n v="105"/>
    <x v="1"/>
    <s v="plays"/>
    <d v="2014-08-23T09:37:20"/>
    <x v="3506"/>
    <x v="3"/>
    <s v="9,"/>
    <x v="3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04.4"/>
    <n v="145"/>
    <x v="1"/>
    <s v="plays"/>
    <d v="2016-05-31T14:08:57"/>
    <x v="3507"/>
    <x v="5"/>
    <s v="1,"/>
    <x v="2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80"/>
    <n v="12"/>
    <x v="1"/>
    <s v="plays"/>
    <d v="2016-05-10T13:00:00"/>
    <x v="3508"/>
    <x v="6"/>
    <s v="17,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06.33333333333333"/>
    <n v="96.666666666666671"/>
    <x v="1"/>
    <s v="plays"/>
    <d v="2014-11-20T20:55:00"/>
    <x v="3509"/>
    <x v="4"/>
    <s v="7,"/>
    <x v="3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00.55555555555556"/>
    <n v="60.333333333333336"/>
    <x v="1"/>
    <s v="plays"/>
    <d v="2014-07-02T06:54:06"/>
    <x v="3510"/>
    <x v="0"/>
    <s v="12,"/>
    <x v="3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01.2"/>
    <n v="79.89473684210526"/>
    <x v="1"/>
    <s v="plays"/>
    <d v="2014-11-07T10:30:00"/>
    <x v="3511"/>
    <x v="9"/>
    <s v="15,"/>
    <x v="3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00"/>
    <n v="58.823529411764703"/>
    <x v="1"/>
    <s v="plays"/>
    <d v="2015-04-23T03:53:12"/>
    <x v="3512"/>
    <x v="2"/>
    <s v="22,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18.39285714285714"/>
    <n v="75.340909090909093"/>
    <x v="1"/>
    <s v="plays"/>
    <d v="2014-06-03T20:59:00"/>
    <x v="3513"/>
    <x v="5"/>
    <s v="21,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10.00000000000001"/>
    <n v="55"/>
    <x v="1"/>
    <s v="plays"/>
    <d v="2015-02-01T20:59:00"/>
    <x v="3514"/>
    <x v="1"/>
    <s v="16,"/>
    <x v="0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02.66666666666666"/>
    <n v="66.956521739130437"/>
    <x v="1"/>
    <s v="plays"/>
    <d v="2015-05-31T10:32:51"/>
    <x v="3515"/>
    <x v="5"/>
    <s v="1,"/>
    <x v="0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00"/>
    <n v="227.27272727272728"/>
    <x v="1"/>
    <s v="plays"/>
    <d v="2014-09-07T19:00:00"/>
    <x v="3516"/>
    <x v="10"/>
    <s v="4,"/>
    <x v="3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00"/>
    <n v="307.69230769230768"/>
    <x v="1"/>
    <s v="plays"/>
    <d v="2014-07-04T03:00:00"/>
    <x v="3517"/>
    <x v="0"/>
    <s v="4,"/>
    <x v="3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10.04599999999999"/>
    <n v="50.020909090909093"/>
    <x v="1"/>
    <s v="plays"/>
    <d v="2014-10-02T06:21:00"/>
    <x v="3518"/>
    <x v="8"/>
    <s v="11,"/>
    <x v="3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01.35000000000001"/>
    <n v="72.392857142857139"/>
    <x v="1"/>
    <s v="plays"/>
    <d v="2015-03-04T06:22:30"/>
    <x v="3519"/>
    <x v="2"/>
    <s v="2,"/>
    <x v="0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00.75"/>
    <n v="95.952380952380949"/>
    <x v="1"/>
    <s v="plays"/>
    <d v="2015-09-06T05:47:00"/>
    <x v="3520"/>
    <x v="10"/>
    <s v="11,"/>
    <x v="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69.42857142857144"/>
    <n v="45.615384615384613"/>
    <x v="1"/>
    <s v="plays"/>
    <d v="2014-09-29T00:40:20"/>
    <x v="3521"/>
    <x v="10"/>
    <s v="30,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00"/>
    <n v="41.029411764705884"/>
    <x v="1"/>
    <s v="plays"/>
    <d v="2015-09-15T02:06:00"/>
    <x v="3522"/>
    <x v="10"/>
    <s v="18,"/>
    <x v="0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13.65"/>
    <n v="56.825000000000003"/>
    <x v="1"/>
    <s v="plays"/>
    <d v="2016-09-25T15:00:00"/>
    <x v="3523"/>
    <x v="3"/>
    <s v="30,"/>
    <x v="2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01.56"/>
    <n v="137.24324324324326"/>
    <x v="1"/>
    <s v="plays"/>
    <d v="2014-09-12T20:00:00"/>
    <x v="3524"/>
    <x v="10"/>
    <s v="29,"/>
    <x v="3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06"/>
    <n v="75.714285714285708"/>
    <x v="1"/>
    <s v="plays"/>
    <d v="2015-08-09T08:00:00"/>
    <x v="3525"/>
    <x v="3"/>
    <s v="29,"/>
    <x v="0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02"/>
    <n v="99"/>
    <x v="1"/>
    <s v="plays"/>
    <d v="2016-04-27T21:59:00"/>
    <x v="3526"/>
    <x v="7"/>
    <s v="31,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16.91666666666667"/>
    <n v="81.569767441860463"/>
    <x v="1"/>
    <s v="plays"/>
    <d v="2015-07-10T19:59:00"/>
    <x v="3527"/>
    <x v="0"/>
    <s v="11,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01.15151515151514"/>
    <n v="45.108108108108105"/>
    <x v="1"/>
    <s v="plays"/>
    <d v="2017-01-18T04:01:58"/>
    <x v="3528"/>
    <x v="11"/>
    <s v="29,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32"/>
    <n v="36.666666666666664"/>
    <x v="1"/>
    <s v="plays"/>
    <d v="2015-07-12T17:00:00"/>
    <x v="3529"/>
    <x v="0"/>
    <s v="22,"/>
    <x v="0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00"/>
    <n v="125"/>
    <x v="1"/>
    <s v="plays"/>
    <d v="2016-04-10T12:00:00"/>
    <x v="3530"/>
    <x v="7"/>
    <s v="13,"/>
    <x v="2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n v="128"/>
    <n v="49.230769230769234"/>
    <x v="1"/>
    <s v="plays"/>
    <d v="2016-06-30T07:42:14"/>
    <x v="3531"/>
    <x v="5"/>
    <s v="31,"/>
    <x v="2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18.95833333333334"/>
    <n v="42.296296296296298"/>
    <x v="1"/>
    <s v="plays"/>
    <d v="2014-09-17T19:59:00"/>
    <x v="3532"/>
    <x v="8"/>
    <s v="2,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26.2"/>
    <n v="78.875"/>
    <x v="1"/>
    <s v="plays"/>
    <d v="2015-11-11T11:16:07"/>
    <x v="3533"/>
    <x v="9"/>
    <s v="12,"/>
    <x v="0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56.20000000000002"/>
    <n v="38.284313725490193"/>
    <x v="1"/>
    <s v="plays"/>
    <d v="2015-10-01T07:00:23"/>
    <x v="3534"/>
    <x v="10"/>
    <s v="27,"/>
    <x v="0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03.15"/>
    <n v="44.847826086956523"/>
    <x v="1"/>
    <s v="plays"/>
    <d v="2015-10-02T10:00:00"/>
    <x v="3535"/>
    <x v="8"/>
    <s v="1,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53.33333333333334"/>
    <n v="13.529411764705882"/>
    <x v="1"/>
    <s v="plays"/>
    <d v="2015-12-20T03:59:00"/>
    <x v="3536"/>
    <x v="4"/>
    <s v="20,"/>
    <x v="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80.44444444444446"/>
    <n v="43.5"/>
    <x v="1"/>
    <s v="plays"/>
    <d v="2014-11-16T23:59:00"/>
    <x v="3537"/>
    <x v="9"/>
    <s v="11,"/>
    <x v="3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28.44999999999999"/>
    <n v="30.951807228915662"/>
    <x v="1"/>
    <s v="plays"/>
    <d v="2016-08-17T02:05:40"/>
    <x v="3538"/>
    <x v="3"/>
    <s v="20,"/>
    <x v="2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19.66666666666667"/>
    <n v="55.230769230769234"/>
    <x v="1"/>
    <s v="plays"/>
    <d v="2016-09-08T10:08:42"/>
    <x v="3539"/>
    <x v="10"/>
    <s v="18,"/>
    <x v="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23"/>
    <n v="46.125"/>
    <x v="1"/>
    <s v="plays"/>
    <d v="2016-06-25T16:04:51"/>
    <x v="3540"/>
    <x v="5"/>
    <s v="26,"/>
    <x v="2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05"/>
    <n v="39.375"/>
    <x v="1"/>
    <s v="plays"/>
    <d v="2015-08-31T09:31:15"/>
    <x v="3541"/>
    <x v="10"/>
    <s v="6,"/>
    <x v="0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02.23636363636363"/>
    <n v="66.152941176470591"/>
    <x v="1"/>
    <s v="plays"/>
    <d v="2014-09-07T06:23:42"/>
    <x v="3542"/>
    <x v="3"/>
    <s v="9,"/>
    <x v="3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04.66666666666666"/>
    <n v="54.137931034482762"/>
    <x v="1"/>
    <s v="plays"/>
    <d v="2015-06-25T10:07:39"/>
    <x v="3543"/>
    <x v="5"/>
    <s v="26,"/>
    <x v="0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00"/>
    <n v="104.16666666666667"/>
    <x v="1"/>
    <s v="plays"/>
    <d v="2015-03-07T11:57:37"/>
    <x v="3544"/>
    <x v="2"/>
    <s v="5,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00.4"/>
    <n v="31.375"/>
    <x v="1"/>
    <s v="plays"/>
    <d v="2015-04-11T11:22:39"/>
    <x v="3545"/>
    <x v="7"/>
    <s v="12,"/>
    <x v="0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02.27272727272727"/>
    <n v="59.210526315789473"/>
    <x v="1"/>
    <s v="plays"/>
    <d v="2015-03-31T19:59:00"/>
    <x v="3546"/>
    <x v="7"/>
    <s v="10,"/>
    <x v="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14.40928571428573"/>
    <n v="119.17633928571429"/>
    <x v="1"/>
    <s v="plays"/>
    <d v="2016-05-13T19:59:00"/>
    <x v="3547"/>
    <x v="6"/>
    <s v="19,"/>
    <x v="2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01.9047619047619"/>
    <n v="164.61538461538461"/>
    <x v="1"/>
    <s v="plays"/>
    <d v="2016-03-04T17:00:00"/>
    <x v="3548"/>
    <x v="2"/>
    <s v="11,"/>
    <x v="2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02"/>
    <n v="24.285714285714285"/>
    <x v="1"/>
    <s v="plays"/>
    <d v="2015-09-04T01:27:53"/>
    <x v="3549"/>
    <x v="10"/>
    <s v="7,"/>
    <x v="0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04.80000000000001"/>
    <n v="40.9375"/>
    <x v="1"/>
    <s v="plays"/>
    <d v="2016-05-02T13:26:38"/>
    <x v="3550"/>
    <x v="6"/>
    <s v="2,"/>
    <x v="2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01.83333333333333"/>
    <n v="61.1"/>
    <x v="1"/>
    <s v="plays"/>
    <d v="2014-05-22T14:07:00"/>
    <x v="3551"/>
    <x v="6"/>
    <s v="24,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00"/>
    <n v="38.65"/>
    <x v="1"/>
    <s v="plays"/>
    <d v="2014-06-28T06:05:24"/>
    <x v="3552"/>
    <x v="5"/>
    <s v="29,"/>
    <x v="3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06.27272727272728"/>
    <n v="56.20192307692308"/>
    <x v="1"/>
    <s v="plays"/>
    <d v="2015-08-11T16:00:00"/>
    <x v="3553"/>
    <x v="3"/>
    <s v="10,"/>
    <x v="0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13.42219999999999"/>
    <n v="107.00207547169811"/>
    <x v="1"/>
    <s v="plays"/>
    <d v="2015-02-11T09:00:00"/>
    <x v="3554"/>
    <x v="1"/>
    <s v="11,"/>
    <x v="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00"/>
    <n v="171.42857142857142"/>
    <x v="1"/>
    <s v="plays"/>
    <d v="2016-11-17T03:36:34"/>
    <x v="3555"/>
    <x v="9"/>
    <s v="18,"/>
    <x v="2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00.45454545454547"/>
    <n v="110.5"/>
    <x v="1"/>
    <s v="plays"/>
    <d v="2014-08-17T07:35:24"/>
    <x v="3556"/>
    <x v="0"/>
    <s v="18,"/>
    <x v="3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00.03599999999999"/>
    <n v="179.27598566308242"/>
    <x v="1"/>
    <s v="plays"/>
    <d v="2014-05-04T22:38:31"/>
    <x v="3557"/>
    <x v="7"/>
    <s v="31,"/>
    <x v="3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44"/>
    <n v="22.90909090909091"/>
    <x v="1"/>
    <s v="plays"/>
    <d v="2015-06-26T13:00:00"/>
    <x v="3558"/>
    <x v="5"/>
    <s v="15,"/>
    <x v="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03.49999999999999"/>
    <n v="43.125"/>
    <x v="1"/>
    <s v="plays"/>
    <d v="2015-07-31T00:58:00"/>
    <x v="3559"/>
    <x v="3"/>
    <s v="8,"/>
    <x v="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08.43750000000001"/>
    <n v="46.891891891891895"/>
    <x v="1"/>
    <s v="plays"/>
    <d v="2015-05-26T18:45:00"/>
    <x v="3560"/>
    <x v="6"/>
    <s v="21,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02.4"/>
    <n v="47.407407407407405"/>
    <x v="1"/>
    <s v="plays"/>
    <d v="2015-08-05T10:36:00"/>
    <x v="3561"/>
    <x v="3"/>
    <s v="18,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48.88888888888889"/>
    <n v="15.129032258064516"/>
    <x v="1"/>
    <s v="plays"/>
    <d v="2016-03-13T14:00:00"/>
    <x v="3562"/>
    <x v="7"/>
    <s v="4,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05.49000000000002"/>
    <n v="21.098000000000003"/>
    <x v="1"/>
    <s v="plays"/>
    <d v="2016-08-01T11:00:00"/>
    <x v="3563"/>
    <x v="3"/>
    <s v="4,"/>
    <x v="2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00.49999999999999"/>
    <n v="59.117647058823529"/>
    <x v="1"/>
    <s v="plays"/>
    <d v="2015-10-05T08:00:00"/>
    <x v="3564"/>
    <x v="10"/>
    <s v="20,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30.55555555555557"/>
    <n v="97.916666666666671"/>
    <x v="1"/>
    <s v="plays"/>
    <d v="2014-12-31T09:50:08"/>
    <x v="3565"/>
    <x v="11"/>
    <s v="1,"/>
    <x v="3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04.75000000000001"/>
    <n v="55.131578947368418"/>
    <x v="1"/>
    <s v="plays"/>
    <d v="2015-01-23T04:11:23"/>
    <x v="3566"/>
    <x v="11"/>
    <s v="24,"/>
    <x v="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08.80000000000001"/>
    <n v="26.536585365853657"/>
    <x v="1"/>
    <s v="plays"/>
    <d v="2015-06-10T11:27:24"/>
    <x v="3567"/>
    <x v="5"/>
    <s v="11,"/>
    <x v="0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11.00000000000001"/>
    <n v="58.421052631578945"/>
    <x v="1"/>
    <s v="plays"/>
    <d v="2014-09-17T09:46:34"/>
    <x v="3568"/>
    <x v="10"/>
    <s v="18,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00.47999999999999"/>
    <n v="122.53658536585365"/>
    <x v="1"/>
    <s v="plays"/>
    <d v="2015-01-08T08:31:36"/>
    <x v="3569"/>
    <x v="11"/>
    <s v="9,"/>
    <x v="3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14.35"/>
    <n v="87.961538461538467"/>
    <x v="1"/>
    <s v="plays"/>
    <d v="2014-12-30T23:00:00"/>
    <x v="3570"/>
    <x v="11"/>
    <s v="2,"/>
    <x v="3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22.06666666666666"/>
    <n v="73.239999999999995"/>
    <x v="1"/>
    <s v="plays"/>
    <d v="2014-10-30T12:36:53"/>
    <x v="3571"/>
    <x v="8"/>
    <s v="30,"/>
    <x v="3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00"/>
    <n v="55.555555555555557"/>
    <x v="1"/>
    <s v="plays"/>
    <d v="2015-06-21T05:41:22"/>
    <x v="3572"/>
    <x v="5"/>
    <s v="22,"/>
    <x v="0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02.8"/>
    <n v="39.53846153846154"/>
    <x v="1"/>
    <s v="plays"/>
    <d v="2014-11-08T02:00:46"/>
    <x v="3573"/>
    <x v="9"/>
    <s v="9,"/>
    <x v="3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06.12068965517241"/>
    <n v="136.77777777777777"/>
    <x v="1"/>
    <s v="plays"/>
    <d v="2014-11-13T15:37:28"/>
    <x v="3574"/>
    <x v="9"/>
    <s v="14,"/>
    <x v="3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01.33000000000001"/>
    <n v="99.343137254901961"/>
    <x v="1"/>
    <s v="plays"/>
    <d v="2016-08-10T19:59:00"/>
    <x v="3575"/>
    <x v="3"/>
    <s v="10,"/>
    <x v="2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00"/>
    <n v="20"/>
    <x v="1"/>
    <s v="plays"/>
    <d v="2016-12-05T06:10:54"/>
    <x v="3576"/>
    <x v="9"/>
    <s v="6,"/>
    <x v="2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30"/>
    <n v="28.888888888888889"/>
    <x v="1"/>
    <s v="plays"/>
    <d v="2015-04-25T22:28:00"/>
    <x v="3577"/>
    <x v="7"/>
    <s v="30,"/>
    <x v="0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00.01333333333334"/>
    <n v="40.545945945945945"/>
    <x v="1"/>
    <s v="plays"/>
    <d v="2016-04-30T09:36:17"/>
    <x v="3578"/>
    <x v="7"/>
    <s v="31,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00"/>
    <n v="35.714285714285715"/>
    <x v="1"/>
    <s v="plays"/>
    <d v="2016-03-31T09:17:36"/>
    <x v="3579"/>
    <x v="7"/>
    <s v="1,"/>
    <x v="2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13.88888888888889"/>
    <n v="37.962962962962962"/>
    <x v="1"/>
    <s v="plays"/>
    <d v="2015-02-28T20:59:00"/>
    <x v="3580"/>
    <x v="1"/>
    <s v="21,"/>
    <x v="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00"/>
    <n v="33.333333333333336"/>
    <x v="1"/>
    <s v="plays"/>
    <d v="2014-07-30T03:18:30"/>
    <x v="3581"/>
    <x v="3"/>
    <s v="16,"/>
    <x v="3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87"/>
    <n v="58.571428571428569"/>
    <x v="1"/>
    <s v="plays"/>
    <d v="2016-04-04T18:18:02"/>
    <x v="3582"/>
    <x v="7"/>
    <s v="21,"/>
    <x v="2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08.5"/>
    <n v="135.625"/>
    <x v="1"/>
    <s v="plays"/>
    <d v="2016-04-18T01:13:25"/>
    <x v="3583"/>
    <x v="2"/>
    <s v="18,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15.5"/>
    <n v="30.9375"/>
    <x v="1"/>
    <s v="plays"/>
    <d v="2015-07-12T23:35:44"/>
    <x v="3584"/>
    <x v="0"/>
    <s v="12,"/>
    <x v="0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19.11764705882352"/>
    <n v="176.08695652173913"/>
    <x v="1"/>
    <s v="plays"/>
    <d v="2014-12-21T09:11:30"/>
    <x v="3585"/>
    <x v="4"/>
    <s v="21,"/>
    <x v="3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n v="109.42666666666668"/>
    <n v="151.9814814814815"/>
    <x v="1"/>
    <s v="plays"/>
    <d v="2016-09-23T08:44:30"/>
    <x v="3586"/>
    <x v="3"/>
    <s v="25,"/>
    <x v="2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26.6"/>
    <n v="22.607142857142858"/>
    <x v="1"/>
    <s v="plays"/>
    <d v="2016-06-27T11:00:00"/>
    <x v="3587"/>
    <x v="5"/>
    <s v="13,"/>
    <x v="2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00.49999999999999"/>
    <n v="18.272727272727273"/>
    <x v="1"/>
    <s v="plays"/>
    <d v="2015-04-29T15:00:00"/>
    <x v="3588"/>
    <x v="6"/>
    <s v="7,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27.49999999999999"/>
    <n v="82.258064516129039"/>
    <x v="1"/>
    <s v="plays"/>
    <d v="2015-05-26T07:32:27"/>
    <x v="3589"/>
    <x v="5"/>
    <s v="1,"/>
    <x v="0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00.05999999999999"/>
    <n v="68.534246575342465"/>
    <x v="1"/>
    <s v="plays"/>
    <d v="2014-10-20T00:00:34"/>
    <x v="3590"/>
    <x v="8"/>
    <s v="20,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75"/>
    <n v="68.055555555555557"/>
    <x v="1"/>
    <s v="plays"/>
    <d v="2015-01-23T20:59:00"/>
    <x v="3591"/>
    <x v="11"/>
    <s v="30,"/>
    <x v="3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27.25"/>
    <n v="72.714285714285708"/>
    <x v="1"/>
    <s v="plays"/>
    <d v="2015-02-10T20:59:00"/>
    <x v="3592"/>
    <x v="11"/>
    <s v="15,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10.63333333333334"/>
    <n v="77.186046511627907"/>
    <x v="1"/>
    <s v="plays"/>
    <d v="2015-01-05T12:26:00"/>
    <x v="3593"/>
    <x v="11"/>
    <s v="1,"/>
    <x v="3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25.93749999999999"/>
    <n v="55.972222222222221"/>
    <x v="1"/>
    <s v="plays"/>
    <d v="2016-09-03T17:36:22"/>
    <x v="3594"/>
    <x v="10"/>
    <s v="9,"/>
    <x v="2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18.5"/>
    <n v="49.693548387096776"/>
    <x v="1"/>
    <s v="plays"/>
    <d v="2015-03-12T22:59:00"/>
    <x v="3595"/>
    <x v="2"/>
    <s v="14,"/>
    <x v="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07.72727272727273"/>
    <n v="79"/>
    <x v="1"/>
    <s v="plays"/>
    <d v="2014-08-26T09:09:42"/>
    <x v="3596"/>
    <x v="10"/>
    <s v="5,"/>
    <x v="3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02.60000000000001"/>
    <n v="77.727272727272734"/>
    <x v="1"/>
    <s v="plays"/>
    <d v="2016-03-02T21:59:00"/>
    <x v="3597"/>
    <x v="2"/>
    <s v="17,"/>
    <x v="2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10.1"/>
    <n v="40.777777777777779"/>
    <x v="1"/>
    <s v="plays"/>
    <d v="2014-09-02T20:59:00"/>
    <x v="3598"/>
    <x v="10"/>
    <s v="15,"/>
    <x v="3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02"/>
    <n v="59.411764705882355"/>
    <x v="1"/>
    <s v="plays"/>
    <d v="2015-08-29T16:00:00"/>
    <x v="3599"/>
    <x v="10"/>
    <s v="4,"/>
    <x v="0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30"/>
    <n v="3.25"/>
    <x v="1"/>
    <s v="plays"/>
    <d v="2016-10-13T12:22:44"/>
    <x v="3600"/>
    <x v="8"/>
    <s v="15,"/>
    <x v="2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04.35000000000001"/>
    <n v="39.377358490566039"/>
    <x v="1"/>
    <s v="plays"/>
    <d v="2015-01-16T15:58:02"/>
    <x v="3601"/>
    <x v="11"/>
    <s v="17,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00.05"/>
    <n v="81.673469387755105"/>
    <x v="1"/>
    <s v="plays"/>
    <d v="2016-05-17T13:27:59"/>
    <x v="3602"/>
    <x v="7"/>
    <s v="18,"/>
    <x v="2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70.66666666666669"/>
    <n v="44.912280701754383"/>
    <x v="1"/>
    <s v="plays"/>
    <d v="2015-11-05T13:44:40"/>
    <x v="3603"/>
    <x v="9"/>
    <s v="6,"/>
    <x v="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12.83333333333334"/>
    <n v="49.05797101449275"/>
    <x v="1"/>
    <s v="plays"/>
    <d v="2016-04-28T22:59:00"/>
    <x v="3604"/>
    <x v="6"/>
    <s v="22,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84"/>
    <n v="30.666666666666668"/>
    <x v="1"/>
    <s v="plays"/>
    <d v="2016-02-13T11:02:06"/>
    <x v="3605"/>
    <x v="1"/>
    <s v="14,"/>
    <x v="2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30.26666666666665"/>
    <n v="61.0625"/>
    <x v="1"/>
    <s v="plays"/>
    <d v="2016-08-14T06:30:57"/>
    <x v="3606"/>
    <x v="3"/>
    <s v="15,"/>
    <x v="2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05.45454545454544"/>
    <n v="29"/>
    <x v="1"/>
    <s v="plays"/>
    <d v="2015-12-14T16:00:00"/>
    <x v="3607"/>
    <x v="4"/>
    <s v="30,"/>
    <x v="0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00"/>
    <n v="29.62962962962963"/>
    <x v="1"/>
    <s v="plays"/>
    <d v="2016-06-17T06:00:00"/>
    <x v="3608"/>
    <x v="5"/>
    <s v="16,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53.31632653061226"/>
    <n v="143.0952380952381"/>
    <x v="1"/>
    <s v="plays"/>
    <d v="2016-03-30T14:48:05"/>
    <x v="3609"/>
    <x v="2"/>
    <s v="29,"/>
    <x v="2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62.30000000000001"/>
    <n v="52.354838709677416"/>
    <x v="1"/>
    <s v="plays"/>
    <d v="2015-08-17T02:22:16"/>
    <x v="3610"/>
    <x v="3"/>
    <s v="18,"/>
    <x v="0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36"/>
    <n v="66.666666666666671"/>
    <x v="1"/>
    <s v="plays"/>
    <d v="2015-04-08T00:53:21"/>
    <x v="3611"/>
    <x v="7"/>
    <s v="9,"/>
    <x v="0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44.4"/>
    <n v="126.66666666666667"/>
    <x v="1"/>
    <s v="plays"/>
    <d v="2014-06-09T09:26:51"/>
    <x v="3612"/>
    <x v="5"/>
    <s v="30,"/>
    <x v="3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00"/>
    <n v="62.5"/>
    <x v="1"/>
    <s v="plays"/>
    <d v="2014-06-28T06:09:34"/>
    <x v="3613"/>
    <x v="5"/>
    <s v="29,"/>
    <x v="3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00.8"/>
    <n v="35.492957746478872"/>
    <x v="1"/>
    <s v="plays"/>
    <d v="2015-06-18T17:00:16"/>
    <x v="3614"/>
    <x v="5"/>
    <s v="19,"/>
    <x v="0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06.80000000000001"/>
    <n v="37.083333333333336"/>
    <x v="1"/>
    <s v="plays"/>
    <d v="2015-12-10T06:14:56"/>
    <x v="3615"/>
    <x v="4"/>
    <s v="10,"/>
    <x v="0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24.8"/>
    <n v="69.333333333333329"/>
    <x v="1"/>
    <s v="plays"/>
    <d v="2015-03-19T13:47:44"/>
    <x v="3616"/>
    <x v="2"/>
    <s v="17,"/>
    <x v="0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18.91891891891892"/>
    <n v="17.254901960784313"/>
    <x v="1"/>
    <s v="plays"/>
    <d v="2017-02-27T16:00:00"/>
    <x v="3617"/>
    <x v="2"/>
    <s v="13,"/>
    <x v="1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01"/>
    <n v="36.071428571428569"/>
    <x v="1"/>
    <s v="plays"/>
    <d v="2015-06-03T07:04:10"/>
    <x v="3618"/>
    <x v="5"/>
    <s v="4,"/>
    <x v="0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12.99999999999999"/>
    <n v="66.470588235294116"/>
    <x v="1"/>
    <s v="plays"/>
    <d v="2016-11-19T14:00:00"/>
    <x v="3619"/>
    <x v="9"/>
    <s v="17,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05.19047619047619"/>
    <n v="56.065989847715734"/>
    <x v="1"/>
    <s v="plays"/>
    <d v="2015-03-04T20:00:00"/>
    <x v="3620"/>
    <x v="2"/>
    <s v="2,"/>
    <x v="0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09.73333333333332"/>
    <n v="47.028571428571432"/>
    <x v="1"/>
    <s v="plays"/>
    <d v="2016-09-30T13:00:00"/>
    <x v="3621"/>
    <x v="8"/>
    <s v="6,"/>
    <x v="2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00.099"/>
    <n v="47.666190476190479"/>
    <x v="1"/>
    <s v="plays"/>
    <d v="2014-09-27T19:23:00"/>
    <x v="3622"/>
    <x v="10"/>
    <s v="25,"/>
    <x v="3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20"/>
    <n v="88.235294117647058"/>
    <x v="1"/>
    <s v="plays"/>
    <d v="2014-07-25T23:00:00"/>
    <x v="3623"/>
    <x v="3"/>
    <s v="8,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04.93333333333332"/>
    <n v="80.717948717948715"/>
    <x v="1"/>
    <s v="plays"/>
    <d v="2016-08-23T10:34:50"/>
    <x v="3624"/>
    <x v="0"/>
    <s v="24,"/>
    <x v="2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02.66666666666666"/>
    <n v="39.487179487179489"/>
    <x v="1"/>
    <s v="plays"/>
    <d v="2015-07-02T07:39:37"/>
    <x v="3625"/>
    <x v="0"/>
    <s v="2,"/>
    <x v="0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01.82500000000002"/>
    <n v="84.854166666666671"/>
    <x v="1"/>
    <s v="plays"/>
    <d v="2014-08-16T08:00:57"/>
    <x v="3626"/>
    <x v="3"/>
    <s v="26,"/>
    <x v="3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00"/>
    <n v="68.965517241379317"/>
    <x v="1"/>
    <s v="plays"/>
    <d v="2016-05-20T19:59:00"/>
    <x v="3627"/>
    <x v="7"/>
    <s v="31,"/>
    <x v="2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e v="#DIV/0!"/>
    <x v="1"/>
    <s v="musical"/>
    <d v="2015-12-13T12:59:56"/>
    <x v="3628"/>
    <x v="9"/>
    <s v="14,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1.9999999999999998E-4"/>
    <n v="1"/>
    <x v="1"/>
    <s v="musical"/>
    <d v="2016-05-05T09:00:00"/>
    <x v="3629"/>
    <x v="7"/>
    <s v="7,"/>
    <x v="2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3.3333333333333333E-2"/>
    <n v="1"/>
    <x v="1"/>
    <s v="musical"/>
    <d v="2014-11-29T13:19:50"/>
    <x v="3630"/>
    <x v="9"/>
    <s v="30,"/>
    <x v="3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51.023391812865491"/>
    <n v="147.88135593220338"/>
    <x v="1"/>
    <s v="musical"/>
    <d v="2014-09-22T19:59:00"/>
    <x v="3631"/>
    <x v="10"/>
    <s v="29,"/>
    <x v="3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20"/>
    <n v="100"/>
    <x v="1"/>
    <s v="musical"/>
    <d v="2014-11-23T14:29:09"/>
    <x v="3632"/>
    <x v="4"/>
    <s v="3,"/>
    <x v="3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35.24"/>
    <n v="56.838709677419352"/>
    <x v="1"/>
    <s v="musical"/>
    <d v="2016-11-18T17:00:00"/>
    <x v="3633"/>
    <x v="9"/>
    <s v="6,"/>
    <x v="2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.246666666666667"/>
    <n v="176.94444444444446"/>
    <x v="1"/>
    <s v="musical"/>
    <d v="2017-01-13T19:59:00"/>
    <x v="3634"/>
    <x v="4"/>
    <s v="26,"/>
    <x v="2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36.457142857142856"/>
    <n v="127.6"/>
    <x v="1"/>
    <s v="musical"/>
    <d v="2016-04-20T13:11:16"/>
    <x v="3635"/>
    <x v="7"/>
    <s v="21,"/>
    <x v="2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e v="#DIV/0!"/>
    <x v="1"/>
    <s v="musical"/>
    <d v="2015-09-14T08:40:29"/>
    <x v="3636"/>
    <x v="10"/>
    <s v="10,"/>
    <x v="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d v="2015-01-01T08:48:55"/>
    <x v="3637"/>
    <x v="11"/>
    <s v="2,"/>
    <x v="3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6.5454545454545459"/>
    <n v="108"/>
    <x v="1"/>
    <s v="musical"/>
    <d v="2015-04-19T07:08:52"/>
    <x v="3638"/>
    <x v="2"/>
    <s v="18,"/>
    <x v="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4.0000000000000001E-3"/>
    <n v="1"/>
    <x v="1"/>
    <s v="musical"/>
    <d v="2016-10-07T07:11:00"/>
    <x v="3639"/>
    <x v="10"/>
    <s v="8,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5.5"/>
    <n v="18.333333333333332"/>
    <x v="1"/>
    <s v="musical"/>
    <d v="2015-05-10T10:45:30"/>
    <x v="3640"/>
    <x v="6"/>
    <s v="10,"/>
    <x v="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e v="#DIV/0!"/>
    <x v="1"/>
    <s v="musical"/>
    <d v="2014-10-04T21:00:00"/>
    <x v="3641"/>
    <x v="8"/>
    <s v="17,"/>
    <x v="3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.1428571428571428"/>
    <n v="7.5"/>
    <x v="1"/>
    <s v="musical"/>
    <d v="2015-11-30T09:00:00"/>
    <x v="3642"/>
    <x v="9"/>
    <s v="20,"/>
    <x v="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e v="#DIV/0!"/>
    <x v="1"/>
    <s v="musical"/>
    <d v="2015-11-16T20:27:19"/>
    <x v="3643"/>
    <x v="9"/>
    <s v="7,"/>
    <x v="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16.420000000000002"/>
    <n v="68.416666666666671"/>
    <x v="1"/>
    <s v="musical"/>
    <d v="2016-03-07T20:59:00"/>
    <x v="3644"/>
    <x v="2"/>
    <s v="8,"/>
    <x v="2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0.1"/>
    <n v="1"/>
    <x v="1"/>
    <s v="musical"/>
    <d v="2016-11-21T16:17:18"/>
    <x v="3645"/>
    <x v="9"/>
    <s v="22,"/>
    <x v="2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4.8099999999999996"/>
    <n v="60.125"/>
    <x v="1"/>
    <s v="musical"/>
    <d v="2015-06-16T15:30:00"/>
    <x v="3646"/>
    <x v="5"/>
    <s v="16,"/>
    <x v="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6"/>
    <n v="15"/>
    <x v="1"/>
    <s v="musical"/>
    <d v="2016-09-30T09:58:47"/>
    <x v="3647"/>
    <x v="10"/>
    <s v="16,"/>
    <x v="2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00.38249999999999"/>
    <n v="550.04109589041093"/>
    <x v="1"/>
    <s v="plays"/>
    <d v="2014-10-04T23:00:45"/>
    <x v="3648"/>
    <x v="8"/>
    <s v="4,"/>
    <x v="3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04"/>
    <n v="97.5"/>
    <x v="1"/>
    <s v="plays"/>
    <d v="2014-06-16T09:06:34"/>
    <x v="3649"/>
    <x v="5"/>
    <s v="21,"/>
    <x v="3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00"/>
    <n v="29.411764705882351"/>
    <x v="1"/>
    <s v="plays"/>
    <d v="2016-02-02T03:29:44"/>
    <x v="3650"/>
    <x v="1"/>
    <s v="12,"/>
    <x v="2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04"/>
    <n v="57.777777777777779"/>
    <x v="1"/>
    <s v="plays"/>
    <d v="2014-08-10T07:59:00"/>
    <x v="3651"/>
    <x v="3"/>
    <s v="8,"/>
    <x v="3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50.66666666666669"/>
    <n v="44.235294117647058"/>
    <x v="1"/>
    <s v="plays"/>
    <d v="2016-08-24T19:59:00"/>
    <x v="3652"/>
    <x v="10"/>
    <s v="14,"/>
    <x v="2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00.49999999999999"/>
    <n v="60.909090909090907"/>
    <x v="1"/>
    <s v="plays"/>
    <d v="2015-08-05T00:43:27"/>
    <x v="3653"/>
    <x v="3"/>
    <s v="6,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74.4"/>
    <n v="68.84210526315789"/>
    <x v="1"/>
    <s v="plays"/>
    <d v="2016-04-03T09:00:00"/>
    <x v="3654"/>
    <x v="7"/>
    <s v="11,"/>
    <x v="2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16.26"/>
    <n v="73.582278481012665"/>
    <x v="1"/>
    <s v="plays"/>
    <d v="2015-07-17T22:59:00"/>
    <x v="3655"/>
    <x v="0"/>
    <s v="18,"/>
    <x v="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05.82000000000001"/>
    <n v="115.02173913043478"/>
    <x v="1"/>
    <s v="plays"/>
    <d v="2017-02-01T14:59:00"/>
    <x v="3656"/>
    <x v="1"/>
    <s v="2,"/>
    <x v="1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10.75"/>
    <n v="110.75"/>
    <x v="1"/>
    <s v="plays"/>
    <d v="2016-06-01T13:42:00"/>
    <x v="3657"/>
    <x v="5"/>
    <s v="9,"/>
    <x v="2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00.66666666666666"/>
    <n v="75.5"/>
    <x v="1"/>
    <s v="plays"/>
    <d v="2014-07-01T19:59:00"/>
    <x v="3658"/>
    <x v="5"/>
    <s v="16,"/>
    <x v="3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02.03333333333333"/>
    <n v="235.46153846153845"/>
    <x v="1"/>
    <s v="plays"/>
    <d v="2015-03-19T06:39:00"/>
    <x v="3659"/>
    <x v="2"/>
    <s v="19,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00"/>
    <n v="11.363636363636363"/>
    <x v="1"/>
    <s v="plays"/>
    <d v="2014-12-23T13:08:45"/>
    <x v="3660"/>
    <x v="4"/>
    <s v="28,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11.00000000000001"/>
    <n v="92.5"/>
    <x v="1"/>
    <s v="plays"/>
    <d v="2016-04-09T20:00:00"/>
    <x v="3661"/>
    <x v="7"/>
    <s v="18,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01.42500000000001"/>
    <n v="202.85"/>
    <x v="1"/>
    <s v="plays"/>
    <d v="2015-03-30T20:16:54"/>
    <x v="3662"/>
    <x v="2"/>
    <s v="28,"/>
    <x v="0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04"/>
    <n v="26"/>
    <x v="1"/>
    <s v="plays"/>
    <d v="2016-12-21T03:50:30"/>
    <x v="3663"/>
    <x v="9"/>
    <s v="22,"/>
    <x v="2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09.375"/>
    <n v="46.05263157894737"/>
    <x v="1"/>
    <s v="plays"/>
    <d v="2016-06-15T21:58:09"/>
    <x v="3664"/>
    <x v="0"/>
    <s v="1,"/>
    <x v="2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15.16129032258064"/>
    <n v="51"/>
    <x v="1"/>
    <s v="plays"/>
    <d v="2015-10-28T11:54:00"/>
    <x v="3665"/>
    <x v="9"/>
    <s v="17,"/>
    <x v="0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00"/>
    <n v="31.578947368421051"/>
    <x v="1"/>
    <s v="plays"/>
    <d v="2014-07-23T23:00:00"/>
    <x v="3666"/>
    <x v="3"/>
    <s v="2,"/>
    <x v="3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03.17033333333335"/>
    <n v="53.363965517241382"/>
    <x v="1"/>
    <s v="plays"/>
    <d v="2015-07-18T15:16:59"/>
    <x v="3667"/>
    <x v="0"/>
    <s v="18,"/>
    <x v="0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03.49999999999999"/>
    <n v="36.964285714285715"/>
    <x v="1"/>
    <s v="plays"/>
    <d v="2015-07-23T10:33:00"/>
    <x v="3668"/>
    <x v="0"/>
    <s v="30,"/>
    <x v="0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38.19999999999999"/>
    <n v="81.294117647058826"/>
    <x v="1"/>
    <s v="plays"/>
    <d v="2015-06-11T08:12:17"/>
    <x v="3669"/>
    <x v="5"/>
    <s v="12,"/>
    <x v="0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09.54545454545455"/>
    <n v="20.083333333333332"/>
    <x v="1"/>
    <s v="plays"/>
    <d v="2015-05-31T15:00:00"/>
    <x v="3670"/>
    <x v="5"/>
    <s v="18,"/>
    <x v="0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00.85714285714286"/>
    <n v="88.25"/>
    <x v="1"/>
    <s v="plays"/>
    <d v="2014-07-20T19:59:00"/>
    <x v="3671"/>
    <x v="0"/>
    <s v="30,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01.53333333333335"/>
    <n v="53.438596491228068"/>
    <x v="1"/>
    <s v="plays"/>
    <d v="2014-09-26T14:43:04"/>
    <x v="3672"/>
    <x v="10"/>
    <s v="27,"/>
    <x v="3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13.625"/>
    <n v="39.868421052631582"/>
    <x v="1"/>
    <s v="plays"/>
    <d v="2014-11-05T04:52:00"/>
    <x v="3673"/>
    <x v="9"/>
    <s v="1,"/>
    <x v="3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00"/>
    <n v="145.16129032258064"/>
    <x v="1"/>
    <s v="plays"/>
    <d v="2016-09-03T12:57:09"/>
    <x v="3674"/>
    <x v="3"/>
    <s v="5,"/>
    <x v="2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40"/>
    <n v="23.333333333333332"/>
    <x v="1"/>
    <s v="plays"/>
    <d v="2016-05-15T15:00:00"/>
    <x v="3675"/>
    <x v="5"/>
    <s v="3,"/>
    <x v="2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28.75"/>
    <n v="64.375"/>
    <x v="1"/>
    <s v="plays"/>
    <d v="2014-09-12T11:34:44"/>
    <x v="3676"/>
    <x v="10"/>
    <s v="25,"/>
    <x v="3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02.90416666666667"/>
    <n v="62.052763819095475"/>
    <x v="1"/>
    <s v="plays"/>
    <d v="2014-07-02T19:59:00"/>
    <x v="3677"/>
    <x v="0"/>
    <s v="12,"/>
    <x v="3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02.49999999999999"/>
    <n v="66.129032258064512"/>
    <x v="1"/>
    <s v="plays"/>
    <d v="2015-05-31T04:44:58"/>
    <x v="3678"/>
    <x v="6"/>
    <s v="26,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10.1"/>
    <n v="73.400000000000006"/>
    <x v="1"/>
    <s v="plays"/>
    <d v="2014-06-30T20:59:00"/>
    <x v="3679"/>
    <x v="5"/>
    <s v="27,"/>
    <x v="3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12.76666666666667"/>
    <n v="99.5"/>
    <x v="1"/>
    <s v="plays"/>
    <d v="2016-10-05T02:53:54"/>
    <x v="3680"/>
    <x v="8"/>
    <s v="14,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11.9"/>
    <n v="62.166666666666664"/>
    <x v="1"/>
    <s v="plays"/>
    <d v="2016-01-15T07:38:10"/>
    <x v="3681"/>
    <x v="1"/>
    <s v="5,"/>
    <x v="2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39.19999999999999"/>
    <n v="62.328358208955223"/>
    <x v="1"/>
    <s v="plays"/>
    <d v="2014-06-15T22:59:00"/>
    <x v="3682"/>
    <x v="5"/>
    <s v="13,"/>
    <x v="3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10.85714285714286"/>
    <n v="58.787878787878789"/>
    <x v="1"/>
    <s v="plays"/>
    <d v="2016-10-19T18:48:16"/>
    <x v="3683"/>
    <x v="8"/>
    <s v="19,"/>
    <x v="2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39.06666666666666"/>
    <n v="45.347826086956523"/>
    <x v="1"/>
    <s v="plays"/>
    <d v="2015-09-01T20:19:46"/>
    <x v="3684"/>
    <x v="10"/>
    <s v="2,"/>
    <x v="0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05.69999999999999"/>
    <n v="41.944444444444443"/>
    <x v="1"/>
    <s v="plays"/>
    <d v="2014-05-19T13:00:00"/>
    <x v="3685"/>
    <x v="6"/>
    <s v="24,"/>
    <x v="3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01.42857142857142"/>
    <n v="59.166666666666664"/>
    <x v="1"/>
    <s v="plays"/>
    <d v="2015-08-28T19:59:00"/>
    <x v="3686"/>
    <x v="10"/>
    <s v="14,"/>
    <x v="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00.245"/>
    <n v="200.49"/>
    <x v="1"/>
    <s v="plays"/>
    <d v="2014-06-26T21:14:15"/>
    <x v="3687"/>
    <x v="5"/>
    <s v="27,"/>
    <x v="3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09.16666666666666"/>
    <n v="83.974358974358978"/>
    <x v="1"/>
    <s v="plays"/>
    <d v="2014-08-08T10:53:24"/>
    <x v="3688"/>
    <x v="3"/>
    <s v="9,"/>
    <x v="3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18.33333333333333"/>
    <n v="57.258064516129032"/>
    <x v="1"/>
    <s v="plays"/>
    <d v="2015-06-21T14:25:00"/>
    <x v="3689"/>
    <x v="5"/>
    <s v="23,"/>
    <x v="0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20"/>
    <n v="58.064516129032256"/>
    <x v="1"/>
    <s v="plays"/>
    <d v="2014-11-27T07:21:23"/>
    <x v="3690"/>
    <x v="9"/>
    <s v="28,"/>
    <x v="3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27.96000000000001"/>
    <n v="186.80291970802921"/>
    <x v="1"/>
    <s v="plays"/>
    <d v="2015-03-01T20:59:00"/>
    <x v="3691"/>
    <x v="1"/>
    <s v="16,"/>
    <x v="0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26"/>
    <n v="74.117647058823536"/>
    <x v="1"/>
    <s v="plays"/>
    <d v="2014-09-18T16:00:00"/>
    <x v="3692"/>
    <x v="8"/>
    <s v="9,"/>
    <x v="3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29.12912912912913"/>
    <n v="30.714285714285715"/>
    <x v="1"/>
    <s v="plays"/>
    <d v="2015-11-30T14:30:00"/>
    <x v="3693"/>
    <x v="9"/>
    <s v="31,"/>
    <x v="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07.42857142857143"/>
    <n v="62.666666666666664"/>
    <x v="1"/>
    <s v="plays"/>
    <d v="2016-06-05T18:00:00"/>
    <x v="3694"/>
    <x v="6"/>
    <s v="29,"/>
    <x v="2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00.125"/>
    <n v="121.36363636363636"/>
    <x v="1"/>
    <s v="plays"/>
    <d v="2015-01-11T12:53:30"/>
    <x v="3695"/>
    <x v="11"/>
    <s v="22,"/>
    <x v="3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55"/>
    <n v="39.743589743589745"/>
    <x v="1"/>
    <s v="plays"/>
    <d v="2015-02-13T06:48:36"/>
    <x v="3696"/>
    <x v="11"/>
    <s v="15,"/>
    <x v="3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08"/>
    <n v="72"/>
    <x v="1"/>
    <s v="plays"/>
    <d v="2016-05-10T03:10:48"/>
    <x v="3697"/>
    <x v="6"/>
    <s v="19,"/>
    <x v="2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10.52"/>
    <n v="40.632352941176471"/>
    <x v="1"/>
    <s v="plays"/>
    <d v="2016-03-02T11:21:27"/>
    <x v="3698"/>
    <x v="2"/>
    <s v="1,"/>
    <x v="2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00.8"/>
    <n v="63"/>
    <x v="1"/>
    <s v="plays"/>
    <d v="2014-10-15T06:26:56"/>
    <x v="3699"/>
    <x v="8"/>
    <s v="15,"/>
    <x v="3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21.2"/>
    <n v="33.666666666666664"/>
    <x v="1"/>
    <s v="plays"/>
    <d v="2014-09-30T08:00:00"/>
    <x v="3700"/>
    <x v="10"/>
    <s v="31,"/>
    <x v="3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00.33333333333334"/>
    <n v="38.589743589743591"/>
    <x v="1"/>
    <s v="plays"/>
    <d v="2015-06-04T04:59:53"/>
    <x v="3701"/>
    <x v="5"/>
    <s v="5,"/>
    <x v="0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09.16666666666666"/>
    <n v="155.95238095238096"/>
    <x v="1"/>
    <s v="plays"/>
    <d v="2016-07-10T14:59:00"/>
    <x v="3702"/>
    <x v="0"/>
    <s v="3,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23.42857142857142"/>
    <n v="43.2"/>
    <x v="1"/>
    <s v="plays"/>
    <d v="2016-08-12T22:59:00"/>
    <x v="3703"/>
    <x v="3"/>
    <s v="5,"/>
    <x v="2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36.33666666666667"/>
    <n v="15.148518518518518"/>
    <x v="1"/>
    <s v="plays"/>
    <d v="2016-05-31T08:33:14"/>
    <x v="3704"/>
    <x v="6"/>
    <s v="1,"/>
    <x v="2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03.46657233816768"/>
    <n v="83.571428571428569"/>
    <x v="1"/>
    <s v="plays"/>
    <d v="2014-06-23T10:00:00"/>
    <x v="3705"/>
    <x v="0"/>
    <s v="2,"/>
    <x v="3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21.33333333333334"/>
    <n v="140"/>
    <x v="1"/>
    <s v="plays"/>
    <d v="2014-09-12T13:55:49"/>
    <x v="3706"/>
    <x v="10"/>
    <s v="28,"/>
    <x v="3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86"/>
    <n v="80.869565217391298"/>
    <x v="1"/>
    <s v="plays"/>
    <d v="2016-07-21T21:26:00"/>
    <x v="3707"/>
    <x v="0"/>
    <s v="30,"/>
    <x v="2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00"/>
    <n v="53.846153846153847"/>
    <x v="1"/>
    <s v="plays"/>
    <d v="2014-07-03T19:24:46"/>
    <x v="3708"/>
    <x v="0"/>
    <s v="19,"/>
    <x v="3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08.25"/>
    <n v="30.928571428571427"/>
    <x v="1"/>
    <s v="plays"/>
    <d v="2014-06-25T08:59:06"/>
    <x v="3709"/>
    <x v="5"/>
    <s v="26,"/>
    <x v="3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41.15384615384616"/>
    <n v="67.962962962962962"/>
    <x v="1"/>
    <s v="plays"/>
    <d v="2015-04-03T05:49:48"/>
    <x v="3710"/>
    <x v="7"/>
    <s v="9,"/>
    <x v="0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13.99999999999999"/>
    <n v="27.142857142857142"/>
    <x v="1"/>
    <s v="plays"/>
    <d v="2014-06-15T08:00:00"/>
    <x v="3711"/>
    <x v="5"/>
    <s v="20,"/>
    <x v="3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53.73333333333335"/>
    <n v="110.86538461538461"/>
    <x v="1"/>
    <s v="plays"/>
    <d v="2015-05-30T22:59:00"/>
    <x v="3712"/>
    <x v="5"/>
    <s v="9,"/>
    <x v="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01.49999999999999"/>
    <n v="106.84210526315789"/>
    <x v="1"/>
    <s v="plays"/>
    <d v="2016-06-04T09:42:46"/>
    <x v="3713"/>
    <x v="5"/>
    <s v="15,"/>
    <x v="2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02.35000000000001"/>
    <n v="105.51546391752578"/>
    <x v="1"/>
    <s v="plays"/>
    <d v="2015-05-25T19:59:00"/>
    <x v="3714"/>
    <x v="6"/>
    <s v="24,"/>
    <x v="0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02.57142857142858"/>
    <n v="132.96296296296296"/>
    <x v="1"/>
    <s v="plays"/>
    <d v="2015-03-31T04:52:00"/>
    <x v="3715"/>
    <x v="2"/>
    <s v="1,"/>
    <x v="0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55.75"/>
    <n v="51.916666666666664"/>
    <x v="1"/>
    <s v="plays"/>
    <d v="2016-01-21T13:18:29"/>
    <x v="3716"/>
    <x v="11"/>
    <s v="22,"/>
    <x v="0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00.75"/>
    <n v="310"/>
    <x v="1"/>
    <s v="plays"/>
    <d v="2015-05-09T12:47:29"/>
    <x v="3717"/>
    <x v="6"/>
    <s v="8,"/>
    <x v="0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39.4"/>
    <n v="26.021739130434781"/>
    <x v="1"/>
    <s v="plays"/>
    <d v="2015-02-27T09:11:15"/>
    <x v="3718"/>
    <x v="1"/>
    <s v="28,"/>
    <x v="0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10"/>
    <n v="105"/>
    <x v="1"/>
    <s v="plays"/>
    <d v="2015-06-22T09:31:06"/>
    <x v="3719"/>
    <x v="5"/>
    <s v="23,"/>
    <x v="0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04.51515151515152"/>
    <n v="86.224999999999994"/>
    <x v="1"/>
    <s v="plays"/>
    <d v="2015-07-02T15:50:06"/>
    <x v="3720"/>
    <x v="0"/>
    <s v="10,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00.8"/>
    <n v="114.54545454545455"/>
    <x v="1"/>
    <s v="plays"/>
    <d v="2014-11-05T15:28:04"/>
    <x v="3721"/>
    <x v="9"/>
    <s v="15,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11.20000000000002"/>
    <n v="47.657142857142858"/>
    <x v="1"/>
    <s v="plays"/>
    <d v="2016-02-11T14:59:00"/>
    <x v="3722"/>
    <x v="1"/>
    <s v="12,"/>
    <x v="2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02.04444444444445"/>
    <n v="72.888888888888886"/>
    <x v="1"/>
    <s v="plays"/>
    <d v="2014-11-30T11:04:22"/>
    <x v="3723"/>
    <x v="9"/>
    <s v="31,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02.54767441860466"/>
    <n v="49.545505617977533"/>
    <x v="1"/>
    <s v="plays"/>
    <d v="2016-05-04T15:00:00"/>
    <x v="3724"/>
    <x v="6"/>
    <s v="5,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27"/>
    <n v="25.4"/>
    <x v="1"/>
    <s v="plays"/>
    <d v="2016-02-18T13:30:00"/>
    <x v="3725"/>
    <x v="2"/>
    <s v="1,"/>
    <x v="2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38.70588235294122"/>
    <n v="62.586956521739133"/>
    <x v="1"/>
    <s v="plays"/>
    <d v="2016-04-29T13:00:00"/>
    <x v="3726"/>
    <x v="6"/>
    <s v="1,"/>
    <x v="2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00.75"/>
    <n v="61.060606060606062"/>
    <x v="1"/>
    <s v="plays"/>
    <d v="2016-10-19T20:55:00"/>
    <x v="3727"/>
    <x v="8"/>
    <s v="19,"/>
    <x v="2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.31"/>
    <n v="60.064516129032256"/>
    <x v="1"/>
    <s v="plays"/>
    <d v="2015-08-18T20:06:16"/>
    <x v="3728"/>
    <x v="3"/>
    <s v="19,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.24"/>
    <n v="72.400000000000006"/>
    <x v="1"/>
    <s v="plays"/>
    <d v="2015-03-22T19:55:12"/>
    <x v="3729"/>
    <x v="2"/>
    <s v="5,"/>
    <x v="0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10"/>
    <n v="100"/>
    <x v="1"/>
    <s v="plays"/>
    <d v="2015-08-17T08:15:59"/>
    <x v="3730"/>
    <x v="3"/>
    <s v="18,"/>
    <x v="0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11.272727272727273"/>
    <n v="51.666666666666664"/>
    <x v="1"/>
    <s v="plays"/>
    <d v="2015-01-09T19:23:00"/>
    <x v="3731"/>
    <x v="11"/>
    <s v="10,"/>
    <x v="3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15.411764705882353"/>
    <n v="32.75"/>
    <x v="1"/>
    <s v="plays"/>
    <d v="2015-01-24T04:00:00"/>
    <x v="3732"/>
    <x v="4"/>
    <s v="25,"/>
    <x v="3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e v="#DIV/0!"/>
    <x v="1"/>
    <s v="plays"/>
    <d v="2015-04-18T14:30:00"/>
    <x v="3733"/>
    <x v="6"/>
    <s v="8,"/>
    <x v="0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28.466666666666669"/>
    <n v="61"/>
    <x v="1"/>
    <s v="plays"/>
    <d v="2015-05-25T13:38:16"/>
    <x v="3734"/>
    <x v="7"/>
    <s v="26,"/>
    <x v="0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13.333333333333334"/>
    <n v="10"/>
    <x v="1"/>
    <s v="plays"/>
    <d v="2015-05-28T08:38:09"/>
    <x v="3735"/>
    <x v="6"/>
    <s v="28,"/>
    <x v="0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0.66666666666666674"/>
    <n v="10"/>
    <x v="1"/>
    <s v="plays"/>
    <d v="2015-03-23T10:00:00"/>
    <x v="3736"/>
    <x v="2"/>
    <s v="13,"/>
    <x v="0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21.428571428571427"/>
    <n v="37.5"/>
    <x v="1"/>
    <s v="plays"/>
    <d v="2015-11-11T22:59:00"/>
    <x v="3737"/>
    <x v="9"/>
    <s v="20,"/>
    <x v="0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18"/>
    <n v="45"/>
    <x v="1"/>
    <s v="plays"/>
    <d v="2014-07-15T14:00:00"/>
    <x v="3738"/>
    <x v="0"/>
    <s v="23,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20.125"/>
    <n v="100.625"/>
    <x v="1"/>
    <s v="plays"/>
    <d v="2016-07-17T02:47:48"/>
    <x v="3739"/>
    <x v="0"/>
    <s v="27,"/>
    <x v="2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17.899999999999999"/>
    <n v="25.571428571428573"/>
    <x v="1"/>
    <s v="plays"/>
    <d v="2014-08-11T17:53:58"/>
    <x v="3740"/>
    <x v="3"/>
    <s v="12,"/>
    <x v="3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e v="#DIV/0!"/>
    <x v="1"/>
    <s v="plays"/>
    <d v="2015-12-17T14:05:50"/>
    <x v="3741"/>
    <x v="4"/>
    <s v="17,"/>
    <x v="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2"/>
    <n v="25"/>
    <x v="1"/>
    <s v="plays"/>
    <d v="2014-09-05T21:09:04"/>
    <x v="3742"/>
    <x v="10"/>
    <s v="6,"/>
    <x v="3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e v="#DIV/0!"/>
    <x v="1"/>
    <s v="plays"/>
    <d v="2014-07-03T09:02:44"/>
    <x v="3743"/>
    <x v="0"/>
    <s v="3,"/>
    <x v="3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e v="#DIV/0!"/>
    <x v="1"/>
    <s v="plays"/>
    <d v="2014-07-04T19:59:00"/>
    <x v="3744"/>
    <x v="0"/>
    <s v="3,"/>
    <x v="3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10"/>
    <n v="10"/>
    <x v="1"/>
    <s v="plays"/>
    <d v="2014-08-10T08:45:02"/>
    <x v="3745"/>
    <x v="3"/>
    <s v="11,"/>
    <x v="3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n v="2.3764705882352941"/>
    <n v="202"/>
    <x v="1"/>
    <s v="plays"/>
    <d v="2016-10-08T01:20:39"/>
    <x v="3746"/>
    <x v="8"/>
    <s v="8,"/>
    <x v="2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1"/>
    <n v="25"/>
    <x v="1"/>
    <s v="plays"/>
    <d v="2015-07-05T14:59:00"/>
    <x v="3747"/>
    <x v="0"/>
    <s v="8,"/>
    <x v="0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03.52"/>
    <n v="99.538461538461533"/>
    <x v="1"/>
    <s v="musical"/>
    <d v="2016-02-15T21:59:00"/>
    <x v="3748"/>
    <x v="1"/>
    <s v="26,"/>
    <x v="2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05"/>
    <n v="75"/>
    <x v="1"/>
    <s v="musical"/>
    <d v="2016-04-28T19:59:00"/>
    <x v="3749"/>
    <x v="7"/>
    <s v="28,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00.44999999999999"/>
    <n v="215.25"/>
    <x v="1"/>
    <s v="musical"/>
    <d v="2015-02-09T23:59:00"/>
    <x v="3750"/>
    <x v="1"/>
    <s v="12,"/>
    <x v="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32.6"/>
    <n v="120.54545454545455"/>
    <x v="1"/>
    <s v="musical"/>
    <d v="2016-04-02T15:51:13"/>
    <x v="3751"/>
    <x v="2"/>
    <s v="2,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12.99999999999999"/>
    <n v="37.666666666666664"/>
    <x v="1"/>
    <s v="musical"/>
    <d v="2016-10-16T13:00:00"/>
    <x v="3752"/>
    <x v="8"/>
    <s v="6,"/>
    <x v="2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03.34"/>
    <n v="172.23333333333332"/>
    <x v="1"/>
    <s v="musical"/>
    <d v="2015-06-02T16:00:00"/>
    <x v="3753"/>
    <x v="5"/>
    <s v="4,"/>
    <x v="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20"/>
    <n v="111.11111111111111"/>
    <x v="1"/>
    <s v="musical"/>
    <d v="2014-07-25T20:59:00"/>
    <x v="3754"/>
    <x v="0"/>
    <s v="18,"/>
    <x v="3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29.63636363636363"/>
    <n v="25.464285714285715"/>
    <x v="1"/>
    <s v="musical"/>
    <d v="2016-04-15T12:48:27"/>
    <x v="3755"/>
    <x v="7"/>
    <s v="16,"/>
    <x v="2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01.11111111111111"/>
    <n v="267.64705882352939"/>
    <x v="1"/>
    <s v="musical"/>
    <d v="2014-06-11T11:33:18"/>
    <x v="3756"/>
    <x v="5"/>
    <s v="12,"/>
    <x v="3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08.51428571428572"/>
    <n v="75.959999999999994"/>
    <x v="1"/>
    <s v="musical"/>
    <d v="2014-12-01T12:25:15"/>
    <x v="3757"/>
    <x v="4"/>
    <s v="11,"/>
    <x v="3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02.33333333333334"/>
    <n v="59.03846153846154"/>
    <x v="1"/>
    <s v="musical"/>
    <d v="2014-05-18T21:00:00"/>
    <x v="3758"/>
    <x v="6"/>
    <s v="18,"/>
    <x v="3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10.24425000000002"/>
    <n v="50.111022727272733"/>
    <x v="1"/>
    <s v="musical"/>
    <d v="2015-08-25T18:35:53"/>
    <x v="3759"/>
    <x v="0"/>
    <s v="26,"/>
    <x v="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01.0154"/>
    <n v="55.502967032967035"/>
    <x v="1"/>
    <s v="musical"/>
    <d v="2014-05-05T04:36:26"/>
    <x v="3760"/>
    <x v="6"/>
    <s v="10,"/>
    <x v="3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00"/>
    <n v="166.66666666666666"/>
    <x v="1"/>
    <s v="musical"/>
    <d v="2015-08-10T15:00:00"/>
    <x v="3761"/>
    <x v="0"/>
    <s v="18,"/>
    <x v="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06.24"/>
    <n v="47.428571428571431"/>
    <x v="1"/>
    <s v="musical"/>
    <d v="2015-08-02T11:31:29"/>
    <x v="3762"/>
    <x v="3"/>
    <s v="8,"/>
    <x v="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00"/>
    <n v="64.935064935064929"/>
    <x v="1"/>
    <s v="musical"/>
    <d v="2015-04-01T09:00:26"/>
    <x v="3763"/>
    <x v="7"/>
    <s v="2,"/>
    <x v="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00"/>
    <n v="55.555555555555557"/>
    <x v="1"/>
    <s v="musical"/>
    <d v="2016-05-28T16:36:00"/>
    <x v="3764"/>
    <x v="5"/>
    <s v="9,"/>
    <x v="2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d v="2014-07-30T10:38:02"/>
    <x v="3765"/>
    <x v="0"/>
    <s v="30,"/>
    <x v="3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02.65010000000001"/>
    <n v="106.9271875"/>
    <x v="1"/>
    <s v="musical"/>
    <d v="2014-07-02T20:00:45"/>
    <x v="3766"/>
    <x v="5"/>
    <s v="28,"/>
    <x v="3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16.75"/>
    <n v="41.696428571428569"/>
    <x v="1"/>
    <s v="musical"/>
    <d v="2015-02-28T20:59:00"/>
    <x v="3767"/>
    <x v="2"/>
    <s v="14,"/>
    <x v="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07.65274999999998"/>
    <n v="74.243275862068955"/>
    <x v="1"/>
    <s v="musical"/>
    <d v="2014-06-12T09:28:10"/>
    <x v="3768"/>
    <x v="5"/>
    <s v="13,"/>
    <x v="3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00"/>
    <n v="73.333333333333329"/>
    <x v="1"/>
    <s v="musical"/>
    <d v="2016-04-15T06:21:19"/>
    <x v="3769"/>
    <x v="7"/>
    <s v="16,"/>
    <x v="2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00"/>
    <n v="100"/>
    <x v="1"/>
    <s v="musical"/>
    <d v="2015-06-13T14:20:10"/>
    <x v="3770"/>
    <x v="5"/>
    <s v="14,"/>
    <x v="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46"/>
    <n v="38.421052631578945"/>
    <x v="1"/>
    <s v="musical"/>
    <d v="2016-05-17T16:00:00"/>
    <x v="3771"/>
    <x v="5"/>
    <s v="3,"/>
    <x v="2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10.2"/>
    <n v="166.96969696969697"/>
    <x v="1"/>
    <s v="musical"/>
    <d v="2016-11-28T22:00:00"/>
    <x v="3772"/>
    <x v="4"/>
    <s v="8,"/>
    <x v="2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08.2"/>
    <n v="94.912280701754383"/>
    <x v="1"/>
    <s v="musical"/>
    <d v="2016-11-14T18:08:00"/>
    <x v="3773"/>
    <x v="9"/>
    <s v="12,"/>
    <x v="2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00"/>
    <n v="100"/>
    <x v="1"/>
    <s v="musical"/>
    <d v="2015-04-09T11:00:55"/>
    <x v="3774"/>
    <x v="7"/>
    <s v="24,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00.25"/>
    <n v="143.21428571428572"/>
    <x v="1"/>
    <s v="musical"/>
    <d v="2015-04-08T20:00:00"/>
    <x v="3775"/>
    <x v="7"/>
    <s v="12,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06.71250000000001"/>
    <n v="90.819148936170208"/>
    <x v="1"/>
    <s v="musical"/>
    <d v="2014-07-31T17:00:00"/>
    <x v="3776"/>
    <x v="0"/>
    <s v="24,"/>
    <x v="3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43.19999999999999"/>
    <n v="48.542372881355931"/>
    <x v="1"/>
    <s v="musical"/>
    <d v="2014-09-26T20:00:00"/>
    <x v="3777"/>
    <x v="8"/>
    <s v="4,"/>
    <x v="3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05.04166666666667"/>
    <n v="70.027777777777771"/>
    <x v="1"/>
    <s v="musical"/>
    <d v="2015-02-14T11:39:40"/>
    <x v="3778"/>
    <x v="11"/>
    <s v="16,"/>
    <x v="3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03.98"/>
    <n v="135.62608695652173"/>
    <x v="1"/>
    <s v="musical"/>
    <d v="2016-03-26T08:39:00"/>
    <x v="3779"/>
    <x v="2"/>
    <s v="25,"/>
    <x v="2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20"/>
    <n v="100"/>
    <x v="1"/>
    <s v="musical"/>
    <d v="2015-07-13T12:06:00"/>
    <x v="3780"/>
    <x v="0"/>
    <s v="10,"/>
    <x v="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09.66666666666667"/>
    <n v="94.90384615384616"/>
    <x v="1"/>
    <s v="musical"/>
    <d v="2014-09-08T13:11:25"/>
    <x v="3781"/>
    <x v="10"/>
    <s v="14,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01.75"/>
    <n v="75.370370370370367"/>
    <x v="1"/>
    <s v="musical"/>
    <d v="2016-07-24T15:00:00"/>
    <x v="3782"/>
    <x v="0"/>
    <s v="25,"/>
    <x v="2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28.91666666666666"/>
    <n v="64.458333333333329"/>
    <x v="1"/>
    <s v="musical"/>
    <d v="2016-03-15T08:00:00"/>
    <x v="3783"/>
    <x v="2"/>
    <s v="19,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14.99999999999999"/>
    <n v="115"/>
    <x v="1"/>
    <s v="musical"/>
    <d v="2016-07-10T15:32:12"/>
    <x v="3784"/>
    <x v="0"/>
    <s v="10,"/>
    <x v="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50.75"/>
    <n v="100.5"/>
    <x v="1"/>
    <s v="musical"/>
    <d v="2016-08-02T02:03:00"/>
    <x v="3785"/>
    <x v="0"/>
    <s v="27,"/>
    <x v="2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10.96666666666665"/>
    <n v="93.774647887323937"/>
    <x v="1"/>
    <s v="musical"/>
    <d v="2016-05-26T16:54:35"/>
    <x v="3786"/>
    <x v="6"/>
    <s v="26,"/>
    <x v="2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00.28571428571429"/>
    <n v="35.1"/>
    <x v="1"/>
    <s v="musical"/>
    <d v="2015-07-10T19:59:00"/>
    <x v="3787"/>
    <x v="0"/>
    <s v="12,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0.66666666666666674"/>
    <n v="500"/>
    <x v="1"/>
    <s v="musical"/>
    <d v="2015-12-23T08:18:00"/>
    <x v="3788"/>
    <x v="4"/>
    <s v="25,"/>
    <x v="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.267605633802817"/>
    <n v="29"/>
    <x v="1"/>
    <s v="musical"/>
    <d v="2015-06-15T11:10:18"/>
    <x v="3789"/>
    <x v="5"/>
    <s v="14,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e v="#DIV/0!"/>
    <x v="1"/>
    <s v="musical"/>
    <d v="2016-11-22T09:00:23"/>
    <x v="3790"/>
    <x v="9"/>
    <s v="23,"/>
    <x v="2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e v="#DIV/0!"/>
    <x v="1"/>
    <s v="musical"/>
    <d v="2014-07-06T08:36:32"/>
    <x v="3791"/>
    <x v="5"/>
    <s v="7,"/>
    <x v="3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0.27999999999999997"/>
    <n v="17.5"/>
    <x v="1"/>
    <s v="musical"/>
    <d v="2015-07-15T02:43:42"/>
    <x v="3792"/>
    <x v="0"/>
    <s v="15,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59.657142857142851"/>
    <n v="174"/>
    <x v="1"/>
    <s v="musical"/>
    <d v="2014-12-16T14:32:09"/>
    <x v="3793"/>
    <x v="4"/>
    <s v="25,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1"/>
    <n v="50"/>
    <x v="1"/>
    <s v="musical"/>
    <d v="2015-06-07T05:55:54"/>
    <x v="3794"/>
    <x v="5"/>
    <s v="8,"/>
    <x v="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1.6666666666666667"/>
    <n v="5"/>
    <x v="1"/>
    <s v="musical"/>
    <d v="2015-08-28T14:30:00"/>
    <x v="3795"/>
    <x v="3"/>
    <s v="16,"/>
    <x v="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4.4444444444444444E-3"/>
    <n v="1"/>
    <x v="1"/>
    <s v="musical"/>
    <d v="2017-01-13T16:42:36"/>
    <x v="3796"/>
    <x v="4"/>
    <s v="14,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89.666666666666657"/>
    <n v="145.40540540540542"/>
    <x v="1"/>
    <s v="musical"/>
    <d v="2015-04-20T13:09:25"/>
    <x v="3797"/>
    <x v="7"/>
    <s v="21,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.4642857142857144"/>
    <n v="205"/>
    <x v="1"/>
    <s v="musical"/>
    <d v="2014-08-10T09:20:48"/>
    <x v="3798"/>
    <x v="3"/>
    <s v="11,"/>
    <x v="3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.0199999999999996"/>
    <n v="100.5"/>
    <x v="1"/>
    <s v="musical"/>
    <d v="2016-03-11T14:20:43"/>
    <x v="3799"/>
    <x v="2"/>
    <s v="10,"/>
    <x v="2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.004545454545454"/>
    <n v="55.0625"/>
    <x v="1"/>
    <s v="musical"/>
    <d v="2015-01-10T20:59:00"/>
    <x v="3800"/>
    <x v="11"/>
    <s v="9,"/>
    <x v="3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8.52"/>
    <n v="47.333333333333336"/>
    <x v="1"/>
    <s v="musical"/>
    <d v="2015-01-02T08:13:36"/>
    <x v="3801"/>
    <x v="11"/>
    <s v="2,"/>
    <x v="3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e v="#DIV/0!"/>
    <x v="1"/>
    <s v="musical"/>
    <d v="2015-10-21T19:01:46"/>
    <x v="3802"/>
    <x v="8"/>
    <s v="21,"/>
    <x v="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19.650000000000002"/>
    <n v="58.95"/>
    <x v="1"/>
    <s v="musical"/>
    <d v="2016-03-04T15:19:28"/>
    <x v="3803"/>
    <x v="2"/>
    <s v="3,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e v="#DIV/0!"/>
    <x v="1"/>
    <s v="musical"/>
    <d v="2016-07-30T23:00:00"/>
    <x v="3804"/>
    <x v="0"/>
    <s v="5,"/>
    <x v="2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2E-3"/>
    <n v="1.5"/>
    <x v="1"/>
    <s v="musical"/>
    <d v="2014-09-27T13:17:20"/>
    <x v="3805"/>
    <x v="3"/>
    <s v="29,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6.6666666666666666E-2"/>
    <n v="5"/>
    <x v="1"/>
    <s v="musical"/>
    <d v="2014-06-28T22:13:01"/>
    <x v="3806"/>
    <x v="0"/>
    <s v="8,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30.333333333333336"/>
    <n v="50.555555555555557"/>
    <x v="1"/>
    <s v="musical"/>
    <d v="2015-04-03T13:48:59"/>
    <x v="3807"/>
    <x v="7"/>
    <s v="27,"/>
    <x v="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00"/>
    <n v="41.666666666666664"/>
    <x v="1"/>
    <s v="plays"/>
    <d v="2015-04-25T01:53:39"/>
    <x v="3808"/>
    <x v="2"/>
    <s v="24,"/>
    <x v="0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01.25"/>
    <n v="53.289473684210527"/>
    <x v="1"/>
    <s v="plays"/>
    <d v="2014-07-30T15:00:00"/>
    <x v="3809"/>
    <x v="0"/>
    <s v="10,"/>
    <x v="3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21.73333333333333"/>
    <n v="70.230769230769226"/>
    <x v="1"/>
    <s v="plays"/>
    <d v="2015-03-21T11:22:38"/>
    <x v="3810"/>
    <x v="2"/>
    <s v="19,"/>
    <x v="0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30"/>
    <n v="43.421052631578945"/>
    <x v="1"/>
    <s v="plays"/>
    <d v="2016-05-31T03:00:00"/>
    <x v="3811"/>
    <x v="6"/>
    <s v="27,"/>
    <x v="2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09.55"/>
    <n v="199.18181818181819"/>
    <x v="1"/>
    <s v="plays"/>
    <d v="2015-05-31T19:59:00"/>
    <x v="3812"/>
    <x v="6"/>
    <s v="15,"/>
    <x v="0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00.95190476190474"/>
    <n v="78.518148148148143"/>
    <x v="1"/>
    <s v="plays"/>
    <d v="2016-06-14T13:43:00"/>
    <x v="3813"/>
    <x v="5"/>
    <s v="6,"/>
    <x v="2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40.13333333333333"/>
    <n v="61.823529411764703"/>
    <x v="1"/>
    <s v="plays"/>
    <d v="2015-03-31T19:59:00"/>
    <x v="3814"/>
    <x v="2"/>
    <s v="23,"/>
    <x v="0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00.001"/>
    <n v="50.000500000000002"/>
    <x v="1"/>
    <s v="plays"/>
    <d v="2015-08-20T15:00:00"/>
    <x v="3815"/>
    <x v="3"/>
    <s v="21,"/>
    <x v="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19.238"/>
    <n v="48.339729729729726"/>
    <x v="1"/>
    <s v="plays"/>
    <d v="2014-07-17T08:33:43"/>
    <x v="3816"/>
    <x v="0"/>
    <s v="17,"/>
    <x v="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07.25"/>
    <n v="107.25"/>
    <x v="1"/>
    <s v="plays"/>
    <d v="2015-10-23T19:59:00"/>
    <x v="3817"/>
    <x v="9"/>
    <s v="7,"/>
    <x v="0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27.99999999999997"/>
    <n v="57"/>
    <x v="1"/>
    <s v="plays"/>
    <d v="2015-03-12T11:13:02"/>
    <x v="3818"/>
    <x v="2"/>
    <s v="10,"/>
    <x v="0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06.4"/>
    <n v="40.92307692307692"/>
    <x v="1"/>
    <s v="plays"/>
    <d v="2015-07-17T13:02:00"/>
    <x v="3819"/>
    <x v="0"/>
    <s v="28,"/>
    <x v="0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43.33333333333334"/>
    <n v="21.5"/>
    <x v="1"/>
    <s v="plays"/>
    <d v="2015-07-05T07:38:37"/>
    <x v="3820"/>
    <x v="0"/>
    <s v="5,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04.54285714285714"/>
    <n v="79.543478260869563"/>
    <x v="1"/>
    <s v="plays"/>
    <d v="2016-01-03T20:20:07"/>
    <x v="3821"/>
    <x v="11"/>
    <s v="2,"/>
    <x v="0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10.02000000000001"/>
    <n v="72.381578947368425"/>
    <x v="1"/>
    <s v="plays"/>
    <d v="2016-01-19T14:59:00"/>
    <x v="3822"/>
    <x v="4"/>
    <s v="21,"/>
    <x v="0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06"/>
    <n v="64.634146341463421"/>
    <x v="1"/>
    <s v="plays"/>
    <d v="2015-07-19T19:59:00"/>
    <x v="3823"/>
    <x v="0"/>
    <s v="15,"/>
    <x v="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08"/>
    <n v="38.571428571428569"/>
    <x v="1"/>
    <s v="plays"/>
    <d v="2016-08-01T05:41:00"/>
    <x v="3824"/>
    <x v="3"/>
    <s v="20,"/>
    <x v="2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05.42"/>
    <n v="107.57142857142857"/>
    <x v="1"/>
    <s v="plays"/>
    <d v="2015-06-16T17:40:14"/>
    <x v="3825"/>
    <x v="5"/>
    <s v="26,"/>
    <x v="0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19.16666666666667"/>
    <n v="27.5"/>
    <x v="1"/>
    <s v="plays"/>
    <d v="2015-05-07T02:09:54"/>
    <x v="3826"/>
    <x v="6"/>
    <s v="7,"/>
    <x v="0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52.66666666666666"/>
    <n v="70.461538461538467"/>
    <x v="1"/>
    <s v="plays"/>
    <d v="2015-03-26T16:00:00"/>
    <x v="3827"/>
    <x v="1"/>
    <s v="30,"/>
    <x v="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00"/>
    <n v="178.57142857142858"/>
    <x v="1"/>
    <s v="plays"/>
    <d v="2014-12-31T05:39:47"/>
    <x v="3828"/>
    <x v="4"/>
    <s v="1,"/>
    <x v="3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00.2"/>
    <n v="62.625"/>
    <x v="1"/>
    <s v="plays"/>
    <d v="2016-08-31T12:46:11"/>
    <x v="3829"/>
    <x v="10"/>
    <s v="11,"/>
    <x v="2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25"/>
    <n v="75"/>
    <x v="1"/>
    <s v="plays"/>
    <d v="2016-05-27T09:46:51"/>
    <x v="3830"/>
    <x v="5"/>
    <s v="13,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06.02199999999999"/>
    <n v="58.901111111111113"/>
    <x v="1"/>
    <s v="plays"/>
    <d v="2014-11-05T13:22:25"/>
    <x v="3831"/>
    <x v="9"/>
    <s v="15,"/>
    <x v="3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04.66666666666666"/>
    <n v="139.55555555555554"/>
    <x v="1"/>
    <s v="plays"/>
    <d v="2016-02-19T18:45:35"/>
    <x v="3832"/>
    <x v="1"/>
    <s v="5,"/>
    <x v="2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16.66666666666667"/>
    <n v="70"/>
    <x v="1"/>
    <s v="plays"/>
    <d v="2014-12-01T11:09:00"/>
    <x v="3833"/>
    <x v="4"/>
    <s v="20,"/>
    <x v="3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09.03333333333333"/>
    <n v="57.385964912280699"/>
    <x v="1"/>
    <s v="plays"/>
    <d v="2015-06-18T02:41:07"/>
    <x v="3834"/>
    <x v="5"/>
    <s v="19,"/>
    <x v="0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60"/>
    <n v="40"/>
    <x v="1"/>
    <s v="plays"/>
    <d v="2016-04-21T14:36:48"/>
    <x v="3835"/>
    <x v="7"/>
    <s v="31,"/>
    <x v="2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12.5"/>
    <n v="64.285714285714292"/>
    <x v="1"/>
    <s v="plays"/>
    <d v="2016-08-02T20:09:00"/>
    <x v="3836"/>
    <x v="3"/>
    <s v="2,"/>
    <x v="2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02.1"/>
    <n v="120.11764705882354"/>
    <x v="1"/>
    <s v="plays"/>
    <d v="2015-07-03T10:22:38"/>
    <x v="3837"/>
    <x v="5"/>
    <s v="28,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00.824"/>
    <n v="1008.24"/>
    <x v="1"/>
    <s v="plays"/>
    <d v="2015-05-22T09:03:29"/>
    <x v="3838"/>
    <x v="6"/>
    <s v="22,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01.25"/>
    <n v="63.28125"/>
    <x v="1"/>
    <s v="plays"/>
    <d v="2015-07-29T19:25:24"/>
    <x v="3839"/>
    <x v="5"/>
    <s v="30,"/>
    <x v="0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00"/>
    <n v="21.666666666666668"/>
    <x v="1"/>
    <s v="plays"/>
    <d v="2016-03-28T07:50:29"/>
    <x v="3840"/>
    <x v="7"/>
    <s v="3,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8.7200000000000006"/>
    <n v="25.647058823529413"/>
    <x v="1"/>
    <s v="plays"/>
    <d v="2014-07-20T10:51:27"/>
    <x v="3841"/>
    <x v="5"/>
    <s v="21,"/>
    <x v="3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21.94"/>
    <n v="47.695652173913047"/>
    <x v="1"/>
    <s v="plays"/>
    <d v="2014-05-11T03:50:52"/>
    <x v="3842"/>
    <x v="6"/>
    <s v="11,"/>
    <x v="3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21.3"/>
    <n v="56.05263157894737"/>
    <x v="1"/>
    <s v="plays"/>
    <d v="2014-05-31T17:44:24"/>
    <x v="3843"/>
    <x v="5"/>
    <s v="6,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41.489795918367342"/>
    <n v="81.319999999999993"/>
    <x v="1"/>
    <s v="plays"/>
    <d v="2014-06-02T22:59:00"/>
    <x v="3844"/>
    <x v="5"/>
    <s v="7,"/>
    <x v="3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.105"/>
    <n v="70.166666666666671"/>
    <x v="1"/>
    <s v="plays"/>
    <d v="2015-10-01T07:02:54"/>
    <x v="3845"/>
    <x v="8"/>
    <s v="1,"/>
    <x v="0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2.7"/>
    <n v="23.625"/>
    <x v="1"/>
    <s v="plays"/>
    <d v="2014-10-03T22:59:00"/>
    <x v="3846"/>
    <x v="8"/>
    <s v="2,"/>
    <x v="3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16.161904761904761"/>
    <n v="188.55555555555554"/>
    <x v="1"/>
    <s v="plays"/>
    <d v="2015-07-18T21:23:11"/>
    <x v="3847"/>
    <x v="0"/>
    <s v="3,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16.376923076923077"/>
    <n v="49.511627906976742"/>
    <x v="1"/>
    <s v="plays"/>
    <d v="2015-10-18T11:36:29"/>
    <x v="3848"/>
    <x v="8"/>
    <s v="18,"/>
    <x v="0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.043333333333333"/>
    <n v="75.464285714285708"/>
    <x v="1"/>
    <s v="plays"/>
    <d v="2015-06-11T10:24:44"/>
    <x v="3849"/>
    <x v="5"/>
    <s v="12,"/>
    <x v="0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3.8"/>
    <n v="9.5"/>
    <x v="1"/>
    <s v="plays"/>
    <d v="2014-12-31T18:59:03"/>
    <x v="3850"/>
    <x v="11"/>
    <s v="1,"/>
    <x v="3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34.08"/>
    <n v="35.5"/>
    <x v="1"/>
    <s v="plays"/>
    <d v="2015-07-17T02:32:59"/>
    <x v="3851"/>
    <x v="0"/>
    <s v="17,"/>
    <x v="0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0.2"/>
    <n v="10"/>
    <x v="1"/>
    <s v="plays"/>
    <d v="2015-03-26T19:34:36"/>
    <x v="3852"/>
    <x v="7"/>
    <s v="1,"/>
    <x v="0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2.5999999999999999E-2"/>
    <n v="13"/>
    <x v="1"/>
    <s v="plays"/>
    <d v="2014-09-01T12:09:38"/>
    <x v="3853"/>
    <x v="3"/>
    <s v="28,"/>
    <x v="3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16.254545454545454"/>
    <n v="89.4"/>
    <x v="1"/>
    <s v="plays"/>
    <d v="2015-05-09T13:14:18"/>
    <x v="3854"/>
    <x v="6"/>
    <s v="9,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2.5"/>
    <n v="25"/>
    <x v="1"/>
    <s v="plays"/>
    <d v="2015-03-26T14:17:51"/>
    <x v="3855"/>
    <x v="2"/>
    <s v="24,"/>
    <x v="0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0.02"/>
    <n v="1"/>
    <x v="1"/>
    <s v="plays"/>
    <d v="2015-03-08T08:50:03"/>
    <x v="3856"/>
    <x v="2"/>
    <s v="6,"/>
    <x v="0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.2"/>
    <n v="65"/>
    <x v="1"/>
    <s v="plays"/>
    <d v="2014-08-01T09:12:00"/>
    <x v="3857"/>
    <x v="3"/>
    <s v="9,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2"/>
    <n v="10"/>
    <x v="1"/>
    <s v="plays"/>
    <d v="2015-05-22T13:00:00"/>
    <x v="3858"/>
    <x v="5"/>
    <s v="4,"/>
    <x v="0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0.04"/>
    <n v="1"/>
    <x v="1"/>
    <s v="plays"/>
    <d v="2014-06-25T13:00:00"/>
    <x v="3859"/>
    <x v="5"/>
    <s v="30,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17.666666666666668"/>
    <n v="81.538461538461533"/>
    <x v="1"/>
    <s v="plays"/>
    <d v="2014-08-12T07:51:50"/>
    <x v="3860"/>
    <x v="3"/>
    <s v="13,"/>
    <x v="3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n v="5"/>
    <n v="100"/>
    <x v="1"/>
    <s v="plays"/>
    <d v="2014-11-12T13:47:00"/>
    <x v="3861"/>
    <x v="9"/>
    <s v="2,"/>
    <x v="3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1.3333333333333334E-2"/>
    <n v="1"/>
    <x v="1"/>
    <s v="plays"/>
    <d v="2016-09-12T08:59:00"/>
    <x v="3862"/>
    <x v="10"/>
    <s v="28,"/>
    <x v="2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e v="#DIV/0!"/>
    <x v="1"/>
    <s v="plays"/>
    <d v="2015-11-05T08:11:45"/>
    <x v="3863"/>
    <x v="8"/>
    <s v="6,"/>
    <x v="0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.2"/>
    <n v="20"/>
    <x v="1"/>
    <s v="plays"/>
    <d v="2015-11-17T14:24:14"/>
    <x v="3864"/>
    <x v="9"/>
    <s v="18,"/>
    <x v="0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26.937422295897225"/>
    <n v="46.428571428571431"/>
    <x v="1"/>
    <s v="plays"/>
    <d v="2014-08-29T21:30:00"/>
    <x v="3865"/>
    <x v="3"/>
    <s v="21,"/>
    <x v="3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0.54999999999999993"/>
    <n v="5.5"/>
    <x v="1"/>
    <s v="plays"/>
    <d v="2016-03-22T19:29:00"/>
    <x v="3866"/>
    <x v="2"/>
    <s v="2,"/>
    <x v="2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12.55"/>
    <n v="50.2"/>
    <x v="1"/>
    <s v="plays"/>
    <d v="2016-06-18T11:32:19"/>
    <x v="3867"/>
    <x v="5"/>
    <s v="19,"/>
    <x v="2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n v="0.2"/>
    <n v="10"/>
    <x v="1"/>
    <s v="musical"/>
    <d v="2014-09-08T07:50:05"/>
    <x v="3868"/>
    <x v="10"/>
    <s v="14,"/>
    <x v="3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.4474868431088401"/>
    <n v="30.133333333333333"/>
    <x v="1"/>
    <s v="musical"/>
    <d v="2015-03-13T19:11:00"/>
    <x v="3869"/>
    <x v="2"/>
    <s v="12,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15"/>
    <n v="150"/>
    <x v="1"/>
    <s v="musical"/>
    <d v="2014-07-02T20:07:58"/>
    <x v="3870"/>
    <x v="0"/>
    <s v="2,"/>
    <x v="3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2.666666666666667"/>
    <n v="13.333333333333334"/>
    <x v="1"/>
    <s v="musical"/>
    <d v="2017-03-29T09:44:10"/>
    <x v="3871"/>
    <x v="1"/>
    <s v="28,"/>
    <x v="1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e v="#DIV/0!"/>
    <x v="1"/>
    <s v="musical"/>
    <d v="2015-08-13T19:29:56"/>
    <x v="3872"/>
    <x v="0"/>
    <s v="24,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e v="#DIV/0!"/>
    <x v="1"/>
    <s v="musical"/>
    <d v="2015-10-08T08:42:15"/>
    <x v="3873"/>
    <x v="8"/>
    <s v="8,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e v="#DIV/0!"/>
    <x v="1"/>
    <s v="musical"/>
    <d v="2015-01-23T17:00:00"/>
    <x v="3874"/>
    <x v="1"/>
    <s v="2,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e v="#DIV/0!"/>
    <x v="1"/>
    <s v="musical"/>
    <d v="2016-09-03T02:00:00"/>
    <x v="3875"/>
    <x v="8"/>
    <s v="2,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52.794871794871788"/>
    <n v="44.760869565217391"/>
    <x v="1"/>
    <s v="musical"/>
    <d v="2016-02-02T06:58:48"/>
    <x v="3876"/>
    <x v="1"/>
    <s v="3,"/>
    <x v="2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4.9639999999999995"/>
    <n v="88.642857142857139"/>
    <x v="1"/>
    <s v="musical"/>
    <d v="2016-12-08T08:15:52"/>
    <x v="3877"/>
    <x v="4"/>
    <s v="8,"/>
    <x v="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5.5555555555555552E-2"/>
    <n v="10"/>
    <x v="1"/>
    <s v="musical"/>
    <d v="2015-06-29T19:59:00"/>
    <x v="3878"/>
    <x v="5"/>
    <s v="30,"/>
    <x v="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e v="#DIV/0!"/>
    <x v="1"/>
    <s v="musical"/>
    <d v="2015-01-25T12:39:56"/>
    <x v="3879"/>
    <x v="11"/>
    <s v="26,"/>
    <x v="3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13.066666666666665"/>
    <n v="57.647058823529413"/>
    <x v="1"/>
    <s v="musical"/>
    <d v="2014-07-30T15:00:00"/>
    <x v="3880"/>
    <x v="0"/>
    <s v="25,"/>
    <x v="3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5"/>
    <n v="25"/>
    <x v="1"/>
    <s v="musical"/>
    <d v="2017-02-19T16:26:39"/>
    <x v="3881"/>
    <x v="1"/>
    <s v="20,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e v="#DIV/0!"/>
    <x v="1"/>
    <s v="musical"/>
    <d v="2016-01-31T15:03:00"/>
    <x v="3882"/>
    <x v="1"/>
    <s v="4,"/>
    <x v="2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e v="#DIV/0!"/>
    <x v="1"/>
    <s v="musical"/>
    <d v="2014-09-02T06:27:49"/>
    <x v="3883"/>
    <x v="10"/>
    <s v="3,"/>
    <x v="3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e v="#DIV/0!"/>
    <x v="1"/>
    <s v="musical"/>
    <d v="2015-03-27T09:59:52"/>
    <x v="3884"/>
    <x v="7"/>
    <s v="2,"/>
    <x v="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e v="#DIV/0!"/>
    <x v="1"/>
    <s v="musical"/>
    <d v="2016-05-09T14:49:51"/>
    <x v="3885"/>
    <x v="6"/>
    <s v="9,"/>
    <x v="2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n v="0"/>
    <e v="#DIV/0!"/>
    <x v="1"/>
    <s v="musical"/>
    <d v="2014-12-10T21:28:22"/>
    <x v="3886"/>
    <x v="4"/>
    <s v="10,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1.7500000000000002"/>
    <n v="17.5"/>
    <x v="1"/>
    <s v="musical"/>
    <d v="2015-05-01T14:00:00"/>
    <x v="3887"/>
    <x v="7"/>
    <s v="16,"/>
    <x v="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27.1"/>
    <n v="38.714285714285715"/>
    <x v="1"/>
    <s v="plays"/>
    <d v="2017-02-26T05:05:58"/>
    <x v="3888"/>
    <x v="1"/>
    <s v="27,"/>
    <x v="1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.4749999999999999"/>
    <n v="13.111111111111111"/>
    <x v="1"/>
    <s v="plays"/>
    <d v="2015-01-04T15:26:00"/>
    <x v="3889"/>
    <x v="11"/>
    <s v="3,"/>
    <x v="3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16.826666666666668"/>
    <n v="315.5"/>
    <x v="1"/>
    <s v="plays"/>
    <d v="2015-08-15T10:12:24"/>
    <x v="3890"/>
    <x v="0"/>
    <s v="16,"/>
    <x v="0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32.5"/>
    <n v="37.142857142857146"/>
    <x v="1"/>
    <s v="plays"/>
    <d v="2015-03-22T20:59:00"/>
    <x v="3891"/>
    <x v="2"/>
    <s v="20,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e v="#DIV/0!"/>
    <x v="1"/>
    <s v="plays"/>
    <d v="2014-08-23T23:00:00"/>
    <x v="3892"/>
    <x v="10"/>
    <s v="16,"/>
    <x v="3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21.55"/>
    <n v="128.27380952380952"/>
    <x v="1"/>
    <s v="plays"/>
    <d v="2014-06-30T22:00:00"/>
    <x v="3893"/>
    <x v="5"/>
    <s v="20,"/>
    <x v="3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.4666666666666663"/>
    <n v="47.272727272727273"/>
    <x v="1"/>
    <s v="plays"/>
    <d v="2016-12-05T20:59:00"/>
    <x v="3894"/>
    <x v="4"/>
    <s v="5,"/>
    <x v="2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5"/>
    <n v="50"/>
    <x v="1"/>
    <s v="plays"/>
    <d v="2015-02-27T22:00:18"/>
    <x v="3895"/>
    <x v="1"/>
    <s v="27,"/>
    <x v="0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10.625"/>
    <n v="42.5"/>
    <x v="1"/>
    <s v="plays"/>
    <d v="2014-06-16T20:36:18"/>
    <x v="3896"/>
    <x v="0"/>
    <s v="2,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17.599999999999998"/>
    <n v="44"/>
    <x v="1"/>
    <s v="plays"/>
    <d v="2015-01-08T12:58:03"/>
    <x v="3897"/>
    <x v="11"/>
    <s v="9,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32.56"/>
    <n v="50.875"/>
    <x v="1"/>
    <s v="plays"/>
    <d v="2015-08-17T08:00:00"/>
    <x v="3898"/>
    <x v="3"/>
    <s v="8,"/>
    <x v="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.25"/>
    <n v="62.5"/>
    <x v="1"/>
    <s v="plays"/>
    <d v="2014-08-12T10:36:01"/>
    <x v="3899"/>
    <x v="3"/>
    <s v="23,"/>
    <x v="3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.4"/>
    <n v="27"/>
    <x v="1"/>
    <s v="plays"/>
    <d v="2015-06-10T18:13:11"/>
    <x v="3900"/>
    <x v="5"/>
    <s v="11,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0.83333333333333337"/>
    <n v="25"/>
    <x v="1"/>
    <s v="plays"/>
    <d v="2015-12-19T11:49:59"/>
    <x v="3901"/>
    <x v="4"/>
    <s v="9,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48.833333333333336"/>
    <n v="47.258064516129032"/>
    <x v="1"/>
    <s v="plays"/>
    <d v="2016-11-14T04:14:02"/>
    <x v="3902"/>
    <x v="9"/>
    <s v="20,"/>
    <x v="2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e v="#DIV/0!"/>
    <x v="1"/>
    <s v="plays"/>
    <d v="2015-08-14T11:38:00"/>
    <x v="3903"/>
    <x v="0"/>
    <s v="30,"/>
    <x v="0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0.03"/>
    <n v="1.5"/>
    <x v="1"/>
    <s v="plays"/>
    <d v="2015-04-14T21:04:00"/>
    <x v="3904"/>
    <x v="7"/>
    <s v="31,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11.533333333333333"/>
    <n v="24.714285714285715"/>
    <x v="1"/>
    <s v="plays"/>
    <d v="2015-06-11T15:00:00"/>
    <x v="3905"/>
    <x v="6"/>
    <s v="30,"/>
    <x v="0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67.333333333333329"/>
    <n v="63.125"/>
    <x v="1"/>
    <s v="plays"/>
    <d v="2015-06-26T05:25:00"/>
    <x v="3906"/>
    <x v="5"/>
    <s v="19,"/>
    <x v="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15.299999999999999"/>
    <n v="38.25"/>
    <x v="1"/>
    <s v="plays"/>
    <d v="2014-10-26T12:08:00"/>
    <x v="3907"/>
    <x v="8"/>
    <s v="24,"/>
    <x v="3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8.6666666666666679"/>
    <n v="16.25"/>
    <x v="1"/>
    <s v="plays"/>
    <d v="2014-07-28T19:14:56"/>
    <x v="3908"/>
    <x v="3"/>
    <s v="13,"/>
    <x v="3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0.22499999999999998"/>
    <n v="33.75"/>
    <x v="1"/>
    <s v="plays"/>
    <d v="2014-09-11T00:37:22"/>
    <x v="3909"/>
    <x v="10"/>
    <s v="12,"/>
    <x v="3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.0833333333333335"/>
    <n v="61.666666666666664"/>
    <x v="1"/>
    <s v="plays"/>
    <d v="2015-09-07T10:09:57"/>
    <x v="3910"/>
    <x v="10"/>
    <s v="8,"/>
    <x v="0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37.412500000000001"/>
    <n v="83.138888888888886"/>
    <x v="1"/>
    <s v="plays"/>
    <d v="2014-11-26T12:29:37"/>
    <x v="3911"/>
    <x v="9"/>
    <s v="27,"/>
    <x v="3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6.6666666666666671E-3"/>
    <n v="1"/>
    <x v="1"/>
    <s v="plays"/>
    <d v="2015-04-24T20:35:00"/>
    <x v="3912"/>
    <x v="2"/>
    <s v="23,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10"/>
    <n v="142.85714285714286"/>
    <x v="1"/>
    <s v="plays"/>
    <d v="2015-11-29T22:04:09"/>
    <x v="3913"/>
    <x v="9"/>
    <s v="30,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36.36"/>
    <n v="33.666666666666664"/>
    <x v="1"/>
    <s v="plays"/>
    <d v="2015-05-10T14:59:00"/>
    <x v="3914"/>
    <x v="6"/>
    <s v="20,"/>
    <x v="0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0.33333333333333337"/>
    <n v="5"/>
    <x v="1"/>
    <s v="plays"/>
    <d v="2016-06-01T15:38:29"/>
    <x v="3915"/>
    <x v="5"/>
    <s v="2,"/>
    <x v="2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e v="#DIV/0!"/>
    <x v="1"/>
    <s v="plays"/>
    <d v="2016-06-03T03:19:12"/>
    <x v="3916"/>
    <x v="5"/>
    <s v="4,"/>
    <x v="2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0.2857142857142857"/>
    <n v="10"/>
    <x v="1"/>
    <s v="plays"/>
    <d v="2014-09-11T04:39:21"/>
    <x v="3917"/>
    <x v="10"/>
    <s v="12,"/>
    <x v="3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0.2"/>
    <n v="40"/>
    <x v="1"/>
    <s v="plays"/>
    <d v="2014-08-04T08:00:00"/>
    <x v="3918"/>
    <x v="3"/>
    <s v="23,"/>
    <x v="3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1.7999999999999998"/>
    <n v="30"/>
    <x v="1"/>
    <s v="plays"/>
    <d v="2016-01-17T16:00:00"/>
    <x v="3919"/>
    <x v="11"/>
    <s v="20,"/>
    <x v="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.4"/>
    <n v="45"/>
    <x v="1"/>
    <s v="plays"/>
    <d v="2016-11-13T02:17:40"/>
    <x v="3920"/>
    <x v="9"/>
    <s v="14,"/>
    <x v="2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e v="#DIV/0!"/>
    <x v="1"/>
    <s v="plays"/>
    <d v="2014-10-26T10:00:00"/>
    <x v="3921"/>
    <x v="9"/>
    <s v="14,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.1333333333333329"/>
    <n v="10.166666666666666"/>
    <x v="1"/>
    <s v="plays"/>
    <d v="2015-03-02T15:00:00"/>
    <x v="3922"/>
    <x v="1"/>
    <s v="16,"/>
    <x v="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12.034782608695652"/>
    <n v="81.411764705882348"/>
    <x v="1"/>
    <s v="plays"/>
    <d v="2015-04-09T15:31:11"/>
    <x v="3923"/>
    <x v="7"/>
    <s v="12,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15.266666666666667"/>
    <n v="57.25"/>
    <x v="1"/>
    <s v="plays"/>
    <d v="2014-06-26T15:02:02"/>
    <x v="3924"/>
    <x v="5"/>
    <s v="27,"/>
    <x v="3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10"/>
    <n v="5"/>
    <x v="1"/>
    <s v="plays"/>
    <d v="2014-07-30T12:53:59"/>
    <x v="3925"/>
    <x v="0"/>
    <s v="30,"/>
    <x v="3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0.3"/>
    <n v="15"/>
    <x v="1"/>
    <s v="plays"/>
    <d v="2014-12-26T18:02:28"/>
    <x v="3926"/>
    <x v="4"/>
    <s v="26,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1"/>
    <n v="12.5"/>
    <x v="1"/>
    <s v="plays"/>
    <d v="2014-08-08T22:25:04"/>
    <x v="3927"/>
    <x v="3"/>
    <s v="9,"/>
    <x v="3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13.020000000000001"/>
    <n v="93"/>
    <x v="1"/>
    <s v="plays"/>
    <d v="2015-10-15T20:59:00"/>
    <x v="3928"/>
    <x v="8"/>
    <s v="18,"/>
    <x v="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.2650000000000001"/>
    <n v="32.357142857142854"/>
    <x v="1"/>
    <s v="plays"/>
    <d v="2016-09-18T11:51:05"/>
    <x v="3929"/>
    <x v="10"/>
    <s v="19,"/>
    <x v="2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e v="#DIV/0!"/>
    <x v="1"/>
    <s v="plays"/>
    <d v="2016-03-31T22:00:00"/>
    <x v="3930"/>
    <x v="7"/>
    <s v="4,"/>
    <x v="2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e v="#DIV/0!"/>
    <x v="1"/>
    <s v="plays"/>
    <d v="2015-09-05T19:38:27"/>
    <x v="3931"/>
    <x v="10"/>
    <s v="11,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8.3333333333333332E-3"/>
    <n v="1"/>
    <x v="1"/>
    <s v="plays"/>
    <d v="2016-03-15T19:02:44"/>
    <x v="3932"/>
    <x v="2"/>
    <s v="14,"/>
    <x v="2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15.742857142857142"/>
    <n v="91.833333333333329"/>
    <x v="1"/>
    <s v="plays"/>
    <d v="2016-07-16T16:43:00"/>
    <x v="3933"/>
    <x v="0"/>
    <s v="17,"/>
    <x v="2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11"/>
    <n v="45.833333333333336"/>
    <x v="1"/>
    <s v="plays"/>
    <d v="2015-10-01T05:00:00"/>
    <x v="3934"/>
    <x v="10"/>
    <s v="17,"/>
    <x v="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43.833333333333336"/>
    <n v="57.173913043478258"/>
    <x v="1"/>
    <s v="plays"/>
    <d v="2015-10-04T07:45:46"/>
    <x v="3935"/>
    <x v="10"/>
    <s v="5,"/>
    <x v="0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e v="#DIV/0!"/>
    <x v="1"/>
    <s v="plays"/>
    <d v="2016-11-30T23:18:40"/>
    <x v="3936"/>
    <x v="9"/>
    <s v="31,"/>
    <x v="2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86.135181975736558"/>
    <n v="248.5"/>
    <x v="1"/>
    <s v="plays"/>
    <d v="2016-07-11T07:09:20"/>
    <x v="3937"/>
    <x v="0"/>
    <s v="13,"/>
    <x v="2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12.196620583717358"/>
    <n v="79.400000000000006"/>
    <x v="1"/>
    <s v="plays"/>
    <d v="2015-06-27T13:44:14"/>
    <x v="3938"/>
    <x v="5"/>
    <s v="27,"/>
    <x v="0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0.1"/>
    <n v="5"/>
    <x v="1"/>
    <s v="plays"/>
    <d v="2014-10-06T20:30:00"/>
    <x v="3939"/>
    <x v="9"/>
    <s v="3,"/>
    <x v="3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0.22"/>
    <n v="5.5"/>
    <x v="1"/>
    <s v="plays"/>
    <d v="2015-01-02T03:49:11"/>
    <x v="3940"/>
    <x v="4"/>
    <s v="18,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0.90909090909090906"/>
    <n v="25"/>
    <x v="1"/>
    <s v="plays"/>
    <d v="2014-11-24T17:00:00"/>
    <x v="3941"/>
    <x v="9"/>
    <s v="28,"/>
    <x v="3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e v="#DIV/0!"/>
    <x v="1"/>
    <s v="plays"/>
    <d v="2015-06-16T13:41:54"/>
    <x v="3942"/>
    <x v="6"/>
    <s v="17,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35.64"/>
    <n v="137.07692307692307"/>
    <x v="1"/>
    <s v="plays"/>
    <d v="2015-11-02T08:50:00"/>
    <x v="3943"/>
    <x v="9"/>
    <s v="2,"/>
    <x v="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e v="#DIV/0!"/>
    <x v="1"/>
    <s v="plays"/>
    <d v="2015-08-27T07:54:35"/>
    <x v="3944"/>
    <x v="3"/>
    <s v="28,"/>
    <x v="0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0.25"/>
    <n v="5"/>
    <x v="1"/>
    <s v="plays"/>
    <d v="2015-05-15T11:14:28"/>
    <x v="3945"/>
    <x v="6"/>
    <s v="15,"/>
    <x v="0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.25"/>
    <n v="39"/>
    <x v="1"/>
    <s v="plays"/>
    <d v="2015-02-28T00:00:00"/>
    <x v="3946"/>
    <x v="1"/>
    <s v="27,"/>
    <x v="0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.3666666666666663"/>
    <n v="50.5"/>
    <x v="1"/>
    <s v="plays"/>
    <d v="2016-10-01T19:25:44"/>
    <x v="3947"/>
    <x v="8"/>
    <s v="1,"/>
    <x v="2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e v="#DIV/0!"/>
    <x v="1"/>
    <s v="plays"/>
    <d v="2014-09-06T23:48:43"/>
    <x v="3948"/>
    <x v="3"/>
    <s v="8,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15.770000000000001"/>
    <n v="49.28125"/>
    <x v="1"/>
    <s v="plays"/>
    <d v="2015-02-10T18:53:41"/>
    <x v="3949"/>
    <x v="1"/>
    <s v="11,"/>
    <x v="0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0.625"/>
    <n v="25"/>
    <x v="1"/>
    <s v="plays"/>
    <d v="2016-04-08T10:35:00"/>
    <x v="3950"/>
    <x v="7"/>
    <s v="10,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5.0000000000000001E-4"/>
    <n v="1"/>
    <x v="1"/>
    <s v="plays"/>
    <d v="2016-05-03T10:49:02"/>
    <x v="3951"/>
    <x v="7"/>
    <s v="4,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9.6153846153846159E-2"/>
    <n v="25"/>
    <x v="1"/>
    <s v="plays"/>
    <d v="2015-10-26T10:58:10"/>
    <x v="3952"/>
    <x v="10"/>
    <s v="27,"/>
    <x v="0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e v="#DIV/0!"/>
    <x v="1"/>
    <s v="plays"/>
    <d v="2016-07-29T15:29:00"/>
    <x v="3953"/>
    <x v="0"/>
    <s v="28,"/>
    <x v="2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e v="#DIV/0!"/>
    <x v="1"/>
    <s v="plays"/>
    <d v="2014-07-14T07:37:44"/>
    <x v="3954"/>
    <x v="5"/>
    <s v="15,"/>
    <x v="3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24.285714285714285"/>
    <n v="53.125"/>
    <x v="1"/>
    <s v="plays"/>
    <d v="2015-11-28T13:22:21"/>
    <x v="3955"/>
    <x v="9"/>
    <s v="29,"/>
    <x v="0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e v="#DIV/0!"/>
    <x v="1"/>
    <s v="plays"/>
    <d v="2016-04-24T16:20:00"/>
    <x v="3956"/>
    <x v="7"/>
    <s v="28,"/>
    <x v="2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2.5000000000000001E-2"/>
    <n v="7"/>
    <x v="1"/>
    <s v="plays"/>
    <d v="2016-07-08T15:25:54"/>
    <x v="3957"/>
    <x v="5"/>
    <s v="23,"/>
    <x v="2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32.049999999999997"/>
    <n v="40.0625"/>
    <x v="1"/>
    <s v="plays"/>
    <d v="2014-08-02T06:00:00"/>
    <x v="3958"/>
    <x v="0"/>
    <s v="26,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24.333333333333336"/>
    <n v="24.333333333333332"/>
    <x v="1"/>
    <s v="plays"/>
    <d v="2014-09-28T10:55:56"/>
    <x v="3959"/>
    <x v="10"/>
    <s v="29,"/>
    <x v="3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1.5"/>
    <n v="11.25"/>
    <x v="1"/>
    <s v="plays"/>
    <d v="2016-01-03T12:17:36"/>
    <x v="3960"/>
    <x v="11"/>
    <s v="4,"/>
    <x v="0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0.42"/>
    <n v="10.5"/>
    <x v="1"/>
    <s v="plays"/>
    <d v="2014-05-08T13:23:30"/>
    <x v="3961"/>
    <x v="6"/>
    <s v="16,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.214285714285714"/>
    <n v="15"/>
    <x v="1"/>
    <s v="plays"/>
    <d v="2015-11-28T06:54:54"/>
    <x v="3962"/>
    <x v="4"/>
    <s v="3,"/>
    <x v="0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e v="#DIV/0!"/>
    <x v="1"/>
    <s v="plays"/>
    <d v="2015-11-17T20:41:57"/>
    <x v="3963"/>
    <x v="9"/>
    <s v="18,"/>
    <x v="0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.3"/>
    <n v="42"/>
    <x v="1"/>
    <s v="plays"/>
    <d v="2015-04-19T08:19:46"/>
    <x v="3964"/>
    <x v="2"/>
    <s v="18,"/>
    <x v="0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14.249999999999998"/>
    <n v="71.25"/>
    <x v="1"/>
    <s v="plays"/>
    <d v="2016-04-13T20:39:40"/>
    <x v="3965"/>
    <x v="2"/>
    <s v="13,"/>
    <x v="2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0.6"/>
    <n v="22.5"/>
    <x v="1"/>
    <s v="plays"/>
    <d v="2014-07-23T18:59:00"/>
    <x v="3966"/>
    <x v="0"/>
    <s v="11,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24.117647058823529"/>
    <n v="41"/>
    <x v="1"/>
    <s v="plays"/>
    <d v="2017-03-05T22:58:27"/>
    <x v="3967"/>
    <x v="2"/>
    <s v="3,"/>
    <x v="1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10.54"/>
    <n v="47.909090909090907"/>
    <x v="1"/>
    <s v="plays"/>
    <d v="2016-05-22T11:34:33"/>
    <x v="3968"/>
    <x v="7"/>
    <s v="23,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.4690265486725664"/>
    <n v="35.166666666666664"/>
    <x v="1"/>
    <s v="plays"/>
    <d v="2016-08-28T19:55:00"/>
    <x v="3969"/>
    <x v="10"/>
    <s v="19,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7.3333333333333334E-2"/>
    <n v="5.5"/>
    <x v="1"/>
    <s v="plays"/>
    <d v="2016-04-17T12:43:31"/>
    <x v="3970"/>
    <x v="7"/>
    <s v="18,"/>
    <x v="2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0.97142857142857131"/>
    <n v="22.666666666666668"/>
    <x v="1"/>
    <s v="plays"/>
    <d v="2014-07-21T04:52:06"/>
    <x v="3971"/>
    <x v="0"/>
    <s v="21,"/>
    <x v="3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21.099999999999998"/>
    <n v="26.375"/>
    <x v="1"/>
    <s v="plays"/>
    <d v="2015-02-05T17:37:14"/>
    <x v="3972"/>
    <x v="11"/>
    <s v="7,"/>
    <x v="3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78.100000000000009"/>
    <n v="105.54054054054055"/>
    <x v="1"/>
    <s v="plays"/>
    <d v="2016-05-08T20:00:00"/>
    <x v="3973"/>
    <x v="6"/>
    <s v="9,"/>
    <x v="2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32"/>
    <n v="29.09090909090909"/>
    <x v="1"/>
    <s v="plays"/>
    <d v="2016-06-02T05:07:28"/>
    <x v="3974"/>
    <x v="5"/>
    <s v="3,"/>
    <x v="2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e v="#DIV/0!"/>
    <x v="1"/>
    <s v="plays"/>
    <d v="2016-07-13T12:48:18"/>
    <x v="3975"/>
    <x v="0"/>
    <s v="13,"/>
    <x v="2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47.692307692307693"/>
    <n v="62"/>
    <x v="1"/>
    <s v="plays"/>
    <d v="2014-07-31T23:00:00"/>
    <x v="3976"/>
    <x v="3"/>
    <s v="10,"/>
    <x v="3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.4500000000000002"/>
    <n v="217.5"/>
    <x v="1"/>
    <s v="plays"/>
    <d v="2016-07-22T10:55:32"/>
    <x v="3977"/>
    <x v="0"/>
    <s v="22,"/>
    <x v="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10.7"/>
    <n v="26.75"/>
    <x v="1"/>
    <s v="plays"/>
    <d v="2015-01-31T07:25:53"/>
    <x v="3978"/>
    <x v="11"/>
    <s v="2,"/>
    <x v="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1.8333333333333333"/>
    <n v="18.333333333333332"/>
    <x v="1"/>
    <s v="plays"/>
    <d v="2015-03-29T12:00:00"/>
    <x v="3979"/>
    <x v="7"/>
    <s v="6,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18"/>
    <n v="64.285714285714292"/>
    <x v="1"/>
    <s v="plays"/>
    <d v="2014-07-05T06:22:27"/>
    <x v="3980"/>
    <x v="0"/>
    <s v="5,"/>
    <x v="3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.083333333333333"/>
    <n v="175"/>
    <x v="1"/>
    <s v="plays"/>
    <d v="2016-07-16T20:19:09"/>
    <x v="3981"/>
    <x v="5"/>
    <s v="17,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20"/>
    <n v="34"/>
    <x v="1"/>
    <s v="plays"/>
    <d v="2015-07-07T11:26:20"/>
    <x v="3982"/>
    <x v="5"/>
    <s v="8,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34.802513464991023"/>
    <n v="84.282608695652172"/>
    <x v="1"/>
    <s v="plays"/>
    <d v="2014-05-19T22:59:00"/>
    <x v="3983"/>
    <x v="6"/>
    <s v="18,"/>
    <x v="3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.3333333333333339"/>
    <n v="9.5"/>
    <x v="1"/>
    <s v="plays"/>
    <d v="2014-11-07T16:00:00"/>
    <x v="3984"/>
    <x v="9"/>
    <s v="8,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32.049999999999997"/>
    <n v="33.736842105263158"/>
    <x v="1"/>
    <s v="plays"/>
    <d v="2016-02-20T13:05:00"/>
    <x v="3985"/>
    <x v="1"/>
    <s v="30,"/>
    <x v="2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9.76"/>
    <n v="37.53846153846154"/>
    <x v="1"/>
    <s v="plays"/>
    <d v="2016-05-06T05:04:00"/>
    <x v="3986"/>
    <x v="6"/>
    <s v="7,"/>
    <x v="2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37.75"/>
    <n v="11.615384615384615"/>
    <x v="1"/>
    <s v="plays"/>
    <d v="2014-05-16T14:11:30"/>
    <x v="3987"/>
    <x v="5"/>
    <s v="6,"/>
    <x v="3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.1333333333333333"/>
    <n v="8"/>
    <x v="1"/>
    <s v="plays"/>
    <d v="2015-08-28T17:56:53"/>
    <x v="3988"/>
    <x v="10"/>
    <s v="13,"/>
    <x v="0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e v="#DIV/0!"/>
    <x v="1"/>
    <s v="plays"/>
    <d v="2015-11-08T10:59:41"/>
    <x v="3989"/>
    <x v="9"/>
    <s v="9,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.1818181818181817"/>
    <n v="23"/>
    <x v="1"/>
    <s v="plays"/>
    <d v="2016-03-02T08:08:13"/>
    <x v="3990"/>
    <x v="2"/>
    <s v="1,"/>
    <x v="2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20"/>
    <n v="100"/>
    <x v="1"/>
    <s v="plays"/>
    <d v="2015-05-31T07:28:02"/>
    <x v="3991"/>
    <x v="5"/>
    <s v="1,"/>
    <x v="0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.41"/>
    <n v="60.111111111111114"/>
    <x v="1"/>
    <s v="plays"/>
    <d v="2015-12-11T15:34:19"/>
    <x v="3992"/>
    <x v="9"/>
    <s v="12,"/>
    <x v="0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6.0000000000000001E-3"/>
    <n v="3"/>
    <x v="1"/>
    <s v="plays"/>
    <d v="2015-05-13T12:45:12"/>
    <x v="3993"/>
    <x v="6"/>
    <s v="13,"/>
    <x v="0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0.25"/>
    <n v="5"/>
    <x v="1"/>
    <s v="plays"/>
    <d v="2014-07-19T01:21:30"/>
    <x v="3994"/>
    <x v="0"/>
    <s v="19,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35"/>
    <n v="17.5"/>
    <x v="1"/>
    <s v="plays"/>
    <d v="2015-02-14T03:27:00"/>
    <x v="3995"/>
    <x v="1"/>
    <s v="15,"/>
    <x v="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16.566666666666666"/>
    <n v="29.235294117647058"/>
    <x v="1"/>
    <s v="plays"/>
    <d v="2014-11-20T08:04:00"/>
    <x v="3996"/>
    <x v="4"/>
    <s v="6,"/>
    <x v="3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e v="#DIV/0!"/>
    <x v="1"/>
    <s v="plays"/>
    <d v="2015-04-05T00:23:41"/>
    <x v="3997"/>
    <x v="7"/>
    <s v="6,"/>
    <x v="0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57.199999999999996"/>
    <n v="59.583333333333336"/>
    <x v="1"/>
    <s v="plays"/>
    <d v="2015-03-28T14:07:06"/>
    <x v="3998"/>
    <x v="2"/>
    <s v="26,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16.514285714285716"/>
    <n v="82.571428571428569"/>
    <x v="1"/>
    <s v="plays"/>
    <d v="2014-08-31T11:51:49"/>
    <x v="3999"/>
    <x v="3"/>
    <s v="22,"/>
    <x v="3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n v="0.125"/>
    <n v="10"/>
    <x v="1"/>
    <s v="plays"/>
    <d v="2016-05-07T06:29:18"/>
    <x v="4000"/>
    <x v="7"/>
    <s v="8,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37.75"/>
    <n v="32.357142857142854"/>
    <x v="1"/>
    <s v="plays"/>
    <d v="2017-03-01T11:00:00"/>
    <x v="4001"/>
    <x v="2"/>
    <s v="9,"/>
    <x v="1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1.8399999999999999"/>
    <n v="5.75"/>
    <x v="1"/>
    <s v="plays"/>
    <d v="2014-09-26T17:02:41"/>
    <x v="4002"/>
    <x v="10"/>
    <s v="27,"/>
    <x v="3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10.050000000000001"/>
    <n v="100.5"/>
    <x v="1"/>
    <s v="plays"/>
    <d v="2015-02-15T06:05:47"/>
    <x v="4003"/>
    <x v="1"/>
    <s v="16,"/>
    <x v="0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n v="0.2"/>
    <n v="1"/>
    <x v="1"/>
    <s v="plays"/>
    <d v="2014-10-07T19:54:17"/>
    <x v="4004"/>
    <x v="8"/>
    <s v="7,"/>
    <x v="3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.3333333333333335"/>
    <n v="20"/>
    <x v="1"/>
    <s v="plays"/>
    <d v="2014-10-20T11:23:05"/>
    <x v="4005"/>
    <x v="10"/>
    <s v="21,"/>
    <x v="3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6.6666666666666671E-3"/>
    <n v="2"/>
    <x v="1"/>
    <s v="plays"/>
    <d v="2016-02-16T10:33:07"/>
    <x v="4006"/>
    <x v="1"/>
    <s v="22,"/>
    <x v="2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0.25"/>
    <n v="5"/>
    <x v="1"/>
    <s v="plays"/>
    <d v="2014-08-26T08:28:00"/>
    <x v="4007"/>
    <x v="3"/>
    <s v="28,"/>
    <x v="3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6"/>
    <n v="15"/>
    <x v="1"/>
    <s v="plays"/>
    <d v="2015-07-22T15:08:27"/>
    <x v="4008"/>
    <x v="0"/>
    <s v="22,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3.8860103626943006"/>
    <n v="25"/>
    <x v="1"/>
    <s v="plays"/>
    <d v="2014-09-09T08:49:20"/>
    <x v="4009"/>
    <x v="3"/>
    <s v="31,"/>
    <x v="3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24.194444444444443"/>
    <n v="45.842105263157897"/>
    <x v="1"/>
    <s v="plays"/>
    <d v="2014-10-26T10:29:26"/>
    <x v="4010"/>
    <x v="9"/>
    <s v="9,"/>
    <x v="3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7.6"/>
    <n v="4.75"/>
    <x v="1"/>
    <s v="plays"/>
    <d v="2015-01-28T05:04:38"/>
    <x v="4011"/>
    <x v="11"/>
    <s v="29,"/>
    <x v="3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e v="#DIV/0!"/>
    <x v="1"/>
    <s v="plays"/>
    <d v="2015-05-02T05:04:09"/>
    <x v="4012"/>
    <x v="6"/>
    <s v="2,"/>
    <x v="0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.3"/>
    <n v="13"/>
    <x v="1"/>
    <s v="plays"/>
    <d v="2015-02-15T23:13:43"/>
    <x v="4013"/>
    <x v="1"/>
    <s v="16,"/>
    <x v="0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e v="#DIV/0!"/>
    <x v="1"/>
    <s v="plays"/>
    <d v="2016-03-04T21:54:29"/>
    <x v="4014"/>
    <x v="2"/>
    <s v="18,"/>
    <x v="2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1.4285714285714287E-2"/>
    <n v="1"/>
    <x v="1"/>
    <s v="plays"/>
    <d v="2015-07-19T10:44:23"/>
    <x v="4015"/>
    <x v="0"/>
    <s v="19,"/>
    <x v="0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14.000000000000002"/>
    <n v="10"/>
    <x v="1"/>
    <s v="plays"/>
    <d v="2014-09-17T12:56:40"/>
    <x v="4016"/>
    <x v="10"/>
    <s v="18,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.05"/>
    <n v="52.5"/>
    <x v="1"/>
    <s v="plays"/>
    <d v="2014-09-04T08:07:54"/>
    <x v="4017"/>
    <x v="10"/>
    <s v="5,"/>
    <x v="3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8.6666666666666679"/>
    <n v="32.5"/>
    <x v="1"/>
    <s v="plays"/>
    <d v="2016-10-07T13:51:48"/>
    <x v="4018"/>
    <x v="8"/>
    <s v="7,"/>
    <x v="2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0.82857142857142851"/>
    <n v="7.25"/>
    <x v="1"/>
    <s v="plays"/>
    <d v="2016-04-15T08:28:00"/>
    <x v="4019"/>
    <x v="2"/>
    <s v="17,"/>
    <x v="2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16.666666666666664"/>
    <n v="33.333333333333336"/>
    <x v="1"/>
    <s v="plays"/>
    <d v="2015-03-23T19:34:59"/>
    <x v="4020"/>
    <x v="2"/>
    <s v="21,"/>
    <x v="0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0.83333333333333337"/>
    <n v="62.5"/>
    <x v="1"/>
    <s v="plays"/>
    <d v="2014-10-26T13:52:38"/>
    <x v="4021"/>
    <x v="10"/>
    <s v="27,"/>
    <x v="3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69.561111111111103"/>
    <n v="63.558375634517766"/>
    <x v="1"/>
    <s v="plays"/>
    <d v="2015-01-31T18:54:00"/>
    <x v="4022"/>
    <x v="11"/>
    <s v="17,"/>
    <x v="3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e v="#DIV/0!"/>
    <x v="1"/>
    <s v="plays"/>
    <d v="2016-03-24T14:59:23"/>
    <x v="4023"/>
    <x v="2"/>
    <s v="8,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.25"/>
    <n v="10"/>
    <x v="1"/>
    <s v="plays"/>
    <d v="2015-08-31T08:04:57"/>
    <x v="4024"/>
    <x v="10"/>
    <s v="1,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5"/>
    <n v="62.5"/>
    <x v="1"/>
    <s v="plays"/>
    <d v="2015-07-25T21:42:16"/>
    <x v="4025"/>
    <x v="5"/>
    <s v="26,"/>
    <x v="0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e v="#DIV/0!"/>
    <x v="1"/>
    <s v="plays"/>
    <d v="2015-12-04T08:43:59"/>
    <x v="4026"/>
    <x v="9"/>
    <s v="5,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.166666666666667"/>
    <n v="30.714285714285715"/>
    <x v="1"/>
    <s v="plays"/>
    <d v="2017-02-22T17:00:00"/>
    <x v="4027"/>
    <x v="2"/>
    <s v="2,"/>
    <x v="1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28.050000000000004"/>
    <n v="51"/>
    <x v="1"/>
    <s v="plays"/>
    <d v="2014-06-05T14:31:40"/>
    <x v="4028"/>
    <x v="5"/>
    <s v="6,"/>
    <x v="3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e v="#DIV/0!"/>
    <x v="1"/>
    <s v="plays"/>
    <d v="2015-12-13T16:36:10"/>
    <x v="4029"/>
    <x v="4"/>
    <s v="13,"/>
    <x v="0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16"/>
    <n v="66.666666666666671"/>
    <x v="1"/>
    <s v="plays"/>
    <d v="2016-02-03T10:49:00"/>
    <x v="4030"/>
    <x v="1"/>
    <s v="5,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e v="#DIV/0!"/>
    <x v="1"/>
    <s v="plays"/>
    <d v="2014-12-18T07:02:44"/>
    <x v="4031"/>
    <x v="9"/>
    <s v="29,"/>
    <x v="3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6.8287037037037033"/>
    <n v="59"/>
    <x v="1"/>
    <s v="plays"/>
    <d v="2015-12-15T12:25:16"/>
    <x v="4032"/>
    <x v="9"/>
    <s v="16,"/>
    <x v="0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25.698702928870294"/>
    <n v="65.340319148936175"/>
    <x v="1"/>
    <s v="plays"/>
    <d v="2016-10-02T01:00:00"/>
    <x v="4033"/>
    <x v="10"/>
    <s v="31,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.4814814814814816"/>
    <n v="100"/>
    <x v="1"/>
    <s v="plays"/>
    <d v="2015-04-03T13:44:10"/>
    <x v="4034"/>
    <x v="7"/>
    <s v="4,"/>
    <x v="0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36.85"/>
    <n v="147.4"/>
    <x v="1"/>
    <s v="plays"/>
    <d v="2014-10-21T13:11:27"/>
    <x v="4035"/>
    <x v="8"/>
    <s v="21,"/>
    <x v="3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47.05"/>
    <n v="166.05882352941177"/>
    <x v="1"/>
    <s v="plays"/>
    <d v="2014-07-01T14:30:00"/>
    <x v="4036"/>
    <x v="0"/>
    <s v="14,"/>
    <x v="3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11.428571428571429"/>
    <n v="40"/>
    <x v="1"/>
    <s v="plays"/>
    <d v="2016-05-24T06:25:00"/>
    <x v="4037"/>
    <x v="5"/>
    <s v="6,"/>
    <x v="2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12.04"/>
    <n v="75.25"/>
    <x v="1"/>
    <s v="plays"/>
    <d v="2014-10-17T11:10:10"/>
    <x v="4038"/>
    <x v="10"/>
    <s v="18,"/>
    <x v="3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60"/>
    <n v="60"/>
    <x v="1"/>
    <s v="plays"/>
    <d v="2015-11-30T21:59:00"/>
    <x v="4039"/>
    <x v="9"/>
    <s v="28,"/>
    <x v="0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31.25"/>
    <n v="1250"/>
    <x v="1"/>
    <s v="plays"/>
    <d v="2015-07-17T19:00:00"/>
    <x v="4040"/>
    <x v="5"/>
    <s v="19,"/>
    <x v="0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0.42"/>
    <n v="10.5"/>
    <x v="1"/>
    <s v="plays"/>
    <d v="2016-09-06T03:22:34"/>
    <x v="4041"/>
    <x v="3"/>
    <s v="8,"/>
    <x v="2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0.21"/>
    <n v="7"/>
    <x v="1"/>
    <s v="plays"/>
    <d v="2015-01-20T11:16:00"/>
    <x v="4042"/>
    <x v="11"/>
    <s v="21,"/>
    <x v="3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e v="#DIV/0!"/>
    <x v="1"/>
    <s v="plays"/>
    <d v="2014-11-20T14:58:45"/>
    <x v="4043"/>
    <x v="4"/>
    <s v="5,"/>
    <x v="3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37.5"/>
    <n v="56.25"/>
    <x v="1"/>
    <s v="plays"/>
    <d v="2015-04-09T21:00:00"/>
    <x v="4044"/>
    <x v="7"/>
    <s v="10,"/>
    <x v="0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0.02"/>
    <n v="1"/>
    <x v="1"/>
    <s v="plays"/>
    <d v="2014-08-20T20:49:49"/>
    <x v="4045"/>
    <x v="3"/>
    <s v="21,"/>
    <x v="3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.2142857142857135"/>
    <n v="38.333333333333336"/>
    <x v="1"/>
    <s v="plays"/>
    <d v="2014-10-22T07:36:50"/>
    <x v="4046"/>
    <x v="8"/>
    <s v="22,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.1999999999999997"/>
    <n v="27.5"/>
    <x v="1"/>
    <s v="plays"/>
    <d v="2015-01-10T17:00:00"/>
    <x v="4047"/>
    <x v="11"/>
    <s v="17,"/>
    <x v="3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17.652941176470588"/>
    <n v="32.978021978021978"/>
    <x v="1"/>
    <s v="plays"/>
    <d v="2016-04-11T03:13:07"/>
    <x v="4048"/>
    <x v="7"/>
    <s v="7,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0.08"/>
    <n v="16"/>
    <x v="1"/>
    <s v="plays"/>
    <d v="2015-07-14T15:00:15"/>
    <x v="4049"/>
    <x v="0"/>
    <s v="14,"/>
    <x v="0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6.6666666666666666E-2"/>
    <n v="1"/>
    <x v="1"/>
    <s v="plays"/>
    <d v="2014-10-23T07:16:31"/>
    <x v="4050"/>
    <x v="8"/>
    <s v="23,"/>
    <x v="3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e v="#DIV/0!"/>
    <x v="1"/>
    <s v="plays"/>
    <d v="2014-05-08T22:53:00"/>
    <x v="4051"/>
    <x v="5"/>
    <s v="2,"/>
    <x v="3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37.533333333333339"/>
    <n v="86.615384615384613"/>
    <x v="1"/>
    <s v="plays"/>
    <d v="2014-10-13T13:05:16"/>
    <x v="4052"/>
    <x v="10"/>
    <s v="14,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22"/>
    <n v="55"/>
    <x v="1"/>
    <s v="plays"/>
    <d v="2014-11-15T12:00:00"/>
    <x v="4053"/>
    <x v="9"/>
    <s v="16,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e v="#DIV/0!"/>
    <x v="1"/>
    <s v="plays"/>
    <d v="2016-09-30T20:00:00"/>
    <x v="4054"/>
    <x v="10"/>
    <s v="31,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17.62"/>
    <n v="41.952380952380949"/>
    <x v="1"/>
    <s v="plays"/>
    <d v="2014-06-19T07:33:51"/>
    <x v="4055"/>
    <x v="5"/>
    <s v="20,"/>
    <x v="3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53"/>
    <n v="88.333333333333329"/>
    <x v="1"/>
    <s v="plays"/>
    <d v="2016-07-03T11:59:00"/>
    <x v="4056"/>
    <x v="0"/>
    <s v="13,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22.142857142857142"/>
    <n v="129.16666666666666"/>
    <x v="1"/>
    <s v="plays"/>
    <d v="2015-11-25T15:00:00"/>
    <x v="4057"/>
    <x v="4"/>
    <s v="2,"/>
    <x v="0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2.5333333333333332"/>
    <n v="23.75"/>
    <x v="1"/>
    <s v="plays"/>
    <d v="2016-03-31T19:59:00"/>
    <x v="4058"/>
    <x v="7"/>
    <s v="16,"/>
    <x v="2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2.5"/>
    <n v="35.714285714285715"/>
    <x v="1"/>
    <s v="plays"/>
    <d v="2014-09-15T19:00:00"/>
    <x v="4059"/>
    <x v="10"/>
    <s v="15,"/>
    <x v="3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2.85"/>
    <n v="57"/>
    <x v="1"/>
    <s v="plays"/>
    <d v="2014-06-23T08:00:00"/>
    <x v="4060"/>
    <x v="5"/>
    <s v="20,"/>
    <x v="3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e v="#DIV/0!"/>
    <x v="1"/>
    <s v="plays"/>
    <d v="2016-04-20T18:23:43"/>
    <x v="4061"/>
    <x v="2"/>
    <s v="20,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.4500000000000002"/>
    <n v="163.33333333333334"/>
    <x v="1"/>
    <s v="plays"/>
    <d v="2016-07-02T09:44:28"/>
    <x v="4062"/>
    <x v="0"/>
    <s v="2,"/>
    <x v="2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.4210526315789473"/>
    <n v="15"/>
    <x v="1"/>
    <s v="plays"/>
    <d v="2014-06-27T08:21:24"/>
    <x v="4063"/>
    <x v="5"/>
    <s v="28,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19.25"/>
    <n v="64.166666666666671"/>
    <x v="1"/>
    <s v="plays"/>
    <d v="2015-04-29T06:07:06"/>
    <x v="4064"/>
    <x v="7"/>
    <s v="30,"/>
    <x v="0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0.67500000000000004"/>
    <n v="6.75"/>
    <x v="1"/>
    <s v="plays"/>
    <d v="2014-08-12T14:50:11"/>
    <x v="4065"/>
    <x v="3"/>
    <s v="13,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0.16666666666666669"/>
    <n v="25"/>
    <x v="1"/>
    <s v="plays"/>
    <d v="2016-05-18T16:56:28"/>
    <x v="4066"/>
    <x v="6"/>
    <s v="18,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60.9"/>
    <n v="179.11764705882354"/>
    <x v="1"/>
    <s v="plays"/>
    <d v="2015-09-27T18:49:10"/>
    <x v="4067"/>
    <x v="10"/>
    <s v="18,"/>
    <x v="0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1"/>
    <n v="34.950000000000003"/>
    <x v="1"/>
    <s v="plays"/>
    <d v="2017-01-13T15:05:00"/>
    <x v="4068"/>
    <x v="11"/>
    <s v="14,"/>
    <x v="2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34.4"/>
    <n v="33.07692307692308"/>
    <x v="1"/>
    <s v="plays"/>
    <d v="2015-02-28T04:00:00"/>
    <x v="4069"/>
    <x v="1"/>
    <s v="18,"/>
    <x v="0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16.5"/>
    <n v="27.5"/>
    <x v="1"/>
    <s v="plays"/>
    <d v="2015-02-28T19:00:00"/>
    <x v="4070"/>
    <x v="1"/>
    <s v="27,"/>
    <x v="0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e v="#DIV/0!"/>
    <x v="1"/>
    <s v="plays"/>
    <d v="2016-12-26T11:18:51"/>
    <x v="4071"/>
    <x v="4"/>
    <s v="26,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0.4"/>
    <n v="2"/>
    <x v="1"/>
    <s v="plays"/>
    <d v="2014-08-21T10:35:11"/>
    <x v="4072"/>
    <x v="0"/>
    <s v="22,"/>
    <x v="3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.0571428571428572"/>
    <n v="18.5"/>
    <x v="1"/>
    <s v="plays"/>
    <d v="2015-05-08T20:00:00"/>
    <x v="4073"/>
    <x v="7"/>
    <s v="15,"/>
    <x v="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26.727272727272727"/>
    <n v="35"/>
    <x v="1"/>
    <s v="plays"/>
    <d v="2015-11-05T06:16:15"/>
    <x v="4074"/>
    <x v="9"/>
    <s v="6,"/>
    <x v="0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28.799999999999997"/>
    <n v="44.307692307692307"/>
    <x v="1"/>
    <s v="plays"/>
    <d v="2014-06-30T09:28:00"/>
    <x v="4075"/>
    <x v="5"/>
    <s v="19,"/>
    <x v="3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e v="#DIV/0!"/>
    <x v="1"/>
    <s v="plays"/>
    <d v="2014-10-21T11:51:00"/>
    <x v="4076"/>
    <x v="8"/>
    <s v="23,"/>
    <x v="3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8.9"/>
    <n v="222.5"/>
    <x v="1"/>
    <s v="plays"/>
    <d v="2016-12-21T09:03:14"/>
    <x v="4077"/>
    <x v="4"/>
    <s v="21,"/>
    <x v="2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e v="#DIV/0!"/>
    <x v="1"/>
    <s v="plays"/>
    <d v="2017-01-27T10:54:02"/>
    <x v="4078"/>
    <x v="11"/>
    <s v="28,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0.16666666666666669"/>
    <n v="5"/>
    <x v="1"/>
    <s v="plays"/>
    <d v="2016-06-19T14:32:01"/>
    <x v="4079"/>
    <x v="5"/>
    <s v="20,"/>
    <x v="2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e v="#DIV/0!"/>
    <x v="1"/>
    <s v="plays"/>
    <d v="2016-06-14T10:54:00"/>
    <x v="4080"/>
    <x v="5"/>
    <s v="21,"/>
    <x v="2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15.737410071942445"/>
    <n v="29.166666666666668"/>
    <x v="1"/>
    <s v="plays"/>
    <d v="2015-03-08T04:57:05"/>
    <x v="4081"/>
    <x v="2"/>
    <s v="6,"/>
    <x v="0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2"/>
    <n v="1.5"/>
    <x v="1"/>
    <s v="plays"/>
    <d v="2015-11-14T15:00:00"/>
    <x v="4082"/>
    <x v="9"/>
    <s v="29,"/>
    <x v="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21.685714285714287"/>
    <n v="126.5"/>
    <x v="1"/>
    <s v="plays"/>
    <d v="2016-01-14T10:16:56"/>
    <x v="4083"/>
    <x v="11"/>
    <s v="15,"/>
    <x v="0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0.33333333333333337"/>
    <n v="10"/>
    <x v="1"/>
    <s v="plays"/>
    <d v="2016-10-09T02:28:26"/>
    <x v="4084"/>
    <x v="8"/>
    <s v="9,"/>
    <x v="2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0.2857142857142857"/>
    <n v="10"/>
    <x v="1"/>
    <s v="plays"/>
    <d v="2015-03-23T19:59:00"/>
    <x v="4085"/>
    <x v="2"/>
    <s v="23,"/>
    <x v="0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4.7"/>
    <n v="9.4"/>
    <x v="1"/>
    <s v="plays"/>
    <d v="2015-11-20T20:00:00"/>
    <x v="4086"/>
    <x v="9"/>
    <s v="27,"/>
    <x v="0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n v="0"/>
    <e v="#DIV/0!"/>
    <x v="1"/>
    <s v="plays"/>
    <d v="2016-07-17T09:49:46"/>
    <x v="4087"/>
    <x v="0"/>
    <s v="17,"/>
    <x v="2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10.8"/>
    <n v="72"/>
    <x v="1"/>
    <s v="plays"/>
    <d v="2015-01-16T02:26:00"/>
    <x v="4088"/>
    <x v="11"/>
    <s v="17,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4.8"/>
    <n v="30"/>
    <x v="1"/>
    <s v="plays"/>
    <d v="2015-05-31T09:35:00"/>
    <x v="4089"/>
    <x v="6"/>
    <s v="28,"/>
    <x v="0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.2"/>
    <n v="10.666666666666666"/>
    <x v="1"/>
    <s v="plays"/>
    <d v="2015-08-07T07:00:00"/>
    <x v="4090"/>
    <x v="3"/>
    <s v="24,"/>
    <x v="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12.75"/>
    <n v="25.5"/>
    <x v="1"/>
    <s v="plays"/>
    <d v="2015-01-16T04:09:11"/>
    <x v="4091"/>
    <x v="11"/>
    <s v="17,"/>
    <x v="3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1.8181818181818181E-2"/>
    <n v="20"/>
    <x v="1"/>
    <s v="plays"/>
    <d v="2015-04-04T19:40:47"/>
    <x v="4092"/>
    <x v="2"/>
    <s v="3,"/>
    <x v="0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.4"/>
    <n v="15"/>
    <x v="1"/>
    <s v="plays"/>
    <d v="2015-08-22T11:34:53"/>
    <x v="4093"/>
    <x v="0"/>
    <s v="23,"/>
    <x v="0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36.5"/>
    <n v="91.25"/>
    <x v="1"/>
    <s v="plays"/>
    <d v="2014-10-21T20:59:00"/>
    <x v="4094"/>
    <x v="8"/>
    <s v="7,"/>
    <x v="3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2.666666666666667"/>
    <n v="800"/>
    <x v="1"/>
    <s v="plays"/>
    <d v="2016-12-18T16:45:50"/>
    <x v="4095"/>
    <x v="4"/>
    <s v="18,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11.428571428571429"/>
    <n v="80"/>
    <x v="1"/>
    <s v="plays"/>
    <d v="2017-02-28T00:51:00"/>
    <x v="4096"/>
    <x v="1"/>
    <s v="15,"/>
    <x v="1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e v="#DIV/0!"/>
    <x v="1"/>
    <s v="plays"/>
    <d v="2016-01-31T15:55:00"/>
    <x v="4097"/>
    <x v="11"/>
    <s v="6,"/>
    <x v="0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e v="#DIV/0!"/>
    <x v="1"/>
    <s v="plays"/>
    <d v="2016-06-04T09:19:57"/>
    <x v="4098"/>
    <x v="5"/>
    <s v="5,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.1111111111111112"/>
    <n v="50"/>
    <x v="1"/>
    <s v="plays"/>
    <d v="2016-09-02T12:24:33"/>
    <x v="4099"/>
    <x v="3"/>
    <s v="19,"/>
    <x v="2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e v="#DIV/0!"/>
    <x v="1"/>
    <s v="plays"/>
    <d v="2014-10-24T18:59:50"/>
    <x v="4100"/>
    <x v="9"/>
    <s v="14,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e v="#DIV/0!"/>
    <x v="1"/>
    <s v="plays"/>
    <d v="2017-01-25T13:41:22"/>
    <x v="4101"/>
    <x v="11"/>
    <s v="26,"/>
    <x v="2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27.400000000000002"/>
    <n v="22.833333333333332"/>
    <x v="1"/>
    <s v="plays"/>
    <d v="2016-05-15T12:21:13"/>
    <x v="4102"/>
    <x v="6"/>
    <s v="15,"/>
    <x v="2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10"/>
    <n v="16.666666666666668"/>
    <x v="1"/>
    <s v="plays"/>
    <d v="2015-08-26T10:32:00"/>
    <x v="4103"/>
    <x v="3"/>
    <s v="3,"/>
    <x v="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21.366666666666667"/>
    <n v="45.785714285714285"/>
    <x v="1"/>
    <s v="plays"/>
    <d v="2016-10-26T22:40:34"/>
    <x v="4104"/>
    <x v="8"/>
    <s v="26,"/>
    <x v="2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6.9696969696969706"/>
    <n v="383.33333333333331"/>
    <x v="1"/>
    <s v="plays"/>
    <d v="2016-12-25T16:15:09"/>
    <x v="4105"/>
    <x v="4"/>
    <s v="22,"/>
    <x v="2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70.599999999999994"/>
    <n v="106.96969696969697"/>
    <x v="1"/>
    <s v="plays"/>
    <d v="2015-04-01T17:00:00"/>
    <x v="4106"/>
    <x v="2"/>
    <s v="17,"/>
    <x v="0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.0500000000000003"/>
    <n v="10.25"/>
    <x v="1"/>
    <s v="plays"/>
    <d v="2014-09-24T14:00:01"/>
    <x v="4107"/>
    <x v="8"/>
    <s v="1,"/>
    <x v="3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1.9666666666666666"/>
    <n v="59"/>
    <x v="1"/>
    <s v="plays"/>
    <d v="2017-03-02T21:00:00"/>
    <x v="4108"/>
    <x v="1"/>
    <s v="31,"/>
    <x v="1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e v="#DIV/0!"/>
    <x v="1"/>
    <s v="plays"/>
    <d v="2015-11-29T05:56:44"/>
    <x v="4109"/>
    <x v="9"/>
    <s v="30,"/>
    <x v="0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28.666666666666668"/>
    <n v="14.333333333333334"/>
    <x v="1"/>
    <s v="plays"/>
    <d v="2016-07-21T07:02:31"/>
    <x v="4110"/>
    <x v="5"/>
    <s v="22,"/>
    <x v="2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.1333333333333333"/>
    <n v="15.666666666666666"/>
    <x v="1"/>
    <s v="plays"/>
    <d v="2015-02-23T19:15:40"/>
    <x v="4111"/>
    <x v="1"/>
    <s v="24,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0.04"/>
    <n v="1"/>
    <x v="1"/>
    <s v="plays"/>
    <d v="2016-02-27T16:00:00"/>
    <x v="4112"/>
    <x v="1"/>
    <s v="31,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0.2"/>
    <n v="1"/>
    <x v="1"/>
    <s v="plays"/>
    <d v="2016-01-07T22:34:00"/>
    <x v="4113"/>
    <x v="11"/>
    <s v="20,"/>
    <x v="0"/>
  </r>
  <r>
    <m/>
    <m/>
    <m/>
    <m/>
    <x v="2548"/>
    <x v="4"/>
    <x v="21"/>
    <m/>
    <m/>
    <m/>
    <m/>
    <m/>
    <m/>
    <m/>
    <m/>
    <m/>
    <x v="9"/>
    <m/>
    <m/>
    <x v="4114"/>
    <x v="12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B655B9-FDBB-274D-B18B-6CEF1B4EB6A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2B4B32-9B10-1C42-8BC8-85A02DC37B4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2C8016-311E-7445-BF7D-972E9063B091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h="1" x="12"/>
        <item t="default"/>
      </items>
    </pivotField>
    <pivotField showAll="0"/>
    <pivotField multipleItemSelectionAllowed="1" showAll="0">
      <items count="11">
        <item x="8"/>
        <item x="7"/>
        <item x="6"/>
        <item x="5"/>
        <item x="4"/>
        <item x="3"/>
        <item x="0"/>
        <item x="2"/>
        <item x="1"/>
        <item h="1" x="9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4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5C724E-D0FF-B74C-AF8D-D23E5D21D6F7}" name="PivotTable1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7:E68" firstHeaderRow="1" firstDataRow="2" firstDataCol="1"/>
  <pivotFields count="25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Row" showAll="0">
      <items count="11">
        <item x="8"/>
        <item x="7"/>
        <item x="6"/>
        <item x="5"/>
        <item x="4"/>
        <item x="3"/>
        <item x="0"/>
        <item x="2"/>
        <item x="1"/>
        <item h="1" x="9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FCE92D-5233-7C40-AD8B-2DF3716CCF2F}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7:C47" firstHeaderRow="0" firstDataRow="1" firstDataCol="1"/>
  <pivotFields count="25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Row" showAll="0">
      <items count="11">
        <item x="8"/>
        <item x="7"/>
        <item x="6"/>
        <item x="5"/>
        <item x="4"/>
        <item x="3"/>
        <item x="0"/>
        <item x="2"/>
        <item x="1"/>
        <item h="1" x="9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ledged" fld="4" baseField="0" baseItem="0"/>
    <dataField name="Sum of backers_count" fld="1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E1124D-7399-1545-AF55-A58E82CC09D4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C27" firstHeaderRow="0" firstDataRow="1" firstDataCol="1"/>
  <pivotFields count="25">
    <pivotField showAll="0"/>
    <pivotField showAll="0"/>
    <pivotField showAll="0"/>
    <pivotField showAll="0"/>
    <pivotField dataField="1" multipleItemSelectionAllowed="1"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h="1" x="2548"/>
        <item t="default"/>
      </items>
    </pivotField>
    <pivotField showAll="0"/>
    <pivotField axis="axisRow" showAll="0" sortType="ascending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6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ackers_count" fld="11" baseField="0" baseItem="0"/>
    <dataField name="Sum of pledged" fld="4" baseField="0" baseItem="0"/>
  </dataFields>
  <chartFormats count="4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6" count="1" selected="0">
            <x v="21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1"/>
          </reference>
          <reference field="6" count="1" selected="0">
            <x v="2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1"/>
          </reference>
          <reference field="6" count="1" selected="0">
            <x v="3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1"/>
          </reference>
          <reference field="6" count="1" selected="0">
            <x v="4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1"/>
          </reference>
          <reference field="6" count="1" selected="0">
            <x v="5"/>
          </reference>
        </references>
      </pivotArea>
    </chartFormat>
    <chartFormat chart="0" format="30">
      <pivotArea type="data" outline="0" fieldPosition="0">
        <references count="2">
          <reference field="4294967294" count="1" selected="0">
            <x v="1"/>
          </reference>
          <reference field="6" count="1" selected="0">
            <x v="6"/>
          </reference>
        </references>
      </pivotArea>
    </chartFormat>
    <chartFormat chart="0" format="31">
      <pivotArea type="data" outline="0" fieldPosition="0">
        <references count="2">
          <reference field="4294967294" count="1" selected="0">
            <x v="1"/>
          </reference>
          <reference field="6" count="1" selected="0">
            <x v="7"/>
          </reference>
        </references>
      </pivotArea>
    </chartFormat>
    <chartFormat chart="0" format="32">
      <pivotArea type="data" outline="0" fieldPosition="0">
        <references count="2">
          <reference field="4294967294" count="1" selected="0">
            <x v="1"/>
          </reference>
          <reference field="6" count="1" selected="0">
            <x v="8"/>
          </reference>
        </references>
      </pivotArea>
    </chartFormat>
    <chartFormat chart="0" format="33">
      <pivotArea type="data" outline="0" fieldPosition="0">
        <references count="2">
          <reference field="4294967294" count="1" selected="0">
            <x v="1"/>
          </reference>
          <reference field="6" count="1" selected="0">
            <x v="9"/>
          </reference>
        </references>
      </pivotArea>
    </chartFormat>
    <chartFormat chart="0" format="34">
      <pivotArea type="data" outline="0" fieldPosition="0">
        <references count="2">
          <reference field="4294967294" count="1" selected="0">
            <x v="1"/>
          </reference>
          <reference field="6" count="1" selected="0">
            <x v="10"/>
          </reference>
        </references>
      </pivotArea>
    </chartFormat>
    <chartFormat chart="0" format="35">
      <pivotArea type="data" outline="0" fieldPosition="0">
        <references count="2">
          <reference field="4294967294" count="1" selected="0">
            <x v="1"/>
          </reference>
          <reference field="6" count="1" selected="0">
            <x v="11"/>
          </reference>
        </references>
      </pivotArea>
    </chartFormat>
    <chartFormat chart="0" format="36">
      <pivotArea type="data" outline="0" fieldPosition="0">
        <references count="2">
          <reference field="4294967294" count="1" selected="0">
            <x v="1"/>
          </reference>
          <reference field="6" count="1" selected="0">
            <x v="12"/>
          </reference>
        </references>
      </pivotArea>
    </chartFormat>
    <chartFormat chart="0" format="37">
      <pivotArea type="data" outline="0" fieldPosition="0">
        <references count="2">
          <reference field="4294967294" count="1" selected="0">
            <x v="1"/>
          </reference>
          <reference field="6" count="1" selected="0">
            <x v="13"/>
          </reference>
        </references>
      </pivotArea>
    </chartFormat>
    <chartFormat chart="0" format="38">
      <pivotArea type="data" outline="0" fieldPosition="0">
        <references count="2">
          <reference field="4294967294" count="1" selected="0">
            <x v="1"/>
          </reference>
          <reference field="6" count="1" selected="0">
            <x v="14"/>
          </reference>
        </references>
      </pivotArea>
    </chartFormat>
    <chartFormat chart="0" format="39">
      <pivotArea type="data" outline="0" fieldPosition="0">
        <references count="2">
          <reference field="4294967294" count="1" selected="0">
            <x v="1"/>
          </reference>
          <reference field="6" count="1" selected="0">
            <x v="15"/>
          </reference>
        </references>
      </pivotArea>
    </chartFormat>
    <chartFormat chart="0" format="40">
      <pivotArea type="data" outline="0" fieldPosition="0">
        <references count="2">
          <reference field="4294967294" count="1" selected="0">
            <x v="1"/>
          </reference>
          <reference field="6" count="1" selected="0">
            <x v="16"/>
          </reference>
        </references>
      </pivotArea>
    </chartFormat>
    <chartFormat chart="0" format="41">
      <pivotArea type="data" outline="0" fieldPosition="0">
        <references count="2">
          <reference field="4294967294" count="1" selected="0">
            <x v="1"/>
          </reference>
          <reference field="6" count="1" selected="0">
            <x v="17"/>
          </reference>
        </references>
      </pivotArea>
    </chartFormat>
    <chartFormat chart="0" format="42">
      <pivotArea type="data" outline="0" fieldPosition="0">
        <references count="2">
          <reference field="4294967294" count="1" selected="0">
            <x v="1"/>
          </reference>
          <reference field="6" count="1" selected="0">
            <x v="18"/>
          </reference>
        </references>
      </pivotArea>
    </chartFormat>
    <chartFormat chart="0" format="43">
      <pivotArea type="data" outline="0" fieldPosition="0">
        <references count="2">
          <reference field="4294967294" count="1" selected="0">
            <x v="1"/>
          </reference>
          <reference field="6" count="1" selected="0">
            <x v="19"/>
          </reference>
        </references>
      </pivotArea>
    </chartFormat>
    <chartFormat chart="0" format="44">
      <pivotArea type="data" outline="0" fieldPosition="0">
        <references count="2">
          <reference field="4294967294" count="1" selected="0">
            <x v="1"/>
          </reference>
          <reference field="6" count="1" selected="0">
            <x v="20"/>
          </reference>
        </references>
      </pivotArea>
    </chartFormat>
    <chartFormat chart="0" format="45">
      <pivotArea type="data" outline="0" fieldPosition="0">
        <references count="2">
          <reference field="4294967294" count="1" selected="0">
            <x v="1"/>
          </reference>
          <reference field="6" count="1" selected="0">
            <x v="2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tabSelected="1" zoomScale="80" zoomScaleNormal="80" workbookViewId="0">
      <selection activeCell="F11" sqref="F1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" style="6" customWidth="1"/>
    <col min="16" max="16" width="24" style="8" customWidth="1"/>
    <col min="17" max="17" width="18" customWidth="1"/>
    <col min="18" max="18" width="26.5" customWidth="1"/>
    <col min="19" max="19" width="19.33203125" style="13" customWidth="1"/>
    <col min="20" max="20" width="22.6640625" style="13" customWidth="1"/>
    <col min="21" max="21" width="22.6640625" style="12" customWidth="1"/>
    <col min="24" max="24" width="19.33203125" style="13" customWidth="1"/>
    <col min="26" max="26" width="40.5" customWidth="1"/>
  </cols>
  <sheetData>
    <row r="1" spans="1:24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8358</v>
      </c>
      <c r="R1" s="1" t="s">
        <v>8359</v>
      </c>
      <c r="S1" s="14" t="s">
        <v>8366</v>
      </c>
      <c r="T1" s="14" t="s">
        <v>8365</v>
      </c>
      <c r="U1" s="15" t="s">
        <v>8412</v>
      </c>
      <c r="V1" t="s">
        <v>8413</v>
      </c>
      <c r="W1" t="s">
        <v>8368</v>
      </c>
      <c r="X1" s="14"/>
    </row>
    <row r="2" spans="1:24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8">
        <f>(E2/L2)</f>
        <v>63.917582417582416</v>
      </c>
      <c r="Q2" t="s">
        <v>8308</v>
      </c>
      <c r="R2" t="s">
        <v>8309</v>
      </c>
      <c r="S2" s="13">
        <f>(((I2/60)/60)/24)+DATE(1970,1,1)+(-8/24)</f>
        <v>42207.791666666664</v>
      </c>
      <c r="T2" s="13">
        <f>(((J2/60)/60)/24)+DATE(1970,1,1)+(-8/24)</f>
        <v>42176.673738425925</v>
      </c>
      <c r="U2" s="12" t="s">
        <v>8369</v>
      </c>
      <c r="V2" t="s">
        <v>8370</v>
      </c>
      <c r="W2">
        <v>2015</v>
      </c>
    </row>
    <row r="3" spans="1:24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8">
        <f t="shared" ref="P3:P66" si="1">(E3/L3)</f>
        <v>185.48101265822785</v>
      </c>
      <c r="Q3" t="s">
        <v>8308</v>
      </c>
      <c r="R3" t="s">
        <v>8309</v>
      </c>
      <c r="S3" s="13">
        <f t="shared" ref="S3:S66" si="2">(((I3/60)/60)/24)+DATE(1970,1,1)+(-8/24)</f>
        <v>42796.267164351848</v>
      </c>
      <c r="T3" s="13">
        <f t="shared" ref="T3:T66" si="3">(((J3/60)/60)/24)+DATE(1970,1,1)+(-8/24)</f>
        <v>42766.267164351848</v>
      </c>
      <c r="U3" s="12" t="s">
        <v>8371</v>
      </c>
      <c r="V3" t="s">
        <v>8372</v>
      </c>
      <c r="W3">
        <v>2017</v>
      </c>
    </row>
    <row r="4" spans="1:24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t="s">
        <v>8308</v>
      </c>
      <c r="R4" t="s">
        <v>8309</v>
      </c>
      <c r="S4" s="13">
        <f t="shared" si="2"/>
        <v>42415.369016203702</v>
      </c>
      <c r="T4" s="13">
        <f t="shared" si="3"/>
        <v>42405.369016203702</v>
      </c>
      <c r="U4" s="12" t="s">
        <v>8373</v>
      </c>
      <c r="V4" t="s">
        <v>8374</v>
      </c>
      <c r="W4">
        <v>2016</v>
      </c>
    </row>
    <row r="5" spans="1:24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t="s">
        <v>8308</v>
      </c>
      <c r="R5" t="s">
        <v>8309</v>
      </c>
      <c r="S5" s="13">
        <f t="shared" si="2"/>
        <v>41858.181793981479</v>
      </c>
      <c r="T5" s="13">
        <f t="shared" si="3"/>
        <v>41828.181793981479</v>
      </c>
      <c r="U5" s="12" t="s">
        <v>8375</v>
      </c>
      <c r="V5" t="s">
        <v>8376</v>
      </c>
      <c r="W5">
        <v>2014</v>
      </c>
    </row>
    <row r="6" spans="1:24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t="s">
        <v>8308</v>
      </c>
      <c r="R6" t="s">
        <v>8309</v>
      </c>
      <c r="S6" s="13">
        <f t="shared" si="2"/>
        <v>42357.500914351847</v>
      </c>
      <c r="T6" s="13">
        <f t="shared" si="3"/>
        <v>42327.500914351847</v>
      </c>
      <c r="U6" s="12" t="s">
        <v>8377</v>
      </c>
      <c r="V6" t="s">
        <v>8378</v>
      </c>
      <c r="W6">
        <v>2015</v>
      </c>
    </row>
    <row r="7" spans="1:24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t="s">
        <v>8308</v>
      </c>
      <c r="R7" t="s">
        <v>8309</v>
      </c>
      <c r="S7" s="13">
        <f t="shared" si="2"/>
        <v>42579.899305555555</v>
      </c>
      <c r="T7" s="13">
        <f t="shared" si="3"/>
        <v>42563.599618055552</v>
      </c>
      <c r="U7" s="12" t="s">
        <v>8375</v>
      </c>
      <c r="V7" t="s">
        <v>8379</v>
      </c>
      <c r="W7">
        <v>2016</v>
      </c>
    </row>
    <row r="8" spans="1:24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t="s">
        <v>8308</v>
      </c>
      <c r="R8" t="s">
        <v>8309</v>
      </c>
      <c r="S8" s="13">
        <f t="shared" si="2"/>
        <v>41803.739004629628</v>
      </c>
      <c r="T8" s="13">
        <f t="shared" si="3"/>
        <v>41793.739004629628</v>
      </c>
      <c r="U8" s="12" t="s">
        <v>8369</v>
      </c>
      <c r="V8" t="s">
        <v>8380</v>
      </c>
      <c r="W8">
        <v>2014</v>
      </c>
    </row>
    <row r="9" spans="1:24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8">
        <f t="shared" si="1"/>
        <v>159.82456140350877</v>
      </c>
      <c r="Q9" t="s">
        <v>8308</v>
      </c>
      <c r="R9" t="s">
        <v>8309</v>
      </c>
      <c r="S9" s="13">
        <f t="shared" si="2"/>
        <v>42555.713738425926</v>
      </c>
      <c r="T9" s="13">
        <f t="shared" si="3"/>
        <v>42515.713738425926</v>
      </c>
      <c r="U9" s="12" t="s">
        <v>8381</v>
      </c>
      <c r="V9" t="s">
        <v>8382</v>
      </c>
      <c r="W9">
        <v>2016</v>
      </c>
    </row>
    <row r="10" spans="1:24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t="s">
        <v>8308</v>
      </c>
      <c r="R10" t="s">
        <v>8309</v>
      </c>
      <c r="S10" s="13">
        <f t="shared" si="2"/>
        <v>42475.541666666664</v>
      </c>
      <c r="T10" s="13">
        <f t="shared" si="3"/>
        <v>42468.611249999994</v>
      </c>
      <c r="U10" s="12" t="s">
        <v>8383</v>
      </c>
      <c r="V10" t="s">
        <v>8376</v>
      </c>
      <c r="W10">
        <v>2016</v>
      </c>
    </row>
    <row r="11" spans="1:24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t="s">
        <v>8308</v>
      </c>
      <c r="R11" t="s">
        <v>8309</v>
      </c>
      <c r="S11" s="13">
        <f t="shared" si="2"/>
        <v>42476.770185185182</v>
      </c>
      <c r="T11" s="13">
        <f t="shared" si="3"/>
        <v>42446.770185185182</v>
      </c>
      <c r="U11" s="12" t="s">
        <v>8384</v>
      </c>
      <c r="V11" t="s">
        <v>8385</v>
      </c>
      <c r="W11">
        <v>2016</v>
      </c>
    </row>
    <row r="12" spans="1:24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t="s">
        <v>8308</v>
      </c>
      <c r="R12" t="s">
        <v>8309</v>
      </c>
      <c r="S12" s="13">
        <f t="shared" si="2"/>
        <v>41814.734710648147</v>
      </c>
      <c r="T12" s="13">
        <f t="shared" si="3"/>
        <v>41779.734710648147</v>
      </c>
      <c r="U12" s="12" t="s">
        <v>8381</v>
      </c>
      <c r="V12" t="s">
        <v>8386</v>
      </c>
      <c r="W12">
        <v>2014</v>
      </c>
    </row>
    <row r="13" spans="1:24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t="s">
        <v>8308</v>
      </c>
      <c r="R13" t="s">
        <v>8309</v>
      </c>
      <c r="S13" s="13">
        <f t="shared" si="2"/>
        <v>42603.791666666664</v>
      </c>
      <c r="T13" s="13">
        <f t="shared" si="3"/>
        <v>42572.445162037031</v>
      </c>
      <c r="U13" s="12" t="s">
        <v>8375</v>
      </c>
      <c r="V13" t="s">
        <v>8370</v>
      </c>
      <c r="W13">
        <v>2016</v>
      </c>
    </row>
    <row r="14" spans="1:24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t="s">
        <v>8308</v>
      </c>
      <c r="R14" t="s">
        <v>8309</v>
      </c>
      <c r="S14" s="13">
        <f t="shared" si="2"/>
        <v>41835.791666666664</v>
      </c>
      <c r="T14" s="13">
        <f t="shared" si="3"/>
        <v>41791.379918981482</v>
      </c>
      <c r="U14" s="12" t="s">
        <v>8369</v>
      </c>
      <c r="V14" t="s">
        <v>8387</v>
      </c>
      <c r="W14">
        <v>2014</v>
      </c>
    </row>
    <row r="15" spans="1:24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t="s">
        <v>8308</v>
      </c>
      <c r="R15" t="s">
        <v>8309</v>
      </c>
      <c r="S15" s="13">
        <f t="shared" si="2"/>
        <v>42544.518749999996</v>
      </c>
      <c r="T15" s="13">
        <f t="shared" si="3"/>
        <v>42508.343854166662</v>
      </c>
      <c r="U15" s="12" t="s">
        <v>8381</v>
      </c>
      <c r="V15" t="s">
        <v>8388</v>
      </c>
      <c r="W15">
        <v>2016</v>
      </c>
    </row>
    <row r="16" spans="1:24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t="s">
        <v>8308</v>
      </c>
      <c r="R16" t="s">
        <v>8309</v>
      </c>
      <c r="S16" s="13">
        <f t="shared" si="2"/>
        <v>41833.249305555553</v>
      </c>
      <c r="T16" s="13">
        <f t="shared" si="3"/>
        <v>41807.693148148144</v>
      </c>
      <c r="U16" s="12" t="s">
        <v>8369</v>
      </c>
      <c r="V16" t="s">
        <v>8385</v>
      </c>
      <c r="W16">
        <v>2014</v>
      </c>
    </row>
    <row r="17" spans="1:23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t="s">
        <v>8308</v>
      </c>
      <c r="R17" t="s">
        <v>8309</v>
      </c>
      <c r="S17" s="13">
        <f t="shared" si="2"/>
        <v>42274.509722222218</v>
      </c>
      <c r="T17" s="13">
        <f t="shared" si="3"/>
        <v>42256.058541666665</v>
      </c>
      <c r="U17" s="12" t="s">
        <v>8389</v>
      </c>
      <c r="V17" t="s">
        <v>8390</v>
      </c>
      <c r="W17">
        <v>2015</v>
      </c>
    </row>
    <row r="18" spans="1:23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t="s">
        <v>8308</v>
      </c>
      <c r="R18" t="s">
        <v>8309</v>
      </c>
      <c r="S18" s="13">
        <f t="shared" si="2"/>
        <v>41805.895833333328</v>
      </c>
      <c r="T18" s="13">
        <f t="shared" si="3"/>
        <v>41760.463090277779</v>
      </c>
      <c r="U18" s="12" t="s">
        <v>8381</v>
      </c>
      <c r="V18" t="s">
        <v>8387</v>
      </c>
      <c r="W18">
        <v>2014</v>
      </c>
    </row>
    <row r="19" spans="1:23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t="s">
        <v>8308</v>
      </c>
      <c r="R19" t="s">
        <v>8309</v>
      </c>
      <c r="S19" s="13">
        <f t="shared" si="2"/>
        <v>41947.440069444441</v>
      </c>
      <c r="T19" s="13">
        <f t="shared" si="3"/>
        <v>41917.398402777777</v>
      </c>
      <c r="U19" s="12" t="s">
        <v>8391</v>
      </c>
      <c r="V19" t="s">
        <v>8374</v>
      </c>
      <c r="W19">
        <v>2014</v>
      </c>
    </row>
    <row r="20" spans="1:23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t="s">
        <v>8308</v>
      </c>
      <c r="R20" t="s">
        <v>8309</v>
      </c>
      <c r="S20" s="13">
        <f t="shared" si="2"/>
        <v>41899.208981481483</v>
      </c>
      <c r="T20" s="13">
        <f t="shared" si="3"/>
        <v>41869.208981481483</v>
      </c>
      <c r="U20" s="12" t="s">
        <v>8392</v>
      </c>
      <c r="V20" t="s">
        <v>8388</v>
      </c>
      <c r="W20">
        <v>2014</v>
      </c>
    </row>
    <row r="21" spans="1:23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t="s">
        <v>8308</v>
      </c>
      <c r="R21" t="s">
        <v>8309</v>
      </c>
      <c r="S21" s="13">
        <f t="shared" si="2"/>
        <v>42205.483032407406</v>
      </c>
      <c r="T21" s="13">
        <f t="shared" si="3"/>
        <v>42175.483032407406</v>
      </c>
      <c r="U21" s="12" t="s">
        <v>8369</v>
      </c>
      <c r="V21" t="s">
        <v>8386</v>
      </c>
      <c r="W21">
        <v>2015</v>
      </c>
    </row>
    <row r="22" spans="1:23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t="s">
        <v>8308</v>
      </c>
      <c r="R22" t="s">
        <v>8309</v>
      </c>
      <c r="S22" s="13">
        <f t="shared" si="2"/>
        <v>42260.424907407411</v>
      </c>
      <c r="T22" s="13">
        <f t="shared" si="3"/>
        <v>42200.424907407411</v>
      </c>
      <c r="U22" s="12" t="s">
        <v>8375</v>
      </c>
      <c r="V22" t="s">
        <v>8393</v>
      </c>
      <c r="W22">
        <v>2015</v>
      </c>
    </row>
    <row r="23" spans="1:23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t="s">
        <v>8308</v>
      </c>
      <c r="R23" t="s">
        <v>8309</v>
      </c>
      <c r="S23" s="13">
        <f t="shared" si="2"/>
        <v>41908.293854166666</v>
      </c>
      <c r="T23" s="13">
        <f t="shared" si="3"/>
        <v>41878.293854166666</v>
      </c>
      <c r="U23" s="12" t="s">
        <v>8392</v>
      </c>
      <c r="V23" t="s">
        <v>8394</v>
      </c>
      <c r="W23">
        <v>2014</v>
      </c>
    </row>
    <row r="24" spans="1:23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t="s">
        <v>8308</v>
      </c>
      <c r="R24" t="s">
        <v>8309</v>
      </c>
      <c r="S24" s="13">
        <f t="shared" si="2"/>
        <v>42004.999305555553</v>
      </c>
      <c r="T24" s="13">
        <f t="shared" si="3"/>
        <v>41989.578009259254</v>
      </c>
      <c r="U24" s="12" t="s">
        <v>8395</v>
      </c>
      <c r="V24" t="s">
        <v>8396</v>
      </c>
      <c r="W24">
        <v>2014</v>
      </c>
    </row>
    <row r="25" spans="1:23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t="s">
        <v>8308</v>
      </c>
      <c r="R25" t="s">
        <v>8309</v>
      </c>
      <c r="S25" s="13">
        <f t="shared" si="2"/>
        <v>42124.305555555555</v>
      </c>
      <c r="T25" s="13">
        <f t="shared" si="3"/>
        <v>42097.445613425924</v>
      </c>
      <c r="U25" s="12" t="s">
        <v>8383</v>
      </c>
      <c r="V25" t="s">
        <v>8380</v>
      </c>
      <c r="W25">
        <v>2015</v>
      </c>
    </row>
    <row r="26" spans="1:23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t="s">
        <v>8308</v>
      </c>
      <c r="R26" t="s">
        <v>8309</v>
      </c>
      <c r="S26" s="13">
        <f t="shared" si="2"/>
        <v>42262.48541666667</v>
      </c>
      <c r="T26" s="13">
        <f t="shared" si="3"/>
        <v>42229.486840277772</v>
      </c>
      <c r="U26" s="12" t="s">
        <v>8392</v>
      </c>
      <c r="V26" t="s">
        <v>8397</v>
      </c>
      <c r="W26">
        <v>2015</v>
      </c>
    </row>
    <row r="27" spans="1:23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t="s">
        <v>8308</v>
      </c>
      <c r="R27" t="s">
        <v>8309</v>
      </c>
      <c r="S27" s="13">
        <f t="shared" si="2"/>
        <v>42377.691678240742</v>
      </c>
      <c r="T27" s="13">
        <f t="shared" si="3"/>
        <v>42317.691678240742</v>
      </c>
      <c r="U27" s="12" t="s">
        <v>8377</v>
      </c>
      <c r="V27" t="s">
        <v>8390</v>
      </c>
      <c r="W27">
        <v>2015</v>
      </c>
    </row>
    <row r="28" spans="1:23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t="s">
        <v>8308</v>
      </c>
      <c r="R28" t="s">
        <v>8309</v>
      </c>
      <c r="S28" s="13">
        <f t="shared" si="2"/>
        <v>41868.182222222218</v>
      </c>
      <c r="T28" s="13">
        <f t="shared" si="3"/>
        <v>41828.182222222218</v>
      </c>
      <c r="U28" s="12" t="s">
        <v>8375</v>
      </c>
      <c r="V28" t="s">
        <v>8376</v>
      </c>
      <c r="W28">
        <v>2014</v>
      </c>
    </row>
    <row r="29" spans="1:23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t="s">
        <v>8308</v>
      </c>
      <c r="R29" t="s">
        <v>8309</v>
      </c>
      <c r="S29" s="13">
        <f t="shared" si="2"/>
        <v>41958.873067129629</v>
      </c>
      <c r="T29" s="13">
        <f t="shared" si="3"/>
        <v>41928.831400462957</v>
      </c>
      <c r="U29" s="12" t="s">
        <v>8391</v>
      </c>
      <c r="V29" t="s">
        <v>8396</v>
      </c>
      <c r="W29">
        <v>2014</v>
      </c>
    </row>
    <row r="30" spans="1:23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t="s">
        <v>8308</v>
      </c>
      <c r="R30" t="s">
        <v>8309</v>
      </c>
      <c r="S30" s="13">
        <f t="shared" si="2"/>
        <v>42354.630601851844</v>
      </c>
      <c r="T30" s="13">
        <f t="shared" si="3"/>
        <v>42324.630601851844</v>
      </c>
      <c r="U30" s="12" t="s">
        <v>8377</v>
      </c>
      <c r="V30" t="s">
        <v>8396</v>
      </c>
      <c r="W30">
        <v>2015</v>
      </c>
    </row>
    <row r="31" spans="1:23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t="s">
        <v>8308</v>
      </c>
      <c r="R31" t="s">
        <v>8309</v>
      </c>
      <c r="S31" s="13">
        <f t="shared" si="2"/>
        <v>41842.339907407404</v>
      </c>
      <c r="T31" s="13">
        <f t="shared" si="3"/>
        <v>41812.339907407404</v>
      </c>
      <c r="U31" s="12" t="s">
        <v>8369</v>
      </c>
      <c r="V31" t="s">
        <v>8398</v>
      </c>
      <c r="W31">
        <v>2014</v>
      </c>
    </row>
    <row r="32" spans="1:23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t="s">
        <v>8308</v>
      </c>
      <c r="R32" t="s">
        <v>8309</v>
      </c>
      <c r="S32" s="13">
        <f t="shared" si="2"/>
        <v>41871.959664351853</v>
      </c>
      <c r="T32" s="13">
        <f t="shared" si="3"/>
        <v>41841.959664351853</v>
      </c>
      <c r="U32" s="12" t="s">
        <v>8375</v>
      </c>
      <c r="V32" t="s">
        <v>8370</v>
      </c>
      <c r="W32">
        <v>2014</v>
      </c>
    </row>
    <row r="33" spans="1:23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t="s">
        <v>8308</v>
      </c>
      <c r="R33" t="s">
        <v>8309</v>
      </c>
      <c r="S33" s="13">
        <f t="shared" si="2"/>
        <v>42394.458726851844</v>
      </c>
      <c r="T33" s="13">
        <f t="shared" si="3"/>
        <v>42376.458726851844</v>
      </c>
      <c r="U33" s="12" t="s">
        <v>8371</v>
      </c>
      <c r="V33" t="s">
        <v>8399</v>
      </c>
      <c r="W33">
        <v>2016</v>
      </c>
    </row>
    <row r="34" spans="1:23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t="s">
        <v>8308</v>
      </c>
      <c r="R34" t="s">
        <v>8309</v>
      </c>
      <c r="S34" s="13">
        <f t="shared" si="2"/>
        <v>42502.832638888889</v>
      </c>
      <c r="T34" s="13">
        <f t="shared" si="3"/>
        <v>42461.294178240736</v>
      </c>
      <c r="U34" s="12" t="s">
        <v>8383</v>
      </c>
      <c r="V34" t="s">
        <v>8387</v>
      </c>
      <c r="W34">
        <v>2016</v>
      </c>
    </row>
    <row r="35" spans="1:23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t="s">
        <v>8308</v>
      </c>
      <c r="R35" t="s">
        <v>8309</v>
      </c>
      <c r="S35" s="13">
        <f t="shared" si="2"/>
        <v>42316.36922453704</v>
      </c>
      <c r="T35" s="13">
        <f t="shared" si="3"/>
        <v>42286.327557870369</v>
      </c>
      <c r="U35" s="12" t="s">
        <v>8391</v>
      </c>
      <c r="V35" t="s">
        <v>8390</v>
      </c>
      <c r="W35">
        <v>2015</v>
      </c>
    </row>
    <row r="36" spans="1:23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t="s">
        <v>8308</v>
      </c>
      <c r="R36" t="s">
        <v>8309</v>
      </c>
      <c r="S36" s="13">
        <f t="shared" si="2"/>
        <v>41855.988437499997</v>
      </c>
      <c r="T36" s="13">
        <f t="shared" si="3"/>
        <v>41840.988437499997</v>
      </c>
      <c r="U36" s="12" t="s">
        <v>8375</v>
      </c>
      <c r="V36" t="s">
        <v>8386</v>
      </c>
      <c r="W36">
        <v>2014</v>
      </c>
    </row>
    <row r="37" spans="1:23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t="s">
        <v>8308</v>
      </c>
      <c r="R37" t="s">
        <v>8309</v>
      </c>
      <c r="S37" s="13">
        <f t="shared" si="2"/>
        <v>42121.666666666664</v>
      </c>
      <c r="T37" s="13">
        <f t="shared" si="3"/>
        <v>42097.958495370367</v>
      </c>
      <c r="U37" s="12" t="s">
        <v>8383</v>
      </c>
      <c r="V37" t="s">
        <v>8380</v>
      </c>
      <c r="W37">
        <v>2015</v>
      </c>
    </row>
    <row r="38" spans="1:23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t="s">
        <v>8308</v>
      </c>
      <c r="R38" t="s">
        <v>8309</v>
      </c>
      <c r="S38" s="13">
        <f t="shared" si="2"/>
        <v>42097.93200231481</v>
      </c>
      <c r="T38" s="13">
        <f t="shared" si="3"/>
        <v>42067.973668981482</v>
      </c>
      <c r="U38" s="12" t="s">
        <v>8384</v>
      </c>
      <c r="V38" t="s">
        <v>8400</v>
      </c>
      <c r="W38">
        <v>2015</v>
      </c>
    </row>
    <row r="39" spans="1:23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t="s">
        <v>8308</v>
      </c>
      <c r="R39" t="s">
        <v>8309</v>
      </c>
      <c r="S39" s="13">
        <f t="shared" si="2"/>
        <v>42062.359710648147</v>
      </c>
      <c r="T39" s="13">
        <f t="shared" si="3"/>
        <v>42032.359710648147</v>
      </c>
      <c r="U39" s="12" t="s">
        <v>8371</v>
      </c>
      <c r="V39" t="s">
        <v>8401</v>
      </c>
      <c r="W39">
        <v>2015</v>
      </c>
    </row>
    <row r="40" spans="1:23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t="s">
        <v>8308</v>
      </c>
      <c r="R40" t="s">
        <v>8309</v>
      </c>
      <c r="S40" s="13">
        <f t="shared" si="2"/>
        <v>41404.723888888882</v>
      </c>
      <c r="T40" s="13">
        <f t="shared" si="3"/>
        <v>41374.723888888882</v>
      </c>
      <c r="U40" s="12" t="s">
        <v>8383</v>
      </c>
      <c r="V40" t="s">
        <v>8402</v>
      </c>
      <c r="W40">
        <v>2013</v>
      </c>
    </row>
    <row r="41" spans="1:23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t="s">
        <v>8308</v>
      </c>
      <c r="R41" t="s">
        <v>8309</v>
      </c>
      <c r="S41" s="13">
        <f t="shared" si="2"/>
        <v>41784.624305555553</v>
      </c>
      <c r="T41" s="13">
        <f t="shared" si="3"/>
        <v>41753.713749999995</v>
      </c>
      <c r="U41" s="12" t="s">
        <v>8383</v>
      </c>
      <c r="V41" t="s">
        <v>8403</v>
      </c>
      <c r="W41">
        <v>2014</v>
      </c>
    </row>
    <row r="42" spans="1:23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t="s">
        <v>8308</v>
      </c>
      <c r="R42" t="s">
        <v>8309</v>
      </c>
      <c r="S42" s="13">
        <f t="shared" si="2"/>
        <v>41808.833333333328</v>
      </c>
      <c r="T42" s="13">
        <f t="shared" si="3"/>
        <v>41788.880648148144</v>
      </c>
      <c r="U42" s="12" t="s">
        <v>8381</v>
      </c>
      <c r="V42" t="s">
        <v>8404</v>
      </c>
      <c r="W42">
        <v>2014</v>
      </c>
    </row>
    <row r="43" spans="1:23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t="s">
        <v>8308</v>
      </c>
      <c r="R43" t="s">
        <v>8309</v>
      </c>
      <c r="S43" s="13">
        <f t="shared" si="2"/>
        <v>41917.235578703701</v>
      </c>
      <c r="T43" s="13">
        <f t="shared" si="3"/>
        <v>41887.235578703701</v>
      </c>
      <c r="U43" s="12" t="s">
        <v>8389</v>
      </c>
      <c r="V43" t="s">
        <v>8374</v>
      </c>
      <c r="W43">
        <v>2014</v>
      </c>
    </row>
    <row r="44" spans="1:23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t="s">
        <v>8308</v>
      </c>
      <c r="R44" t="s">
        <v>8309</v>
      </c>
      <c r="S44" s="13">
        <f t="shared" si="2"/>
        <v>42001.305856481478</v>
      </c>
      <c r="T44" s="13">
        <f t="shared" si="3"/>
        <v>41971.305856481478</v>
      </c>
      <c r="U44" s="12" t="s">
        <v>8377</v>
      </c>
      <c r="V44" t="s">
        <v>8401</v>
      </c>
      <c r="W44">
        <v>2014</v>
      </c>
    </row>
    <row r="45" spans="1:23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t="s">
        <v>8308</v>
      </c>
      <c r="R45" t="s">
        <v>8309</v>
      </c>
      <c r="S45" s="13">
        <f t="shared" si="2"/>
        <v>41832.666666666664</v>
      </c>
      <c r="T45" s="13">
        <f t="shared" si="3"/>
        <v>41802.457013888888</v>
      </c>
      <c r="U45" s="12" t="s">
        <v>8369</v>
      </c>
      <c r="V45" t="s">
        <v>8379</v>
      </c>
      <c r="W45">
        <v>2014</v>
      </c>
    </row>
    <row r="46" spans="1:23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t="s">
        <v>8308</v>
      </c>
      <c r="R46" t="s">
        <v>8309</v>
      </c>
      <c r="S46" s="13">
        <f t="shared" si="2"/>
        <v>41918.765474537038</v>
      </c>
      <c r="T46" s="13">
        <f t="shared" si="3"/>
        <v>41873.765474537038</v>
      </c>
      <c r="U46" s="12" t="s">
        <v>8392</v>
      </c>
      <c r="V46" t="s">
        <v>8398</v>
      </c>
      <c r="W46">
        <v>2014</v>
      </c>
    </row>
    <row r="47" spans="1:23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t="s">
        <v>8308</v>
      </c>
      <c r="R47" t="s">
        <v>8309</v>
      </c>
      <c r="S47" s="13">
        <f t="shared" si="2"/>
        <v>42487.290590277778</v>
      </c>
      <c r="T47" s="13">
        <f t="shared" si="3"/>
        <v>42457.290590277778</v>
      </c>
      <c r="U47" s="12" t="s">
        <v>8384</v>
      </c>
      <c r="V47" t="s">
        <v>8401</v>
      </c>
      <c r="W47">
        <v>2016</v>
      </c>
    </row>
    <row r="48" spans="1:23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t="s">
        <v>8308</v>
      </c>
      <c r="R48" t="s">
        <v>8309</v>
      </c>
      <c r="S48" s="13">
        <f t="shared" si="2"/>
        <v>42353.631643518522</v>
      </c>
      <c r="T48" s="13">
        <f t="shared" si="3"/>
        <v>42323.631643518522</v>
      </c>
      <c r="U48" s="12" t="s">
        <v>8377</v>
      </c>
      <c r="V48" t="s">
        <v>8393</v>
      </c>
      <c r="W48">
        <v>2015</v>
      </c>
    </row>
    <row r="49" spans="1:23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t="s">
        <v>8308</v>
      </c>
      <c r="R49" t="s">
        <v>8309</v>
      </c>
      <c r="S49" s="13">
        <f t="shared" si="2"/>
        <v>41992.527858796289</v>
      </c>
      <c r="T49" s="13">
        <f t="shared" si="3"/>
        <v>41932.486192129625</v>
      </c>
      <c r="U49" s="12" t="s">
        <v>8391</v>
      </c>
      <c r="V49" t="s">
        <v>8386</v>
      </c>
      <c r="W49">
        <v>2014</v>
      </c>
    </row>
    <row r="50" spans="1:23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t="s">
        <v>8308</v>
      </c>
      <c r="R50" t="s">
        <v>8309</v>
      </c>
      <c r="S50" s="13">
        <f t="shared" si="2"/>
        <v>42064.166666666664</v>
      </c>
      <c r="T50" s="13">
        <f t="shared" si="3"/>
        <v>42033.183564814812</v>
      </c>
      <c r="U50" s="12" t="s">
        <v>8371</v>
      </c>
      <c r="V50" t="s">
        <v>8404</v>
      </c>
      <c r="W50">
        <v>2015</v>
      </c>
    </row>
    <row r="51" spans="1:23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t="s">
        <v>8308</v>
      </c>
      <c r="R51" t="s">
        <v>8309</v>
      </c>
      <c r="S51" s="13">
        <f t="shared" si="2"/>
        <v>42300.843113425923</v>
      </c>
      <c r="T51" s="13">
        <f t="shared" si="3"/>
        <v>42270.843113425923</v>
      </c>
      <c r="U51" s="12" t="s">
        <v>8389</v>
      </c>
      <c r="V51" t="s">
        <v>8405</v>
      </c>
      <c r="W51">
        <v>2015</v>
      </c>
    </row>
    <row r="52" spans="1:23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t="s">
        <v>8308</v>
      </c>
      <c r="R52" t="s">
        <v>8309</v>
      </c>
      <c r="S52" s="13">
        <f t="shared" si="2"/>
        <v>42034.374999999993</v>
      </c>
      <c r="T52" s="13">
        <f t="shared" si="3"/>
        <v>41995.419652777775</v>
      </c>
      <c r="U52" s="12" t="s">
        <v>8395</v>
      </c>
      <c r="V52" t="s">
        <v>8398</v>
      </c>
      <c r="W52">
        <v>2014</v>
      </c>
    </row>
    <row r="53" spans="1:23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t="s">
        <v>8308</v>
      </c>
      <c r="R53" t="s">
        <v>8309</v>
      </c>
      <c r="S53" s="13">
        <f t="shared" si="2"/>
        <v>42226.595335648148</v>
      </c>
      <c r="T53" s="13">
        <f t="shared" si="3"/>
        <v>42196.595335648148</v>
      </c>
      <c r="U53" s="12" t="s">
        <v>8375</v>
      </c>
      <c r="V53" t="s">
        <v>8406</v>
      </c>
      <c r="W53">
        <v>2015</v>
      </c>
    </row>
    <row r="54" spans="1:23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t="s">
        <v>8308</v>
      </c>
      <c r="R54" t="s">
        <v>8309</v>
      </c>
      <c r="S54" s="13">
        <f t="shared" si="2"/>
        <v>41837.368587962963</v>
      </c>
      <c r="T54" s="13">
        <f t="shared" si="3"/>
        <v>41807.368587962963</v>
      </c>
      <c r="U54" s="12" t="s">
        <v>8369</v>
      </c>
      <c r="V54" t="s">
        <v>8385</v>
      </c>
      <c r="W54">
        <v>2014</v>
      </c>
    </row>
    <row r="55" spans="1:23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t="s">
        <v>8308</v>
      </c>
      <c r="R55" t="s">
        <v>8309</v>
      </c>
      <c r="S55" s="13">
        <f t="shared" si="2"/>
        <v>41733.583333333328</v>
      </c>
      <c r="T55" s="13">
        <f t="shared" si="3"/>
        <v>41719.215798611105</v>
      </c>
      <c r="U55" s="12" t="s">
        <v>8384</v>
      </c>
      <c r="V55" t="s">
        <v>8370</v>
      </c>
      <c r="W55">
        <v>2014</v>
      </c>
    </row>
    <row r="56" spans="1:23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t="s">
        <v>8308</v>
      </c>
      <c r="R56" t="s">
        <v>8309</v>
      </c>
      <c r="S56" s="13">
        <f t="shared" si="2"/>
        <v>42363.379872685182</v>
      </c>
      <c r="T56" s="13">
        <f t="shared" si="3"/>
        <v>42333.379872685182</v>
      </c>
      <c r="U56" s="12" t="s">
        <v>8377</v>
      </c>
      <c r="V56" t="s">
        <v>8382</v>
      </c>
      <c r="W56">
        <v>2015</v>
      </c>
    </row>
    <row r="57" spans="1:23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t="s">
        <v>8308</v>
      </c>
      <c r="R57" t="s">
        <v>8309</v>
      </c>
      <c r="S57" s="13">
        <f t="shared" si="2"/>
        <v>42517.635601851849</v>
      </c>
      <c r="T57" s="13">
        <f t="shared" si="3"/>
        <v>42496.635601851849</v>
      </c>
      <c r="U57" s="12" t="s">
        <v>8381</v>
      </c>
      <c r="V57" t="s">
        <v>8407</v>
      </c>
      <c r="W57">
        <v>2016</v>
      </c>
    </row>
    <row r="58" spans="1:23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t="s">
        <v>8308</v>
      </c>
      <c r="R58" t="s">
        <v>8309</v>
      </c>
      <c r="S58" s="13">
        <f t="shared" si="2"/>
        <v>42163.333333333336</v>
      </c>
      <c r="T58" s="13">
        <f t="shared" si="3"/>
        <v>42149.215555555551</v>
      </c>
      <c r="U58" s="12" t="s">
        <v>8381</v>
      </c>
      <c r="V58" t="s">
        <v>8382</v>
      </c>
      <c r="W58">
        <v>2015</v>
      </c>
    </row>
    <row r="59" spans="1:23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t="s">
        <v>8308</v>
      </c>
      <c r="R59" t="s">
        <v>8309</v>
      </c>
      <c r="S59" s="13">
        <f t="shared" si="2"/>
        <v>42119.499560185184</v>
      </c>
      <c r="T59" s="13">
        <f t="shared" si="3"/>
        <v>42089.499560185184</v>
      </c>
      <c r="U59" s="12" t="s">
        <v>8384</v>
      </c>
      <c r="V59" t="s">
        <v>8408</v>
      </c>
      <c r="W59">
        <v>2015</v>
      </c>
    </row>
    <row r="60" spans="1:23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t="s">
        <v>8308</v>
      </c>
      <c r="R60" t="s">
        <v>8309</v>
      </c>
      <c r="S60" s="13">
        <f t="shared" si="2"/>
        <v>41962.453379629624</v>
      </c>
      <c r="T60" s="13">
        <f t="shared" si="3"/>
        <v>41932.411712962959</v>
      </c>
      <c r="U60" s="12" t="s">
        <v>8391</v>
      </c>
      <c r="V60" t="s">
        <v>8386</v>
      </c>
      <c r="W60">
        <v>2014</v>
      </c>
    </row>
    <row r="61" spans="1:23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t="s">
        <v>8308</v>
      </c>
      <c r="R61" t="s">
        <v>8309</v>
      </c>
      <c r="S61" s="13">
        <f t="shared" si="2"/>
        <v>42261.541666666664</v>
      </c>
      <c r="T61" s="13">
        <f t="shared" si="3"/>
        <v>42229.902500000004</v>
      </c>
      <c r="U61" s="12" t="s">
        <v>8392</v>
      </c>
      <c r="V61" t="s">
        <v>8397</v>
      </c>
      <c r="W61">
        <v>2015</v>
      </c>
    </row>
    <row r="62" spans="1:23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8">
        <f t="shared" si="1"/>
        <v>43.040092592592593</v>
      </c>
      <c r="Q62" t="s">
        <v>8308</v>
      </c>
      <c r="R62" t="s">
        <v>8310</v>
      </c>
      <c r="S62" s="13">
        <f t="shared" si="2"/>
        <v>41720.666666666664</v>
      </c>
      <c r="T62" s="13">
        <f t="shared" si="3"/>
        <v>41701.568483796291</v>
      </c>
      <c r="U62" s="12" t="s">
        <v>8384</v>
      </c>
      <c r="V62" t="s">
        <v>8380</v>
      </c>
      <c r="W62">
        <v>2014</v>
      </c>
    </row>
    <row r="63" spans="1:23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t="s">
        <v>8308</v>
      </c>
      <c r="R63" t="s">
        <v>8310</v>
      </c>
      <c r="S63" s="13">
        <f t="shared" si="2"/>
        <v>41431.480983796297</v>
      </c>
      <c r="T63" s="13">
        <f t="shared" si="3"/>
        <v>41409.480983796297</v>
      </c>
      <c r="U63" s="12" t="s">
        <v>8381</v>
      </c>
      <c r="V63" t="s">
        <v>8393</v>
      </c>
      <c r="W63">
        <v>2013</v>
      </c>
    </row>
    <row r="64" spans="1:23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t="s">
        <v>8308</v>
      </c>
      <c r="R64" t="s">
        <v>8310</v>
      </c>
      <c r="S64" s="13">
        <f t="shared" si="2"/>
        <v>41336.466180555552</v>
      </c>
      <c r="T64" s="13">
        <f t="shared" si="3"/>
        <v>41311.466180555552</v>
      </c>
      <c r="U64" s="12" t="s">
        <v>8373</v>
      </c>
      <c r="V64" t="s">
        <v>8407</v>
      </c>
      <c r="W64">
        <v>2013</v>
      </c>
    </row>
    <row r="65" spans="1:23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8">
        <f t="shared" si="1"/>
        <v>35.474531249999998</v>
      </c>
      <c r="Q65" t="s">
        <v>8308</v>
      </c>
      <c r="R65" t="s">
        <v>8310</v>
      </c>
      <c r="S65" s="13">
        <f t="shared" si="2"/>
        <v>41635.874305555553</v>
      </c>
      <c r="T65" s="13">
        <f t="shared" si="3"/>
        <v>41612.578854166662</v>
      </c>
      <c r="U65" s="12" t="s">
        <v>8395</v>
      </c>
      <c r="V65" t="s">
        <v>8400</v>
      </c>
      <c r="W65">
        <v>2013</v>
      </c>
    </row>
    <row r="66" spans="1:23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8">
        <f t="shared" si="1"/>
        <v>86.666666666666671</v>
      </c>
      <c r="Q66" t="s">
        <v>8308</v>
      </c>
      <c r="R66" t="s">
        <v>8310</v>
      </c>
      <c r="S66" s="13">
        <f t="shared" si="2"/>
        <v>41462.684965277775</v>
      </c>
      <c r="T66" s="13">
        <f t="shared" si="3"/>
        <v>41432.684965277775</v>
      </c>
      <c r="U66" s="12" t="s">
        <v>8369</v>
      </c>
      <c r="V66" t="s">
        <v>8399</v>
      </c>
      <c r="W66">
        <v>2013</v>
      </c>
    </row>
    <row r="67" spans="1:23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(E67/D67)*100</f>
        <v>107.52857142857141</v>
      </c>
      <c r="P67" s="8">
        <f t="shared" ref="P67:P130" si="5">(E67/L67)</f>
        <v>132.05263157894737</v>
      </c>
      <c r="Q67" t="s">
        <v>8308</v>
      </c>
      <c r="R67" t="s">
        <v>8310</v>
      </c>
      <c r="S67" s="13">
        <f t="shared" ref="S67:S130" si="6">(((I67/60)/60)/24)+DATE(1970,1,1)+(-8/24)</f>
        <v>41861.915972222218</v>
      </c>
      <c r="T67" s="13">
        <f t="shared" ref="T67:T130" si="7">(((J67/60)/60)/24)+DATE(1970,1,1)+(-8/24)</f>
        <v>41835.487893518519</v>
      </c>
      <c r="U67" s="12" t="s">
        <v>8375</v>
      </c>
      <c r="V67" t="s">
        <v>8393</v>
      </c>
      <c r="W67">
        <v>2014</v>
      </c>
    </row>
    <row r="68" spans="1:23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8">
        <f t="shared" si="5"/>
        <v>91.230769230769226</v>
      </c>
      <c r="Q68" t="s">
        <v>8308</v>
      </c>
      <c r="R68" t="s">
        <v>8310</v>
      </c>
      <c r="S68" s="13">
        <f t="shared" si="6"/>
        <v>42569.516435185178</v>
      </c>
      <c r="T68" s="13">
        <f t="shared" si="7"/>
        <v>42539.516435185178</v>
      </c>
      <c r="U68" s="12" t="s">
        <v>8369</v>
      </c>
      <c r="V68" t="s">
        <v>8388</v>
      </c>
      <c r="W68">
        <v>2016</v>
      </c>
    </row>
    <row r="69" spans="1:23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8">
        <f t="shared" si="5"/>
        <v>116.25</v>
      </c>
      <c r="Q69" t="s">
        <v>8308</v>
      </c>
      <c r="R69" t="s">
        <v>8310</v>
      </c>
      <c r="S69" s="13">
        <f t="shared" si="6"/>
        <v>41105.250046296293</v>
      </c>
      <c r="T69" s="13">
        <f t="shared" si="7"/>
        <v>41075.250046296293</v>
      </c>
      <c r="U69" s="12" t="s">
        <v>8369</v>
      </c>
      <c r="V69" t="s">
        <v>8393</v>
      </c>
      <c r="W69">
        <v>2012</v>
      </c>
    </row>
    <row r="70" spans="1:23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8">
        <f t="shared" si="5"/>
        <v>21.194444444444443</v>
      </c>
      <c r="Q70" t="s">
        <v>8308</v>
      </c>
      <c r="R70" t="s">
        <v>8310</v>
      </c>
      <c r="S70" s="13">
        <f t="shared" si="6"/>
        <v>41693.23600694444</v>
      </c>
      <c r="T70" s="13">
        <f t="shared" si="7"/>
        <v>41663.23600694444</v>
      </c>
      <c r="U70" s="12" t="s">
        <v>8371</v>
      </c>
      <c r="V70" t="s">
        <v>8403</v>
      </c>
      <c r="W70">
        <v>2014</v>
      </c>
    </row>
    <row r="71" spans="1:23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8">
        <f t="shared" si="5"/>
        <v>62.327134831460668</v>
      </c>
      <c r="Q71" t="s">
        <v>8308</v>
      </c>
      <c r="R71" t="s">
        <v>8310</v>
      </c>
      <c r="S71" s="13">
        <f t="shared" si="6"/>
        <v>40817.957638888889</v>
      </c>
      <c r="T71" s="13">
        <f t="shared" si="7"/>
        <v>40785.854456018518</v>
      </c>
      <c r="U71" s="12" t="s">
        <v>8392</v>
      </c>
      <c r="V71" t="s">
        <v>8409</v>
      </c>
      <c r="W71">
        <v>2011</v>
      </c>
    </row>
    <row r="72" spans="1:23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8">
        <f t="shared" si="5"/>
        <v>37.411764705882355</v>
      </c>
      <c r="Q72" t="s">
        <v>8308</v>
      </c>
      <c r="R72" t="s">
        <v>8310</v>
      </c>
      <c r="S72" s="13">
        <f t="shared" si="6"/>
        <v>40790.563020833331</v>
      </c>
      <c r="T72" s="13">
        <f t="shared" si="7"/>
        <v>40730.563020833331</v>
      </c>
      <c r="U72" s="12" t="s">
        <v>8375</v>
      </c>
      <c r="V72" t="s">
        <v>8407</v>
      </c>
      <c r="W72">
        <v>2011</v>
      </c>
    </row>
    <row r="73" spans="1:23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8">
        <f t="shared" si="5"/>
        <v>69.71875</v>
      </c>
      <c r="Q73" t="s">
        <v>8308</v>
      </c>
      <c r="R73" t="s">
        <v>8310</v>
      </c>
      <c r="S73" s="13">
        <f t="shared" si="6"/>
        <v>41056.938159722216</v>
      </c>
      <c r="T73" s="13">
        <f t="shared" si="7"/>
        <v>40996.938159722216</v>
      </c>
      <c r="U73" s="12" t="s">
        <v>8384</v>
      </c>
      <c r="V73" t="s">
        <v>8401</v>
      </c>
      <c r="W73">
        <v>2012</v>
      </c>
    </row>
    <row r="74" spans="1:23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8">
        <f t="shared" si="5"/>
        <v>58.170731707317074</v>
      </c>
      <c r="Q74" t="s">
        <v>8308</v>
      </c>
      <c r="R74" t="s">
        <v>8310</v>
      </c>
      <c r="S74" s="13">
        <f t="shared" si="6"/>
        <v>41227.666666666664</v>
      </c>
      <c r="T74" s="13">
        <f t="shared" si="7"/>
        <v>41207.676863425921</v>
      </c>
      <c r="U74" s="12" t="s">
        <v>8391</v>
      </c>
      <c r="V74" t="s">
        <v>8382</v>
      </c>
      <c r="W74">
        <v>2012</v>
      </c>
    </row>
    <row r="75" spans="1:23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8">
        <f t="shared" si="5"/>
        <v>50</v>
      </c>
      <c r="Q75" t="s">
        <v>8308</v>
      </c>
      <c r="R75" t="s">
        <v>8310</v>
      </c>
      <c r="S75" s="13">
        <f t="shared" si="6"/>
        <v>40665.832638888889</v>
      </c>
      <c r="T75" s="13">
        <f t="shared" si="7"/>
        <v>40587.423425925925</v>
      </c>
      <c r="U75" s="12" t="s">
        <v>8373</v>
      </c>
      <c r="V75" t="s">
        <v>8397</v>
      </c>
      <c r="W75">
        <v>2011</v>
      </c>
    </row>
    <row r="76" spans="1:23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8">
        <f t="shared" si="5"/>
        <v>19.471034482758618</v>
      </c>
      <c r="Q76" t="s">
        <v>8308</v>
      </c>
      <c r="R76" t="s">
        <v>8310</v>
      </c>
      <c r="S76" s="13">
        <f t="shared" si="6"/>
        <v>42390.153877314813</v>
      </c>
      <c r="T76" s="13">
        <f t="shared" si="7"/>
        <v>42360.153877314813</v>
      </c>
      <c r="U76" s="12" t="s">
        <v>8395</v>
      </c>
      <c r="V76" t="s">
        <v>8398</v>
      </c>
      <c r="W76">
        <v>2015</v>
      </c>
    </row>
    <row r="77" spans="1:23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8">
        <f t="shared" si="5"/>
        <v>85.957446808510639</v>
      </c>
      <c r="Q77" t="s">
        <v>8308</v>
      </c>
      <c r="R77" t="s">
        <v>8310</v>
      </c>
      <c r="S77" s="13">
        <f t="shared" si="6"/>
        <v>41386.875833333332</v>
      </c>
      <c r="T77" s="13">
        <f t="shared" si="7"/>
        <v>41356.875833333332</v>
      </c>
      <c r="U77" s="12" t="s">
        <v>8384</v>
      </c>
      <c r="V77" t="s">
        <v>8405</v>
      </c>
      <c r="W77">
        <v>2013</v>
      </c>
    </row>
    <row r="78" spans="1:23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8">
        <f t="shared" si="5"/>
        <v>30.666666666666668</v>
      </c>
      <c r="Q78" t="s">
        <v>8308</v>
      </c>
      <c r="R78" t="s">
        <v>8310</v>
      </c>
      <c r="S78" s="13">
        <f t="shared" si="6"/>
        <v>40904.399976851848</v>
      </c>
      <c r="T78" s="13">
        <f t="shared" si="7"/>
        <v>40844.358310185184</v>
      </c>
      <c r="U78" s="12" t="s">
        <v>8391</v>
      </c>
      <c r="V78" t="s">
        <v>8401</v>
      </c>
      <c r="W78">
        <v>2011</v>
      </c>
    </row>
    <row r="79" spans="1:23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8">
        <f t="shared" si="5"/>
        <v>60.384615384615387</v>
      </c>
      <c r="Q79" t="s">
        <v>8308</v>
      </c>
      <c r="R79" t="s">
        <v>8310</v>
      </c>
      <c r="S79" s="13">
        <f t="shared" si="6"/>
        <v>41049.790972222218</v>
      </c>
      <c r="T79" s="13">
        <f t="shared" si="7"/>
        <v>40996.811539351853</v>
      </c>
      <c r="U79" s="12" t="s">
        <v>8384</v>
      </c>
      <c r="V79" t="s">
        <v>8401</v>
      </c>
      <c r="W79">
        <v>2012</v>
      </c>
    </row>
    <row r="80" spans="1:23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8">
        <f t="shared" si="5"/>
        <v>38.6</v>
      </c>
      <c r="Q80" t="s">
        <v>8308</v>
      </c>
      <c r="R80" t="s">
        <v>8310</v>
      </c>
      <c r="S80" s="13">
        <f t="shared" si="6"/>
        <v>42614.397233796299</v>
      </c>
      <c r="T80" s="13">
        <f t="shared" si="7"/>
        <v>42604.397233796299</v>
      </c>
      <c r="U80" s="12" t="s">
        <v>8392</v>
      </c>
      <c r="V80" t="s">
        <v>8398</v>
      </c>
      <c r="W80">
        <v>2016</v>
      </c>
    </row>
    <row r="81" spans="1:23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8">
        <f t="shared" si="5"/>
        <v>40.268292682926827</v>
      </c>
      <c r="Q81" t="s">
        <v>8308</v>
      </c>
      <c r="R81" t="s">
        <v>8310</v>
      </c>
      <c r="S81" s="13">
        <f t="shared" si="6"/>
        <v>41754.443206018514</v>
      </c>
      <c r="T81" s="13">
        <f t="shared" si="7"/>
        <v>41724.443206018514</v>
      </c>
      <c r="U81" s="12" t="s">
        <v>8384</v>
      </c>
      <c r="V81" t="s">
        <v>8408</v>
      </c>
      <c r="W81">
        <v>2014</v>
      </c>
    </row>
    <row r="82" spans="1:23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8">
        <f t="shared" si="5"/>
        <v>273.82978723404256</v>
      </c>
      <c r="Q82" t="s">
        <v>8308</v>
      </c>
      <c r="R82" t="s">
        <v>8310</v>
      </c>
      <c r="S82" s="13">
        <f t="shared" si="6"/>
        <v>41617.750648148147</v>
      </c>
      <c r="T82" s="13">
        <f t="shared" si="7"/>
        <v>41582.750648148147</v>
      </c>
      <c r="U82" s="12" t="s">
        <v>8377</v>
      </c>
      <c r="V82" t="s">
        <v>8400</v>
      </c>
      <c r="W82">
        <v>2013</v>
      </c>
    </row>
    <row r="83" spans="1:23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8">
        <f t="shared" si="5"/>
        <v>53.035714285714285</v>
      </c>
      <c r="Q83" t="s">
        <v>8308</v>
      </c>
      <c r="R83" t="s">
        <v>8310</v>
      </c>
      <c r="S83" s="13">
        <f t="shared" si="6"/>
        <v>41103.79305555555</v>
      </c>
      <c r="T83" s="13">
        <f t="shared" si="7"/>
        <v>41099.825543981482</v>
      </c>
      <c r="U83" s="12" t="s">
        <v>8375</v>
      </c>
      <c r="V83" t="s">
        <v>8390</v>
      </c>
      <c r="W83">
        <v>2012</v>
      </c>
    </row>
    <row r="84" spans="1:23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8">
        <f t="shared" si="5"/>
        <v>40.005000000000003</v>
      </c>
      <c r="Q84" t="s">
        <v>8308</v>
      </c>
      <c r="R84" t="s">
        <v>8310</v>
      </c>
      <c r="S84" s="13">
        <f t="shared" si="6"/>
        <v>40825.486817129626</v>
      </c>
      <c r="T84" s="13">
        <f t="shared" si="7"/>
        <v>40795.486817129626</v>
      </c>
      <c r="U84" s="12" t="s">
        <v>8389</v>
      </c>
      <c r="V84" t="s">
        <v>8390</v>
      </c>
      <c r="W84">
        <v>2011</v>
      </c>
    </row>
    <row r="85" spans="1:23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8">
        <f t="shared" si="5"/>
        <v>15.76923076923077</v>
      </c>
      <c r="Q85" t="s">
        <v>8308</v>
      </c>
      <c r="R85" t="s">
        <v>8310</v>
      </c>
      <c r="S85" s="13">
        <f t="shared" si="6"/>
        <v>42057.145833333336</v>
      </c>
      <c r="T85" s="13">
        <f t="shared" si="7"/>
        <v>42042.282280092586</v>
      </c>
      <c r="U85" s="12" t="s">
        <v>8373</v>
      </c>
      <c r="V85" t="s">
        <v>8399</v>
      </c>
      <c r="W85">
        <v>2015</v>
      </c>
    </row>
    <row r="86" spans="1:23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8">
        <f t="shared" si="5"/>
        <v>71.428571428571431</v>
      </c>
      <c r="Q86" t="s">
        <v>8308</v>
      </c>
      <c r="R86" t="s">
        <v>8310</v>
      </c>
      <c r="S86" s="13">
        <f t="shared" si="6"/>
        <v>40678.42460648148</v>
      </c>
      <c r="T86" s="13">
        <f t="shared" si="7"/>
        <v>40648.42460648148</v>
      </c>
      <c r="U86" s="12" t="s">
        <v>8383</v>
      </c>
      <c r="V86" t="s">
        <v>8393</v>
      </c>
      <c r="W86">
        <v>2011</v>
      </c>
    </row>
    <row r="87" spans="1:23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8">
        <f t="shared" si="5"/>
        <v>71.714285714285708</v>
      </c>
      <c r="Q87" t="s">
        <v>8308</v>
      </c>
      <c r="R87" t="s">
        <v>8310</v>
      </c>
      <c r="S87" s="13">
        <f t="shared" si="6"/>
        <v>40808.792094907403</v>
      </c>
      <c r="T87" s="13">
        <f t="shared" si="7"/>
        <v>40778.792094907403</v>
      </c>
      <c r="U87" s="12" t="s">
        <v>8392</v>
      </c>
      <c r="V87" t="s">
        <v>8405</v>
      </c>
      <c r="W87">
        <v>2011</v>
      </c>
    </row>
    <row r="88" spans="1:23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8">
        <f t="shared" si="5"/>
        <v>375.76470588235293</v>
      </c>
      <c r="Q88" t="s">
        <v>8308</v>
      </c>
      <c r="R88" t="s">
        <v>8310</v>
      </c>
      <c r="S88" s="13">
        <f t="shared" si="6"/>
        <v>42365.264409722215</v>
      </c>
      <c r="T88" s="13">
        <f t="shared" si="7"/>
        <v>42291.222743055558</v>
      </c>
      <c r="U88" s="12" t="s">
        <v>8391</v>
      </c>
      <c r="V88" t="s">
        <v>8410</v>
      </c>
      <c r="W88">
        <v>2015</v>
      </c>
    </row>
    <row r="89" spans="1:23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8">
        <f t="shared" si="5"/>
        <v>104.6</v>
      </c>
      <c r="Q89" t="s">
        <v>8308</v>
      </c>
      <c r="R89" t="s">
        <v>8310</v>
      </c>
      <c r="S89" s="13">
        <f t="shared" si="6"/>
        <v>40331.736805555556</v>
      </c>
      <c r="T89" s="13">
        <f t="shared" si="7"/>
        <v>40322.206053240734</v>
      </c>
      <c r="U89" s="12" t="s">
        <v>8381</v>
      </c>
      <c r="V89" t="s">
        <v>8403</v>
      </c>
      <c r="W89">
        <v>2010</v>
      </c>
    </row>
    <row r="90" spans="1:23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8">
        <f t="shared" si="5"/>
        <v>60</v>
      </c>
      <c r="Q90" t="s">
        <v>8308</v>
      </c>
      <c r="R90" t="s">
        <v>8310</v>
      </c>
      <c r="S90" s="13">
        <f t="shared" si="6"/>
        <v>41812.325590277775</v>
      </c>
      <c r="T90" s="13">
        <f t="shared" si="7"/>
        <v>41786.325590277775</v>
      </c>
      <c r="U90" s="12" t="s">
        <v>8381</v>
      </c>
      <c r="V90" t="s">
        <v>8394</v>
      </c>
      <c r="W90">
        <v>2014</v>
      </c>
    </row>
    <row r="91" spans="1:23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8">
        <f t="shared" si="5"/>
        <v>123.28571428571429</v>
      </c>
      <c r="Q91" t="s">
        <v>8308</v>
      </c>
      <c r="R91" t="s">
        <v>8310</v>
      </c>
      <c r="S91" s="13">
        <f t="shared" si="6"/>
        <v>41427.418888888889</v>
      </c>
      <c r="T91" s="13">
        <f t="shared" si="7"/>
        <v>41402.418888888889</v>
      </c>
      <c r="U91" s="12" t="s">
        <v>8381</v>
      </c>
      <c r="V91" t="s">
        <v>8376</v>
      </c>
      <c r="W91">
        <v>2013</v>
      </c>
    </row>
    <row r="92" spans="1:23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8">
        <f t="shared" si="5"/>
        <v>31.375</v>
      </c>
      <c r="Q92" t="s">
        <v>8308</v>
      </c>
      <c r="R92" t="s">
        <v>8310</v>
      </c>
      <c r="S92" s="13">
        <f t="shared" si="6"/>
        <v>40735.964108796295</v>
      </c>
      <c r="T92" s="13">
        <f t="shared" si="7"/>
        <v>40705.964108796295</v>
      </c>
      <c r="U92" s="12" t="s">
        <v>8369</v>
      </c>
      <c r="V92" t="s">
        <v>8406</v>
      </c>
      <c r="W92">
        <v>2011</v>
      </c>
    </row>
    <row r="93" spans="1:23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8">
        <f t="shared" si="5"/>
        <v>78.260869565217391</v>
      </c>
      <c r="Q93" t="s">
        <v>8308</v>
      </c>
      <c r="R93" t="s">
        <v>8310</v>
      </c>
      <c r="S93" s="13">
        <f t="shared" si="6"/>
        <v>40680.069027777776</v>
      </c>
      <c r="T93" s="13">
        <f t="shared" si="7"/>
        <v>40619.069027777776</v>
      </c>
      <c r="U93" s="12" t="s">
        <v>8384</v>
      </c>
      <c r="V93" t="s">
        <v>8385</v>
      </c>
      <c r="W93">
        <v>2011</v>
      </c>
    </row>
    <row r="94" spans="1:23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8">
        <f t="shared" si="5"/>
        <v>122.32558139534883</v>
      </c>
      <c r="Q94" t="s">
        <v>8308</v>
      </c>
      <c r="R94" t="s">
        <v>8310</v>
      </c>
      <c r="S94" s="13">
        <f t="shared" si="6"/>
        <v>42766.999999999993</v>
      </c>
      <c r="T94" s="13">
        <f t="shared" si="7"/>
        <v>42720.865543981483</v>
      </c>
      <c r="U94" s="12" t="s">
        <v>8395</v>
      </c>
      <c r="V94" t="s">
        <v>8396</v>
      </c>
      <c r="W94">
        <v>2016</v>
      </c>
    </row>
    <row r="95" spans="1:23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8">
        <f t="shared" si="5"/>
        <v>73.733333333333334</v>
      </c>
      <c r="Q95" t="s">
        <v>8308</v>
      </c>
      <c r="R95" t="s">
        <v>8310</v>
      </c>
      <c r="S95" s="13">
        <f t="shared" si="6"/>
        <v>41093.541666666664</v>
      </c>
      <c r="T95" s="13">
        <f t="shared" si="7"/>
        <v>41065.524733796294</v>
      </c>
      <c r="U95" s="12" t="s">
        <v>8369</v>
      </c>
      <c r="V95" t="s">
        <v>8374</v>
      </c>
      <c r="W95">
        <v>2012</v>
      </c>
    </row>
    <row r="96" spans="1:23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8">
        <f t="shared" si="5"/>
        <v>21.666666666666668</v>
      </c>
      <c r="Q96" t="s">
        <v>8308</v>
      </c>
      <c r="R96" t="s">
        <v>8310</v>
      </c>
      <c r="S96" s="13">
        <f t="shared" si="6"/>
        <v>41736.384513888886</v>
      </c>
      <c r="T96" s="13">
        <f t="shared" si="7"/>
        <v>41716.384513888886</v>
      </c>
      <c r="U96" s="12" t="s">
        <v>8384</v>
      </c>
      <c r="V96" t="s">
        <v>8388</v>
      </c>
      <c r="W96">
        <v>2014</v>
      </c>
    </row>
    <row r="97" spans="1:23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8">
        <f t="shared" si="5"/>
        <v>21.904761904761905</v>
      </c>
      <c r="Q97" t="s">
        <v>8308</v>
      </c>
      <c r="R97" t="s">
        <v>8310</v>
      </c>
      <c r="S97" s="13">
        <f t="shared" si="6"/>
        <v>40964.671770833331</v>
      </c>
      <c r="T97" s="13">
        <f t="shared" si="7"/>
        <v>40934.671770833331</v>
      </c>
      <c r="U97" s="12" t="s">
        <v>8371</v>
      </c>
      <c r="V97" t="s">
        <v>8408</v>
      </c>
      <c r="W97">
        <v>2012</v>
      </c>
    </row>
    <row r="98" spans="1:23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8">
        <f t="shared" si="5"/>
        <v>50.588235294117645</v>
      </c>
      <c r="Q98" t="s">
        <v>8308</v>
      </c>
      <c r="R98" t="s">
        <v>8310</v>
      </c>
      <c r="S98" s="13">
        <f t="shared" si="6"/>
        <v>40390.791666666664</v>
      </c>
      <c r="T98" s="13">
        <f t="shared" si="7"/>
        <v>40324.32917824074</v>
      </c>
      <c r="U98" s="12" t="s">
        <v>8381</v>
      </c>
      <c r="V98" t="s">
        <v>8408</v>
      </c>
      <c r="W98">
        <v>2010</v>
      </c>
    </row>
    <row r="99" spans="1:23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8">
        <f t="shared" si="5"/>
        <v>53.125</v>
      </c>
      <c r="Q99" t="s">
        <v>8308</v>
      </c>
      <c r="R99" t="s">
        <v>8310</v>
      </c>
      <c r="S99" s="13">
        <f t="shared" si="6"/>
        <v>40735.801874999997</v>
      </c>
      <c r="T99" s="13">
        <f t="shared" si="7"/>
        <v>40705.801874999997</v>
      </c>
      <c r="U99" s="12" t="s">
        <v>8369</v>
      </c>
      <c r="V99" t="s">
        <v>8406</v>
      </c>
      <c r="W99">
        <v>2011</v>
      </c>
    </row>
    <row r="100" spans="1:23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8">
        <f t="shared" si="5"/>
        <v>56.666666666666664</v>
      </c>
      <c r="Q100" t="s">
        <v>8308</v>
      </c>
      <c r="R100" t="s">
        <v>8310</v>
      </c>
      <c r="S100" s="13">
        <f t="shared" si="6"/>
        <v>41250.645833333328</v>
      </c>
      <c r="T100" s="13">
        <f t="shared" si="7"/>
        <v>41214.461504629624</v>
      </c>
      <c r="U100" s="12" t="s">
        <v>8377</v>
      </c>
      <c r="V100" t="s">
        <v>8387</v>
      </c>
      <c r="W100">
        <v>2012</v>
      </c>
    </row>
    <row r="101" spans="1:23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8">
        <f t="shared" si="5"/>
        <v>40.776666666666664</v>
      </c>
      <c r="Q101" t="s">
        <v>8308</v>
      </c>
      <c r="R101" t="s">
        <v>8310</v>
      </c>
      <c r="S101" s="13">
        <f t="shared" si="6"/>
        <v>41661.569432870368</v>
      </c>
      <c r="T101" s="13">
        <f t="shared" si="7"/>
        <v>41631.569432870368</v>
      </c>
      <c r="U101" s="12" t="s">
        <v>8395</v>
      </c>
      <c r="V101" t="s">
        <v>8405</v>
      </c>
      <c r="W101">
        <v>2013</v>
      </c>
    </row>
    <row r="102" spans="1:23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8">
        <f t="shared" si="5"/>
        <v>192.30769230769232</v>
      </c>
      <c r="Q102" t="s">
        <v>8308</v>
      </c>
      <c r="R102" t="s">
        <v>8310</v>
      </c>
      <c r="S102" s="13">
        <f t="shared" si="6"/>
        <v>41217.461643518516</v>
      </c>
      <c r="T102" s="13">
        <f t="shared" si="7"/>
        <v>41197.419976851852</v>
      </c>
      <c r="U102" s="12" t="s">
        <v>8391</v>
      </c>
      <c r="V102" t="s">
        <v>8393</v>
      </c>
      <c r="W102">
        <v>2012</v>
      </c>
    </row>
    <row r="103" spans="1:23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8">
        <f t="shared" si="5"/>
        <v>100</v>
      </c>
      <c r="Q103" t="s">
        <v>8308</v>
      </c>
      <c r="R103" t="s">
        <v>8310</v>
      </c>
      <c r="S103" s="13">
        <f t="shared" si="6"/>
        <v>41298.443402777775</v>
      </c>
      <c r="T103" s="13">
        <f t="shared" si="7"/>
        <v>41274.443402777775</v>
      </c>
      <c r="U103" s="12" t="s">
        <v>8395</v>
      </c>
      <c r="V103" t="s">
        <v>8372</v>
      </c>
      <c r="W103">
        <v>2012</v>
      </c>
    </row>
    <row r="104" spans="1:23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8">
        <f t="shared" si="5"/>
        <v>117.92307692307692</v>
      </c>
      <c r="Q104" t="s">
        <v>8308</v>
      </c>
      <c r="R104" t="s">
        <v>8310</v>
      </c>
      <c r="S104" s="13">
        <f t="shared" si="6"/>
        <v>40534.797835648147</v>
      </c>
      <c r="T104" s="13">
        <f t="shared" si="7"/>
        <v>40504.797835648147</v>
      </c>
      <c r="U104" s="12" t="s">
        <v>8377</v>
      </c>
      <c r="V104" t="s">
        <v>8398</v>
      </c>
      <c r="W104">
        <v>2010</v>
      </c>
    </row>
    <row r="105" spans="1:23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8">
        <f t="shared" si="5"/>
        <v>27.897959183673468</v>
      </c>
      <c r="Q105" t="s">
        <v>8308</v>
      </c>
      <c r="R105" t="s">
        <v>8310</v>
      </c>
      <c r="S105" s="13">
        <f t="shared" si="6"/>
        <v>41705.472569444442</v>
      </c>
      <c r="T105" s="13">
        <f t="shared" si="7"/>
        <v>41682.472569444442</v>
      </c>
      <c r="U105" s="12" t="s">
        <v>8373</v>
      </c>
      <c r="V105" t="s">
        <v>8379</v>
      </c>
      <c r="W105">
        <v>2014</v>
      </c>
    </row>
    <row r="106" spans="1:23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8">
        <f t="shared" si="5"/>
        <v>60</v>
      </c>
      <c r="Q106" t="s">
        <v>8308</v>
      </c>
      <c r="R106" t="s">
        <v>8310</v>
      </c>
      <c r="S106" s="13">
        <f t="shared" si="6"/>
        <v>40635.708333333328</v>
      </c>
      <c r="T106" s="13">
        <f t="shared" si="7"/>
        <v>40612.361874999995</v>
      </c>
      <c r="U106" s="12" t="s">
        <v>8384</v>
      </c>
      <c r="V106" t="s">
        <v>8402</v>
      </c>
      <c r="W106">
        <v>2011</v>
      </c>
    </row>
    <row r="107" spans="1:23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8">
        <f t="shared" si="5"/>
        <v>39.383333333333333</v>
      </c>
      <c r="Q107" t="s">
        <v>8308</v>
      </c>
      <c r="R107" t="s">
        <v>8310</v>
      </c>
      <c r="S107" s="13">
        <f t="shared" si="6"/>
        <v>42503.666666666664</v>
      </c>
      <c r="T107" s="13">
        <f t="shared" si="7"/>
        <v>42485.391435185178</v>
      </c>
      <c r="U107" s="12" t="s">
        <v>8383</v>
      </c>
      <c r="V107" t="s">
        <v>8382</v>
      </c>
      <c r="W107">
        <v>2016</v>
      </c>
    </row>
    <row r="108" spans="1:23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8">
        <f t="shared" si="5"/>
        <v>186.11111111111111</v>
      </c>
      <c r="Q108" t="s">
        <v>8308</v>
      </c>
      <c r="R108" t="s">
        <v>8310</v>
      </c>
      <c r="S108" s="13">
        <f t="shared" si="6"/>
        <v>41001.443298611113</v>
      </c>
      <c r="T108" s="13">
        <f t="shared" si="7"/>
        <v>40987.443298611113</v>
      </c>
      <c r="U108" s="12" t="s">
        <v>8384</v>
      </c>
      <c r="V108" t="s">
        <v>8378</v>
      </c>
      <c r="W108">
        <v>2012</v>
      </c>
    </row>
    <row r="109" spans="1:23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8">
        <f t="shared" si="5"/>
        <v>111.37681159420291</v>
      </c>
      <c r="Q109" t="s">
        <v>8308</v>
      </c>
      <c r="R109" t="s">
        <v>8310</v>
      </c>
      <c r="S109" s="13">
        <f t="shared" si="6"/>
        <v>40657.649155092593</v>
      </c>
      <c r="T109" s="13">
        <f t="shared" si="7"/>
        <v>40635.649155092593</v>
      </c>
      <c r="U109" s="12" t="s">
        <v>8383</v>
      </c>
      <c r="V109" t="s">
        <v>8411</v>
      </c>
      <c r="W109">
        <v>2011</v>
      </c>
    </row>
    <row r="110" spans="1:23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8">
        <f t="shared" si="5"/>
        <v>78.723404255319153</v>
      </c>
      <c r="Q110" t="s">
        <v>8308</v>
      </c>
      <c r="R110" t="s">
        <v>8310</v>
      </c>
      <c r="S110" s="13">
        <f t="shared" si="6"/>
        <v>41425.279745370368</v>
      </c>
      <c r="T110" s="13">
        <f t="shared" si="7"/>
        <v>41365.279745370368</v>
      </c>
      <c r="U110" s="12" t="s">
        <v>8383</v>
      </c>
      <c r="V110" t="s">
        <v>8387</v>
      </c>
      <c r="W110">
        <v>2013</v>
      </c>
    </row>
    <row r="111" spans="1:23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8">
        <f t="shared" si="5"/>
        <v>46.702127659574465</v>
      </c>
      <c r="Q111" t="s">
        <v>8308</v>
      </c>
      <c r="R111" t="s">
        <v>8310</v>
      </c>
      <c r="S111" s="13">
        <f t="shared" si="6"/>
        <v>40599.692476851851</v>
      </c>
      <c r="T111" s="13">
        <f t="shared" si="7"/>
        <v>40569.692476851851</v>
      </c>
      <c r="U111" s="12" t="s">
        <v>8371</v>
      </c>
      <c r="V111" t="s">
        <v>8408</v>
      </c>
      <c r="W111">
        <v>2011</v>
      </c>
    </row>
    <row r="112" spans="1:23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8">
        <f t="shared" si="5"/>
        <v>65.384615384615387</v>
      </c>
      <c r="Q112" t="s">
        <v>8308</v>
      </c>
      <c r="R112" t="s">
        <v>8310</v>
      </c>
      <c r="S112" s="13">
        <f t="shared" si="6"/>
        <v>41591.915972222218</v>
      </c>
      <c r="T112" s="13">
        <f t="shared" si="7"/>
        <v>41557.616354166668</v>
      </c>
      <c r="U112" s="12" t="s">
        <v>8391</v>
      </c>
      <c r="V112" t="s">
        <v>8402</v>
      </c>
      <c r="W112">
        <v>2013</v>
      </c>
    </row>
    <row r="113" spans="1:23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8">
        <f t="shared" si="5"/>
        <v>102.0754716981132</v>
      </c>
      <c r="Q113" t="s">
        <v>8308</v>
      </c>
      <c r="R113" t="s">
        <v>8310</v>
      </c>
      <c r="S113" s="13">
        <f t="shared" si="6"/>
        <v>42154.999849537031</v>
      </c>
      <c r="T113" s="13">
        <f t="shared" si="7"/>
        <v>42124.999849537031</v>
      </c>
      <c r="U113" s="12" t="s">
        <v>8383</v>
      </c>
      <c r="V113" t="s">
        <v>8409</v>
      </c>
      <c r="W113">
        <v>2015</v>
      </c>
    </row>
    <row r="114" spans="1:23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8">
        <f t="shared" si="5"/>
        <v>64.197530864197532</v>
      </c>
      <c r="Q114" t="s">
        <v>8308</v>
      </c>
      <c r="R114" t="s">
        <v>8310</v>
      </c>
      <c r="S114" s="13">
        <f t="shared" si="6"/>
        <v>41741.75</v>
      </c>
      <c r="T114" s="13">
        <f t="shared" si="7"/>
        <v>41717.709699074068</v>
      </c>
      <c r="U114" s="12" t="s">
        <v>8384</v>
      </c>
      <c r="V114" t="s">
        <v>8378</v>
      </c>
      <c r="W114">
        <v>2014</v>
      </c>
    </row>
    <row r="115" spans="1:23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8">
        <f t="shared" si="5"/>
        <v>90.384615384615387</v>
      </c>
      <c r="Q115" t="s">
        <v>8308</v>
      </c>
      <c r="R115" t="s">
        <v>8310</v>
      </c>
      <c r="S115" s="13">
        <f t="shared" si="6"/>
        <v>40761.291666666664</v>
      </c>
      <c r="T115" s="13">
        <f t="shared" si="7"/>
        <v>40753.425092592588</v>
      </c>
      <c r="U115" s="12" t="s">
        <v>8375</v>
      </c>
      <c r="V115" t="s">
        <v>8404</v>
      </c>
      <c r="W115">
        <v>2011</v>
      </c>
    </row>
    <row r="116" spans="1:23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8">
        <f t="shared" si="5"/>
        <v>88.571428571428569</v>
      </c>
      <c r="Q116" t="s">
        <v>8308</v>
      </c>
      <c r="R116" t="s">
        <v>8310</v>
      </c>
      <c r="S116" s="13">
        <f t="shared" si="6"/>
        <v>40920.940833333334</v>
      </c>
      <c r="T116" s="13">
        <f t="shared" si="7"/>
        <v>40860.940833333334</v>
      </c>
      <c r="U116" s="12" t="s">
        <v>8377</v>
      </c>
      <c r="V116" t="s">
        <v>8397</v>
      </c>
      <c r="W116">
        <v>2011</v>
      </c>
    </row>
    <row r="117" spans="1:23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8">
        <f t="shared" si="5"/>
        <v>28.727272727272727</v>
      </c>
      <c r="Q117" t="s">
        <v>8308</v>
      </c>
      <c r="R117" t="s">
        <v>8310</v>
      </c>
      <c r="S117" s="13">
        <f t="shared" si="6"/>
        <v>40943.405601851846</v>
      </c>
      <c r="T117" s="13">
        <f t="shared" si="7"/>
        <v>40918.405601851846</v>
      </c>
      <c r="U117" s="12" t="s">
        <v>8371</v>
      </c>
      <c r="V117" t="s">
        <v>8402</v>
      </c>
      <c r="W117">
        <v>2012</v>
      </c>
    </row>
    <row r="118" spans="1:23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8">
        <f t="shared" si="5"/>
        <v>69.78947368421052</v>
      </c>
      <c r="Q118" t="s">
        <v>8308</v>
      </c>
      <c r="R118" t="s">
        <v>8310</v>
      </c>
      <c r="S118" s="13">
        <f t="shared" si="6"/>
        <v>40641.122164351851</v>
      </c>
      <c r="T118" s="13">
        <f t="shared" si="7"/>
        <v>40595.163831018515</v>
      </c>
      <c r="U118" s="12" t="s">
        <v>8373</v>
      </c>
      <c r="V118" t="s">
        <v>8370</v>
      </c>
      <c r="W118">
        <v>2011</v>
      </c>
    </row>
    <row r="119" spans="1:23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8">
        <f t="shared" si="5"/>
        <v>167.48962962962963</v>
      </c>
      <c r="Q119" t="s">
        <v>8308</v>
      </c>
      <c r="R119" t="s">
        <v>8310</v>
      </c>
      <c r="S119" s="13">
        <f t="shared" si="6"/>
        <v>40338.458333333328</v>
      </c>
      <c r="T119" s="13">
        <f t="shared" si="7"/>
        <v>40248.501666666663</v>
      </c>
      <c r="U119" s="12" t="s">
        <v>8384</v>
      </c>
      <c r="V119" t="s">
        <v>8406</v>
      </c>
      <c r="W119">
        <v>2010</v>
      </c>
    </row>
    <row r="120" spans="1:23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8">
        <f t="shared" si="5"/>
        <v>144.91230769230768</v>
      </c>
      <c r="Q120" t="s">
        <v>8308</v>
      </c>
      <c r="R120" t="s">
        <v>8310</v>
      </c>
      <c r="S120" s="13">
        <f t="shared" si="6"/>
        <v>40752.720324074071</v>
      </c>
      <c r="T120" s="13">
        <f t="shared" si="7"/>
        <v>40722.720324074071</v>
      </c>
      <c r="U120" s="12" t="s">
        <v>8369</v>
      </c>
      <c r="V120" t="s">
        <v>8401</v>
      </c>
      <c r="W120">
        <v>2011</v>
      </c>
    </row>
    <row r="121" spans="1:23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8">
        <f t="shared" si="5"/>
        <v>91.840540540540545</v>
      </c>
      <c r="Q121" t="s">
        <v>8308</v>
      </c>
      <c r="R121" t="s">
        <v>8310</v>
      </c>
      <c r="S121" s="13">
        <f t="shared" si="6"/>
        <v>40768.625</v>
      </c>
      <c r="T121" s="13">
        <f t="shared" si="7"/>
        <v>40738.735949074071</v>
      </c>
      <c r="U121" s="12" t="s">
        <v>8375</v>
      </c>
      <c r="V121" t="s">
        <v>8410</v>
      </c>
      <c r="W121">
        <v>2011</v>
      </c>
    </row>
    <row r="122" spans="1:23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8">
        <f t="shared" si="5"/>
        <v>10</v>
      </c>
      <c r="Q122" t="s">
        <v>8308</v>
      </c>
      <c r="R122" t="s">
        <v>8311</v>
      </c>
      <c r="S122" s="13">
        <f t="shared" si="6"/>
        <v>42645.716516203705</v>
      </c>
      <c r="T122" s="13">
        <f t="shared" si="7"/>
        <v>42615.716516203705</v>
      </c>
      <c r="U122" s="12" t="s">
        <v>8389</v>
      </c>
      <c r="V122" t="s">
        <v>8411</v>
      </c>
      <c r="W122">
        <v>2016</v>
      </c>
    </row>
    <row r="123" spans="1:23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8">
        <f t="shared" si="5"/>
        <v>1</v>
      </c>
      <c r="Q123" t="s">
        <v>8308</v>
      </c>
      <c r="R123" t="s">
        <v>8311</v>
      </c>
      <c r="S123" s="13">
        <f t="shared" si="6"/>
        <v>42112.094444444439</v>
      </c>
      <c r="T123" s="13">
        <f t="shared" si="7"/>
        <v>42096.371643518512</v>
      </c>
      <c r="U123" s="12" t="s">
        <v>8383</v>
      </c>
      <c r="V123" t="s">
        <v>8411</v>
      </c>
      <c r="W123">
        <v>2015</v>
      </c>
    </row>
    <row r="124" spans="1:23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t="s">
        <v>8308</v>
      </c>
      <c r="R124" t="s">
        <v>8311</v>
      </c>
      <c r="S124" s="13">
        <f t="shared" si="6"/>
        <v>42653.098460648143</v>
      </c>
      <c r="T124" s="13">
        <f t="shared" si="7"/>
        <v>42593.098460648143</v>
      </c>
      <c r="U124" s="12" t="s">
        <v>8392</v>
      </c>
      <c r="V124" t="s">
        <v>8406</v>
      </c>
      <c r="W124">
        <v>2016</v>
      </c>
    </row>
    <row r="125" spans="1:23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8">
        <f t="shared" si="5"/>
        <v>25.166666666666668</v>
      </c>
      <c r="Q125" t="s">
        <v>8308</v>
      </c>
      <c r="R125" t="s">
        <v>8311</v>
      </c>
      <c r="S125" s="13">
        <f t="shared" si="6"/>
        <v>41940.583333333328</v>
      </c>
      <c r="T125" s="13">
        <f t="shared" si="7"/>
        <v>41904.448657407404</v>
      </c>
      <c r="U125" s="12" t="s">
        <v>8389</v>
      </c>
      <c r="V125" t="s">
        <v>8398</v>
      </c>
      <c r="W125">
        <v>2014</v>
      </c>
    </row>
    <row r="126" spans="1:23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t="s">
        <v>8308</v>
      </c>
      <c r="R126" t="s">
        <v>8311</v>
      </c>
      <c r="S126" s="13">
        <f t="shared" si="6"/>
        <v>42139.595393518517</v>
      </c>
      <c r="T126" s="13">
        <f t="shared" si="7"/>
        <v>42114.595393518517</v>
      </c>
      <c r="U126" s="12" t="s">
        <v>8383</v>
      </c>
      <c r="V126" t="s">
        <v>8386</v>
      </c>
      <c r="W126">
        <v>2015</v>
      </c>
    </row>
    <row r="127" spans="1:23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8">
        <f t="shared" si="5"/>
        <v>11.666666666666666</v>
      </c>
      <c r="Q127" t="s">
        <v>8308</v>
      </c>
      <c r="R127" t="s">
        <v>8311</v>
      </c>
      <c r="S127" s="13">
        <f t="shared" si="6"/>
        <v>42769.66064814815</v>
      </c>
      <c r="T127" s="13">
        <f t="shared" si="7"/>
        <v>42709.66064814815</v>
      </c>
      <c r="U127" s="12" t="s">
        <v>8395</v>
      </c>
      <c r="V127" t="s">
        <v>8374</v>
      </c>
      <c r="W127">
        <v>2016</v>
      </c>
    </row>
    <row r="128" spans="1:23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8">
        <f t="shared" si="5"/>
        <v>106.69230769230769</v>
      </c>
      <c r="Q128" t="s">
        <v>8308</v>
      </c>
      <c r="R128" t="s">
        <v>8311</v>
      </c>
      <c r="S128" s="13">
        <f t="shared" si="6"/>
        <v>42165.749999999993</v>
      </c>
      <c r="T128" s="13">
        <f t="shared" si="7"/>
        <v>42135.256215277775</v>
      </c>
      <c r="U128" s="12" t="s">
        <v>8381</v>
      </c>
      <c r="V128" t="s">
        <v>8406</v>
      </c>
      <c r="W128">
        <v>2015</v>
      </c>
    </row>
    <row r="129" spans="1:23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8">
        <f t="shared" si="5"/>
        <v>47.5</v>
      </c>
      <c r="Q129" t="s">
        <v>8308</v>
      </c>
      <c r="R129" t="s">
        <v>8311</v>
      </c>
      <c r="S129" s="13">
        <f t="shared" si="6"/>
        <v>42097.24931712963</v>
      </c>
      <c r="T129" s="13">
        <f t="shared" si="7"/>
        <v>42067.290983796294</v>
      </c>
      <c r="U129" s="12" t="s">
        <v>8384</v>
      </c>
      <c r="V129" t="s">
        <v>8400</v>
      </c>
      <c r="W129">
        <v>2015</v>
      </c>
    </row>
    <row r="130" spans="1:23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8">
        <f t="shared" si="5"/>
        <v>311.16666666666669</v>
      </c>
      <c r="Q130" t="s">
        <v>8308</v>
      </c>
      <c r="R130" t="s">
        <v>8311</v>
      </c>
      <c r="S130" s="13">
        <f t="shared" si="6"/>
        <v>42662.894594907404</v>
      </c>
      <c r="T130" s="13">
        <f t="shared" si="7"/>
        <v>42627.894594907404</v>
      </c>
      <c r="U130" s="12" t="s">
        <v>8389</v>
      </c>
      <c r="V130" t="s">
        <v>8410</v>
      </c>
      <c r="W130">
        <v>2016</v>
      </c>
    </row>
    <row r="131" spans="1:23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(E131/D131)*100</f>
        <v>0</v>
      </c>
      <c r="P131" s="8" t="e">
        <f t="shared" ref="P131:P194" si="9">(E131/L131)</f>
        <v>#DIV/0!</v>
      </c>
      <c r="Q131" t="s">
        <v>8308</v>
      </c>
      <c r="R131" t="s">
        <v>8311</v>
      </c>
      <c r="S131" s="13">
        <f t="shared" ref="S131:S194" si="10">(((I131/60)/60)/24)+DATE(1970,1,1)+(-8/24)</f>
        <v>41942.603969907403</v>
      </c>
      <c r="T131" s="13">
        <f t="shared" ref="T131:T194" si="11">(((J131/60)/60)/24)+DATE(1970,1,1)+(-8/24)</f>
        <v>41882.603969907403</v>
      </c>
      <c r="U131" s="12" t="s">
        <v>8392</v>
      </c>
      <c r="V131" t="s">
        <v>8372</v>
      </c>
      <c r="W131">
        <v>2014</v>
      </c>
    </row>
    <row r="132" spans="1:23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t="s">
        <v>8308</v>
      </c>
      <c r="R132" t="s">
        <v>8311</v>
      </c>
      <c r="S132" s="13">
        <f t="shared" si="10"/>
        <v>41806.511111111111</v>
      </c>
      <c r="T132" s="13">
        <f t="shared" si="11"/>
        <v>41778.582083333327</v>
      </c>
      <c r="U132" s="12" t="s">
        <v>8381</v>
      </c>
      <c r="V132" t="s">
        <v>8378</v>
      </c>
      <c r="W132">
        <v>2014</v>
      </c>
    </row>
    <row r="133" spans="1:23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t="s">
        <v>8308</v>
      </c>
      <c r="R133" t="s">
        <v>8311</v>
      </c>
      <c r="S133" s="13">
        <f t="shared" si="10"/>
        <v>42556.666666666664</v>
      </c>
      <c r="T133" s="13">
        <f t="shared" si="11"/>
        <v>42541.504178240742</v>
      </c>
      <c r="U133" s="12" t="s">
        <v>8369</v>
      </c>
      <c r="V133" t="s">
        <v>8386</v>
      </c>
      <c r="W133">
        <v>2016</v>
      </c>
    </row>
    <row r="134" spans="1:23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8">
        <f t="shared" si="9"/>
        <v>94.506172839506178</v>
      </c>
      <c r="Q134" t="s">
        <v>8308</v>
      </c>
      <c r="R134" t="s">
        <v>8311</v>
      </c>
      <c r="S134" s="13">
        <f t="shared" si="10"/>
        <v>41950.520914351851</v>
      </c>
      <c r="T134" s="13">
        <f t="shared" si="11"/>
        <v>41905.47924768518</v>
      </c>
      <c r="U134" s="12" t="s">
        <v>8389</v>
      </c>
      <c r="V134" t="s">
        <v>8405</v>
      </c>
      <c r="W134">
        <v>2014</v>
      </c>
    </row>
    <row r="135" spans="1:23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t="s">
        <v>8308</v>
      </c>
      <c r="R135" t="s">
        <v>8311</v>
      </c>
      <c r="S135" s="13">
        <f t="shared" si="10"/>
        <v>42521.396527777775</v>
      </c>
      <c r="T135" s="13">
        <f t="shared" si="11"/>
        <v>42491.474351851844</v>
      </c>
      <c r="U135" s="12" t="s">
        <v>8381</v>
      </c>
      <c r="V135" t="s">
        <v>8387</v>
      </c>
      <c r="W135">
        <v>2016</v>
      </c>
    </row>
    <row r="136" spans="1:23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t="s">
        <v>8308</v>
      </c>
      <c r="R136" t="s">
        <v>8311</v>
      </c>
      <c r="S136" s="13">
        <f t="shared" si="10"/>
        <v>42251.374999999993</v>
      </c>
      <c r="T136" s="13">
        <f t="shared" si="11"/>
        <v>42221.576597222222</v>
      </c>
      <c r="U136" s="12" t="s">
        <v>8392</v>
      </c>
      <c r="V136" t="s">
        <v>8374</v>
      </c>
      <c r="W136">
        <v>2015</v>
      </c>
    </row>
    <row r="137" spans="1:23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8">
        <f t="shared" si="9"/>
        <v>80.599999999999994</v>
      </c>
      <c r="Q137" t="s">
        <v>8308</v>
      </c>
      <c r="R137" t="s">
        <v>8311</v>
      </c>
      <c r="S137" s="13">
        <f t="shared" si="10"/>
        <v>41821.458333333328</v>
      </c>
      <c r="T137" s="13">
        <f t="shared" si="11"/>
        <v>41788.048576388886</v>
      </c>
      <c r="U137" s="12" t="s">
        <v>8381</v>
      </c>
      <c r="V137" t="s">
        <v>8404</v>
      </c>
      <c r="W137">
        <v>2014</v>
      </c>
    </row>
    <row r="138" spans="1:23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t="s">
        <v>8308</v>
      </c>
      <c r="R138" t="s">
        <v>8311</v>
      </c>
      <c r="S138" s="13">
        <f t="shared" si="10"/>
        <v>42140.094444444439</v>
      </c>
      <c r="T138" s="13">
        <f t="shared" si="11"/>
        <v>42096.076782407406</v>
      </c>
      <c r="U138" s="12" t="s">
        <v>8383</v>
      </c>
      <c r="V138" t="s">
        <v>8411</v>
      </c>
      <c r="W138">
        <v>2015</v>
      </c>
    </row>
    <row r="139" spans="1:23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t="s">
        <v>8308</v>
      </c>
      <c r="R139" t="s">
        <v>8311</v>
      </c>
      <c r="S139" s="13">
        <f t="shared" si="10"/>
        <v>42289.240659722222</v>
      </c>
      <c r="T139" s="13">
        <f t="shared" si="11"/>
        <v>42239.240659722222</v>
      </c>
      <c r="U139" s="12" t="s">
        <v>8392</v>
      </c>
      <c r="V139" t="s">
        <v>8405</v>
      </c>
      <c r="W139">
        <v>2015</v>
      </c>
    </row>
    <row r="140" spans="1:23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8">
        <f t="shared" si="9"/>
        <v>81.241379310344826</v>
      </c>
      <c r="Q140" t="s">
        <v>8308</v>
      </c>
      <c r="R140" t="s">
        <v>8311</v>
      </c>
      <c r="S140" s="13">
        <f t="shared" si="10"/>
        <v>42216.874305555553</v>
      </c>
      <c r="T140" s="13">
        <f t="shared" si="11"/>
        <v>42185.924085648141</v>
      </c>
      <c r="U140" s="12" t="s">
        <v>8369</v>
      </c>
      <c r="V140" t="s">
        <v>8409</v>
      </c>
      <c r="W140">
        <v>2015</v>
      </c>
    </row>
    <row r="141" spans="1:23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8">
        <f t="shared" si="9"/>
        <v>500</v>
      </c>
      <c r="Q141" t="s">
        <v>8308</v>
      </c>
      <c r="R141" t="s">
        <v>8311</v>
      </c>
      <c r="S141" s="13">
        <f t="shared" si="10"/>
        <v>42197.587638888886</v>
      </c>
      <c r="T141" s="13">
        <f t="shared" si="11"/>
        <v>42187.587638888886</v>
      </c>
      <c r="U141" s="12" t="s">
        <v>8375</v>
      </c>
      <c r="V141" t="s">
        <v>8411</v>
      </c>
      <c r="W141">
        <v>2015</v>
      </c>
    </row>
    <row r="142" spans="1:23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t="s">
        <v>8308</v>
      </c>
      <c r="R142" t="s">
        <v>8311</v>
      </c>
      <c r="S142" s="13">
        <f t="shared" si="10"/>
        <v>42082.823287037034</v>
      </c>
      <c r="T142" s="13">
        <f t="shared" si="11"/>
        <v>42052.864953703705</v>
      </c>
      <c r="U142" s="12" t="s">
        <v>8373</v>
      </c>
      <c r="V142" t="s">
        <v>8385</v>
      </c>
      <c r="W142">
        <v>2015</v>
      </c>
    </row>
    <row r="143" spans="1:23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8">
        <f t="shared" si="9"/>
        <v>46.178571428571431</v>
      </c>
      <c r="Q143" t="s">
        <v>8308</v>
      </c>
      <c r="R143" t="s">
        <v>8311</v>
      </c>
      <c r="S143" s="13">
        <f t="shared" si="10"/>
        <v>42154.819710648146</v>
      </c>
      <c r="T143" s="13">
        <f t="shared" si="11"/>
        <v>42109.819710648146</v>
      </c>
      <c r="U143" s="12" t="s">
        <v>8383</v>
      </c>
      <c r="V143" t="s">
        <v>8393</v>
      </c>
      <c r="W143">
        <v>2015</v>
      </c>
    </row>
    <row r="144" spans="1:23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8">
        <f t="shared" si="9"/>
        <v>10</v>
      </c>
      <c r="Q144" t="s">
        <v>8308</v>
      </c>
      <c r="R144" t="s">
        <v>8311</v>
      </c>
      <c r="S144" s="13">
        <f t="shared" si="10"/>
        <v>41959.601597222216</v>
      </c>
      <c r="T144" s="13">
        <f t="shared" si="11"/>
        <v>41938.559930555552</v>
      </c>
      <c r="U144" s="12" t="s">
        <v>8391</v>
      </c>
      <c r="V144" t="s">
        <v>8408</v>
      </c>
      <c r="W144">
        <v>2014</v>
      </c>
    </row>
    <row r="145" spans="1:23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t="s">
        <v>8308</v>
      </c>
      <c r="R145" t="s">
        <v>8311</v>
      </c>
      <c r="S145" s="13">
        <f t="shared" si="10"/>
        <v>42615.913194444445</v>
      </c>
      <c r="T145" s="13">
        <f t="shared" si="11"/>
        <v>42558.730810185189</v>
      </c>
      <c r="U145" s="12" t="s">
        <v>8375</v>
      </c>
      <c r="V145" t="s">
        <v>8399</v>
      </c>
      <c r="W145">
        <v>2016</v>
      </c>
    </row>
    <row r="146" spans="1:23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8">
        <f t="shared" si="9"/>
        <v>55.945945945945944</v>
      </c>
      <c r="Q146" t="s">
        <v>8308</v>
      </c>
      <c r="R146" t="s">
        <v>8311</v>
      </c>
      <c r="S146" s="13">
        <f t="shared" si="10"/>
        <v>42107.387407407405</v>
      </c>
      <c r="T146" s="13">
        <f t="shared" si="11"/>
        <v>42047.429074074076</v>
      </c>
      <c r="U146" s="12" t="s">
        <v>8373</v>
      </c>
      <c r="V146" t="s">
        <v>8379</v>
      </c>
      <c r="W146">
        <v>2015</v>
      </c>
    </row>
    <row r="147" spans="1:23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8">
        <f t="shared" si="9"/>
        <v>37.555555555555557</v>
      </c>
      <c r="Q147" t="s">
        <v>8308</v>
      </c>
      <c r="R147" t="s">
        <v>8311</v>
      </c>
      <c r="S147" s="13">
        <f t="shared" si="10"/>
        <v>42227.208935185183</v>
      </c>
      <c r="T147" s="13">
        <f t="shared" si="11"/>
        <v>42200.208935185183</v>
      </c>
      <c r="U147" s="12" t="s">
        <v>8375</v>
      </c>
      <c r="V147" t="s">
        <v>8393</v>
      </c>
      <c r="W147">
        <v>2015</v>
      </c>
    </row>
    <row r="148" spans="1:23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8">
        <f t="shared" si="9"/>
        <v>38.333333333333336</v>
      </c>
      <c r="Q148" t="s">
        <v>8308</v>
      </c>
      <c r="R148" t="s">
        <v>8311</v>
      </c>
      <c r="S148" s="13">
        <f t="shared" si="10"/>
        <v>42752.682847222219</v>
      </c>
      <c r="T148" s="13">
        <f t="shared" si="11"/>
        <v>42692.682847222219</v>
      </c>
      <c r="U148" s="12" t="s">
        <v>8377</v>
      </c>
      <c r="V148" t="s">
        <v>8388</v>
      </c>
      <c r="W148">
        <v>2016</v>
      </c>
    </row>
    <row r="149" spans="1:23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t="s">
        <v>8308</v>
      </c>
      <c r="R149" t="s">
        <v>8311</v>
      </c>
      <c r="S149" s="13">
        <f t="shared" si="10"/>
        <v>42012.429166666661</v>
      </c>
      <c r="T149" s="13">
        <f t="shared" si="11"/>
        <v>41969.434490740743</v>
      </c>
      <c r="U149" s="12" t="s">
        <v>8377</v>
      </c>
      <c r="V149" t="s">
        <v>8408</v>
      </c>
      <c r="W149">
        <v>2014</v>
      </c>
    </row>
    <row r="150" spans="1:23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8">
        <f t="shared" si="9"/>
        <v>20</v>
      </c>
      <c r="Q150" t="s">
        <v>8308</v>
      </c>
      <c r="R150" t="s">
        <v>8311</v>
      </c>
      <c r="S150" s="13">
        <f t="shared" si="10"/>
        <v>42426.948333333326</v>
      </c>
      <c r="T150" s="13">
        <f t="shared" si="11"/>
        <v>42396.948333333326</v>
      </c>
      <c r="U150" s="12" t="s">
        <v>8371</v>
      </c>
      <c r="V150" t="s">
        <v>8394</v>
      </c>
      <c r="W150">
        <v>2016</v>
      </c>
    </row>
    <row r="151" spans="1:23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8">
        <f t="shared" si="9"/>
        <v>15.333333333333334</v>
      </c>
      <c r="Q151" t="s">
        <v>8308</v>
      </c>
      <c r="R151" t="s">
        <v>8311</v>
      </c>
      <c r="S151" s="13">
        <f t="shared" si="10"/>
        <v>41997.999999999993</v>
      </c>
      <c r="T151" s="13">
        <f t="shared" si="11"/>
        <v>41967.838773148142</v>
      </c>
      <c r="U151" s="12" t="s">
        <v>8377</v>
      </c>
      <c r="V151" t="s">
        <v>8403</v>
      </c>
      <c r="W151">
        <v>2014</v>
      </c>
    </row>
    <row r="152" spans="1:23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8">
        <f t="shared" si="9"/>
        <v>449.43283582089555</v>
      </c>
      <c r="Q152" t="s">
        <v>8308</v>
      </c>
      <c r="R152" t="s">
        <v>8311</v>
      </c>
      <c r="S152" s="13">
        <f t="shared" si="10"/>
        <v>42149.82849537037</v>
      </c>
      <c r="T152" s="13">
        <f t="shared" si="11"/>
        <v>42089.82849537037</v>
      </c>
      <c r="U152" s="12" t="s">
        <v>8384</v>
      </c>
      <c r="V152" t="s">
        <v>8408</v>
      </c>
      <c r="W152">
        <v>2015</v>
      </c>
    </row>
    <row r="153" spans="1:23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8">
        <f t="shared" si="9"/>
        <v>28</v>
      </c>
      <c r="Q153" t="s">
        <v>8308</v>
      </c>
      <c r="R153" t="s">
        <v>8311</v>
      </c>
      <c r="S153" s="13">
        <f t="shared" si="10"/>
        <v>42173.217488425922</v>
      </c>
      <c r="T153" s="13">
        <f t="shared" si="11"/>
        <v>42113.217488425922</v>
      </c>
      <c r="U153" s="12" t="s">
        <v>8383</v>
      </c>
      <c r="V153" t="s">
        <v>8378</v>
      </c>
      <c r="W153">
        <v>2015</v>
      </c>
    </row>
    <row r="154" spans="1:23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8">
        <f t="shared" si="9"/>
        <v>15</v>
      </c>
      <c r="Q154" t="s">
        <v>8308</v>
      </c>
      <c r="R154" t="s">
        <v>8311</v>
      </c>
      <c r="S154" s="13">
        <f t="shared" si="10"/>
        <v>41904.744212962964</v>
      </c>
      <c r="T154" s="13">
        <f t="shared" si="11"/>
        <v>41874.744212962964</v>
      </c>
      <c r="U154" s="12" t="s">
        <v>8392</v>
      </c>
      <c r="V154" t="s">
        <v>8405</v>
      </c>
      <c r="W154">
        <v>2014</v>
      </c>
    </row>
    <row r="155" spans="1:23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8">
        <f t="shared" si="9"/>
        <v>35.9</v>
      </c>
      <c r="Q155" t="s">
        <v>8308</v>
      </c>
      <c r="R155" t="s">
        <v>8311</v>
      </c>
      <c r="S155" s="13">
        <f t="shared" si="10"/>
        <v>41975.294490740744</v>
      </c>
      <c r="T155" s="13">
        <f t="shared" si="11"/>
        <v>41933.252824074072</v>
      </c>
      <c r="U155" s="12" t="s">
        <v>8391</v>
      </c>
      <c r="V155" t="s">
        <v>8370</v>
      </c>
      <c r="W155">
        <v>2014</v>
      </c>
    </row>
    <row r="156" spans="1:23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8">
        <f t="shared" si="9"/>
        <v>13.333333333333334</v>
      </c>
      <c r="Q156" t="s">
        <v>8308</v>
      </c>
      <c r="R156" t="s">
        <v>8311</v>
      </c>
      <c r="S156" s="13">
        <f t="shared" si="10"/>
        <v>42158.214062499996</v>
      </c>
      <c r="T156" s="13">
        <f t="shared" si="11"/>
        <v>42115.214062499996</v>
      </c>
      <c r="U156" s="12" t="s">
        <v>8383</v>
      </c>
      <c r="V156" t="s">
        <v>8370</v>
      </c>
      <c r="W156">
        <v>2015</v>
      </c>
    </row>
    <row r="157" spans="1:23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8">
        <f t="shared" si="9"/>
        <v>20.25</v>
      </c>
      <c r="Q157" t="s">
        <v>8308</v>
      </c>
      <c r="R157" t="s">
        <v>8311</v>
      </c>
      <c r="S157" s="13">
        <f t="shared" si="10"/>
        <v>42208.226099537038</v>
      </c>
      <c r="T157" s="13">
        <f t="shared" si="11"/>
        <v>42168.226099537038</v>
      </c>
      <c r="U157" s="12" t="s">
        <v>8369</v>
      </c>
      <c r="V157" t="s">
        <v>8397</v>
      </c>
      <c r="W157">
        <v>2015</v>
      </c>
    </row>
    <row r="158" spans="1:23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8">
        <f t="shared" si="9"/>
        <v>119</v>
      </c>
      <c r="Q158" t="s">
        <v>8308</v>
      </c>
      <c r="R158" t="s">
        <v>8311</v>
      </c>
      <c r="S158" s="13">
        <f t="shared" si="10"/>
        <v>41853.791620370372</v>
      </c>
      <c r="T158" s="13">
        <f t="shared" si="11"/>
        <v>41793.791620370372</v>
      </c>
      <c r="U158" s="12" t="s">
        <v>8369</v>
      </c>
      <c r="V158" t="s">
        <v>8380</v>
      </c>
      <c r="W158">
        <v>2014</v>
      </c>
    </row>
    <row r="159" spans="1:23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8">
        <f t="shared" si="9"/>
        <v>4</v>
      </c>
      <c r="Q159" t="s">
        <v>8308</v>
      </c>
      <c r="R159" t="s">
        <v>8311</v>
      </c>
      <c r="S159" s="13">
        <f t="shared" si="10"/>
        <v>42426.578379629624</v>
      </c>
      <c r="T159" s="13">
        <f t="shared" si="11"/>
        <v>42396.578379629624</v>
      </c>
      <c r="U159" s="12" t="s">
        <v>8371</v>
      </c>
      <c r="V159" t="s">
        <v>8394</v>
      </c>
      <c r="W159">
        <v>2016</v>
      </c>
    </row>
    <row r="160" spans="1:23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t="s">
        <v>8308</v>
      </c>
      <c r="R160" t="s">
        <v>8311</v>
      </c>
      <c r="S160" s="13">
        <f t="shared" si="10"/>
        <v>41933.743379629625</v>
      </c>
      <c r="T160" s="13">
        <f t="shared" si="11"/>
        <v>41903.743379629625</v>
      </c>
      <c r="U160" s="12" t="s">
        <v>8389</v>
      </c>
      <c r="V160" t="s">
        <v>8370</v>
      </c>
      <c r="W160">
        <v>2014</v>
      </c>
    </row>
    <row r="161" spans="1:23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8">
        <f t="shared" si="9"/>
        <v>10</v>
      </c>
      <c r="Q161" t="s">
        <v>8308</v>
      </c>
      <c r="R161" t="s">
        <v>8311</v>
      </c>
      <c r="S161" s="13">
        <f t="shared" si="10"/>
        <v>42554.101215277777</v>
      </c>
      <c r="T161" s="13">
        <f t="shared" si="11"/>
        <v>42514.101215277777</v>
      </c>
      <c r="U161" s="12" t="s">
        <v>8381</v>
      </c>
      <c r="V161" t="s">
        <v>8403</v>
      </c>
      <c r="W161">
        <v>2016</v>
      </c>
    </row>
    <row r="162" spans="1:23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t="s">
        <v>8308</v>
      </c>
      <c r="R162" t="s">
        <v>8312</v>
      </c>
      <c r="S162" s="13">
        <f t="shared" si="10"/>
        <v>42231.579756944448</v>
      </c>
      <c r="T162" s="13">
        <f t="shared" si="11"/>
        <v>42171.579756944448</v>
      </c>
      <c r="U162" s="12" t="s">
        <v>8369</v>
      </c>
      <c r="V162" t="s">
        <v>8396</v>
      </c>
      <c r="W162">
        <v>2015</v>
      </c>
    </row>
    <row r="163" spans="1:23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8">
        <f t="shared" si="9"/>
        <v>5</v>
      </c>
      <c r="Q163" t="s">
        <v>8308</v>
      </c>
      <c r="R163" t="s">
        <v>8312</v>
      </c>
      <c r="S163" s="13">
        <f t="shared" si="10"/>
        <v>41822.354108796295</v>
      </c>
      <c r="T163" s="13">
        <f t="shared" si="11"/>
        <v>41792.354108796295</v>
      </c>
      <c r="U163" s="12" t="s">
        <v>8369</v>
      </c>
      <c r="V163" t="s">
        <v>8411</v>
      </c>
      <c r="W163">
        <v>2014</v>
      </c>
    </row>
    <row r="164" spans="1:23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8">
        <f t="shared" si="9"/>
        <v>43.5</v>
      </c>
      <c r="Q164" t="s">
        <v>8308</v>
      </c>
      <c r="R164" t="s">
        <v>8312</v>
      </c>
      <c r="S164" s="13">
        <f t="shared" si="10"/>
        <v>41867.654166666667</v>
      </c>
      <c r="T164" s="13">
        <f t="shared" si="11"/>
        <v>41834.79347222222</v>
      </c>
      <c r="U164" s="12" t="s">
        <v>8375</v>
      </c>
      <c r="V164" t="s">
        <v>8410</v>
      </c>
      <c r="W164">
        <v>2014</v>
      </c>
    </row>
    <row r="165" spans="1:23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t="s">
        <v>8308</v>
      </c>
      <c r="R165" t="s">
        <v>8312</v>
      </c>
      <c r="S165" s="13">
        <f t="shared" si="10"/>
        <v>42277.666666666664</v>
      </c>
      <c r="T165" s="13">
        <f t="shared" si="11"/>
        <v>42243.627939814811</v>
      </c>
      <c r="U165" s="12" t="s">
        <v>8392</v>
      </c>
      <c r="V165" t="s">
        <v>8394</v>
      </c>
      <c r="W165">
        <v>2015</v>
      </c>
    </row>
    <row r="166" spans="1:23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8">
        <f t="shared" si="9"/>
        <v>91.428571428571431</v>
      </c>
      <c r="Q166" t="s">
        <v>8308</v>
      </c>
      <c r="R166" t="s">
        <v>8312</v>
      </c>
      <c r="S166" s="13">
        <f t="shared" si="10"/>
        <v>41901.429409722223</v>
      </c>
      <c r="T166" s="13">
        <f t="shared" si="11"/>
        <v>41841.429409722223</v>
      </c>
      <c r="U166" s="12" t="s">
        <v>8375</v>
      </c>
      <c r="V166" t="s">
        <v>8370</v>
      </c>
      <c r="W166">
        <v>2014</v>
      </c>
    </row>
    <row r="167" spans="1:23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t="s">
        <v>8308</v>
      </c>
      <c r="R167" t="s">
        <v>8312</v>
      </c>
      <c r="S167" s="13">
        <f t="shared" si="10"/>
        <v>42381.325509259252</v>
      </c>
      <c r="T167" s="13">
        <f t="shared" si="11"/>
        <v>42351.325509259252</v>
      </c>
      <c r="U167" s="12" t="s">
        <v>8395</v>
      </c>
      <c r="V167" t="s">
        <v>8397</v>
      </c>
      <c r="W167">
        <v>2015</v>
      </c>
    </row>
    <row r="168" spans="1:23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8">
        <f t="shared" si="9"/>
        <v>3000</v>
      </c>
      <c r="Q168" t="s">
        <v>8308</v>
      </c>
      <c r="R168" t="s">
        <v>8312</v>
      </c>
      <c r="S168" s="13">
        <f t="shared" si="10"/>
        <v>42750.742615740739</v>
      </c>
      <c r="T168" s="13">
        <f t="shared" si="11"/>
        <v>42720.742615740739</v>
      </c>
      <c r="U168" s="12" t="s">
        <v>8395</v>
      </c>
      <c r="V168" t="s">
        <v>8396</v>
      </c>
      <c r="W168">
        <v>2016</v>
      </c>
    </row>
    <row r="169" spans="1:23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8">
        <f t="shared" si="9"/>
        <v>5.5</v>
      </c>
      <c r="Q169" t="s">
        <v>8308</v>
      </c>
      <c r="R169" t="s">
        <v>8312</v>
      </c>
      <c r="S169" s="13">
        <f t="shared" si="10"/>
        <v>42220.594155092585</v>
      </c>
      <c r="T169" s="13">
        <f t="shared" si="11"/>
        <v>42160.594155092585</v>
      </c>
      <c r="U169" s="12" t="s">
        <v>8369</v>
      </c>
      <c r="V169" t="s">
        <v>8374</v>
      </c>
      <c r="W169">
        <v>2015</v>
      </c>
    </row>
    <row r="170" spans="1:23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8">
        <f t="shared" si="9"/>
        <v>108.33333333333333</v>
      </c>
      <c r="Q170" t="s">
        <v>8308</v>
      </c>
      <c r="R170" t="s">
        <v>8312</v>
      </c>
      <c r="S170" s="13">
        <f t="shared" si="10"/>
        <v>42082.460300925923</v>
      </c>
      <c r="T170" s="13">
        <f t="shared" si="11"/>
        <v>42052.501967592594</v>
      </c>
      <c r="U170" s="12" t="s">
        <v>8373</v>
      </c>
      <c r="V170" t="s">
        <v>8385</v>
      </c>
      <c r="W170">
        <v>2015</v>
      </c>
    </row>
    <row r="171" spans="1:23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8">
        <f t="shared" si="9"/>
        <v>56</v>
      </c>
      <c r="Q171" t="s">
        <v>8308</v>
      </c>
      <c r="R171" t="s">
        <v>8312</v>
      </c>
      <c r="S171" s="13">
        <f t="shared" si="10"/>
        <v>41930.171979166662</v>
      </c>
      <c r="T171" s="13">
        <f t="shared" si="11"/>
        <v>41900.171979166662</v>
      </c>
      <c r="U171" s="12" t="s">
        <v>8389</v>
      </c>
      <c r="V171" t="s">
        <v>8388</v>
      </c>
      <c r="W171">
        <v>2014</v>
      </c>
    </row>
    <row r="172" spans="1:23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8">
        <f t="shared" si="9"/>
        <v>32.5</v>
      </c>
      <c r="Q172" t="s">
        <v>8308</v>
      </c>
      <c r="R172" t="s">
        <v>8312</v>
      </c>
      <c r="S172" s="13">
        <f t="shared" si="10"/>
        <v>42245.894444444442</v>
      </c>
      <c r="T172" s="13">
        <f t="shared" si="11"/>
        <v>42216.644479166665</v>
      </c>
      <c r="U172" s="12" t="s">
        <v>8375</v>
      </c>
      <c r="V172" t="s">
        <v>8372</v>
      </c>
      <c r="W172">
        <v>2015</v>
      </c>
    </row>
    <row r="173" spans="1:23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8">
        <f t="shared" si="9"/>
        <v>1</v>
      </c>
      <c r="Q173" t="s">
        <v>8308</v>
      </c>
      <c r="R173" t="s">
        <v>8312</v>
      </c>
      <c r="S173" s="13">
        <f t="shared" si="10"/>
        <v>42593.847384259258</v>
      </c>
      <c r="T173" s="13">
        <f t="shared" si="11"/>
        <v>42533.847384259258</v>
      </c>
      <c r="U173" s="12" t="s">
        <v>8369</v>
      </c>
      <c r="V173" t="s">
        <v>8379</v>
      </c>
      <c r="W173">
        <v>2016</v>
      </c>
    </row>
    <row r="174" spans="1:23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t="s">
        <v>8308</v>
      </c>
      <c r="R174" t="s">
        <v>8312</v>
      </c>
      <c r="S174" s="13">
        <f t="shared" si="10"/>
        <v>42082.01994212962</v>
      </c>
      <c r="T174" s="13">
        <f t="shared" si="11"/>
        <v>42047.061608796292</v>
      </c>
      <c r="U174" s="12" t="s">
        <v>8373</v>
      </c>
      <c r="V174" t="s">
        <v>8379</v>
      </c>
      <c r="W174">
        <v>2015</v>
      </c>
    </row>
    <row r="175" spans="1:23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t="s">
        <v>8308</v>
      </c>
      <c r="R175" t="s">
        <v>8312</v>
      </c>
      <c r="S175" s="13">
        <f t="shared" si="10"/>
        <v>42063.239675925921</v>
      </c>
      <c r="T175" s="13">
        <f t="shared" si="11"/>
        <v>42033.239675925921</v>
      </c>
      <c r="U175" s="12" t="s">
        <v>8371</v>
      </c>
      <c r="V175" t="s">
        <v>8404</v>
      </c>
      <c r="W175">
        <v>2015</v>
      </c>
    </row>
    <row r="176" spans="1:23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t="s">
        <v>8308</v>
      </c>
      <c r="R176" t="s">
        <v>8312</v>
      </c>
      <c r="S176" s="13">
        <f t="shared" si="10"/>
        <v>42132.42564814815</v>
      </c>
      <c r="T176" s="13">
        <f t="shared" si="11"/>
        <v>42072.42564814815</v>
      </c>
      <c r="U176" s="12" t="s">
        <v>8384</v>
      </c>
      <c r="V176" t="s">
        <v>8390</v>
      </c>
      <c r="W176">
        <v>2015</v>
      </c>
    </row>
    <row r="177" spans="1:23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8">
        <f t="shared" si="9"/>
        <v>49.884615384615387</v>
      </c>
      <c r="Q177" t="s">
        <v>8308</v>
      </c>
      <c r="R177" t="s">
        <v>8312</v>
      </c>
      <c r="S177" s="13">
        <f t="shared" si="10"/>
        <v>41880.444571759253</v>
      </c>
      <c r="T177" s="13">
        <f t="shared" si="11"/>
        <v>41855.444571759253</v>
      </c>
      <c r="U177" s="12" t="s">
        <v>8392</v>
      </c>
      <c r="V177" t="s">
        <v>8400</v>
      </c>
      <c r="W177">
        <v>2014</v>
      </c>
    </row>
    <row r="178" spans="1:23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t="s">
        <v>8308</v>
      </c>
      <c r="R178" t="s">
        <v>8312</v>
      </c>
      <c r="S178" s="13">
        <f t="shared" si="10"/>
        <v>42221.490729166668</v>
      </c>
      <c r="T178" s="13">
        <f t="shared" si="11"/>
        <v>42191.490729166668</v>
      </c>
      <c r="U178" s="12" t="s">
        <v>8375</v>
      </c>
      <c r="V178" t="s">
        <v>8407</v>
      </c>
      <c r="W178">
        <v>2015</v>
      </c>
    </row>
    <row r="179" spans="1:23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8">
        <f t="shared" si="9"/>
        <v>25.714285714285715</v>
      </c>
      <c r="Q179" t="s">
        <v>8308</v>
      </c>
      <c r="R179" t="s">
        <v>8312</v>
      </c>
      <c r="S179" s="13">
        <f t="shared" si="10"/>
        <v>42086.672754629624</v>
      </c>
      <c r="T179" s="13">
        <f t="shared" si="11"/>
        <v>42069.714421296296</v>
      </c>
      <c r="U179" s="12" t="s">
        <v>8384</v>
      </c>
      <c r="V179" t="s">
        <v>8407</v>
      </c>
      <c r="W179">
        <v>2015</v>
      </c>
    </row>
    <row r="180" spans="1:23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t="s">
        <v>8308</v>
      </c>
      <c r="R180" t="s">
        <v>8312</v>
      </c>
      <c r="S180" s="13">
        <f t="shared" si="10"/>
        <v>42334.663715277777</v>
      </c>
      <c r="T180" s="13">
        <f t="shared" si="11"/>
        <v>42304.622048611105</v>
      </c>
      <c r="U180" s="12" t="s">
        <v>8391</v>
      </c>
      <c r="V180" t="s">
        <v>8394</v>
      </c>
      <c r="W180">
        <v>2015</v>
      </c>
    </row>
    <row r="181" spans="1:23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8">
        <f t="shared" si="9"/>
        <v>100</v>
      </c>
      <c r="Q181" t="s">
        <v>8308</v>
      </c>
      <c r="R181" t="s">
        <v>8312</v>
      </c>
      <c r="S181" s="13">
        <f t="shared" si="10"/>
        <v>42432.747164351851</v>
      </c>
      <c r="T181" s="13">
        <f t="shared" si="11"/>
        <v>42402.747164351851</v>
      </c>
      <c r="U181" s="12" t="s">
        <v>8373</v>
      </c>
      <c r="V181" t="s">
        <v>8411</v>
      </c>
      <c r="W181">
        <v>2016</v>
      </c>
    </row>
    <row r="182" spans="1:23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8">
        <f t="shared" si="9"/>
        <v>30.846153846153847</v>
      </c>
      <c r="Q182" t="s">
        <v>8308</v>
      </c>
      <c r="R182" t="s">
        <v>8312</v>
      </c>
      <c r="S182" s="13">
        <f t="shared" si="10"/>
        <v>42107.458333333336</v>
      </c>
      <c r="T182" s="13">
        <f t="shared" si="11"/>
        <v>42067.657905092587</v>
      </c>
      <c r="U182" s="12" t="s">
        <v>8384</v>
      </c>
      <c r="V182" t="s">
        <v>8400</v>
      </c>
      <c r="W182">
        <v>2015</v>
      </c>
    </row>
    <row r="183" spans="1:23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8">
        <f t="shared" si="9"/>
        <v>180.5</v>
      </c>
      <c r="Q183" t="s">
        <v>8308</v>
      </c>
      <c r="R183" t="s">
        <v>8312</v>
      </c>
      <c r="S183" s="13">
        <f t="shared" si="10"/>
        <v>42177.408506944441</v>
      </c>
      <c r="T183" s="13">
        <f t="shared" si="11"/>
        <v>42147.408506944441</v>
      </c>
      <c r="U183" s="12" t="s">
        <v>8381</v>
      </c>
      <c r="V183" t="s">
        <v>8405</v>
      </c>
      <c r="W183">
        <v>2015</v>
      </c>
    </row>
    <row r="184" spans="1:23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t="s">
        <v>8308</v>
      </c>
      <c r="R184" t="s">
        <v>8312</v>
      </c>
      <c r="S184" s="13">
        <f t="shared" si="10"/>
        <v>42741.678611111107</v>
      </c>
      <c r="T184" s="13">
        <f t="shared" si="11"/>
        <v>42711.678611111107</v>
      </c>
      <c r="U184" s="12" t="s">
        <v>8395</v>
      </c>
      <c r="V184" t="s">
        <v>8399</v>
      </c>
      <c r="W184">
        <v>2016</v>
      </c>
    </row>
    <row r="185" spans="1:23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8">
        <f t="shared" si="9"/>
        <v>373.5</v>
      </c>
      <c r="Q185" t="s">
        <v>8308</v>
      </c>
      <c r="R185" t="s">
        <v>8312</v>
      </c>
      <c r="S185" s="13">
        <f t="shared" si="10"/>
        <v>41969.518634259257</v>
      </c>
      <c r="T185" s="13">
        <f t="shared" si="11"/>
        <v>41939.476967592593</v>
      </c>
      <c r="U185" s="12" t="s">
        <v>8391</v>
      </c>
      <c r="V185" t="s">
        <v>8394</v>
      </c>
      <c r="W185">
        <v>2014</v>
      </c>
    </row>
    <row r="186" spans="1:23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8">
        <f t="shared" si="9"/>
        <v>25.5</v>
      </c>
      <c r="Q186" t="s">
        <v>8308</v>
      </c>
      <c r="R186" t="s">
        <v>8312</v>
      </c>
      <c r="S186" s="13">
        <f t="shared" si="10"/>
        <v>41882.832638888889</v>
      </c>
      <c r="T186" s="13">
        <f t="shared" si="11"/>
        <v>41825.45789351852</v>
      </c>
      <c r="U186" s="12" t="s">
        <v>8375</v>
      </c>
      <c r="V186" t="s">
        <v>8374</v>
      </c>
      <c r="W186">
        <v>2014</v>
      </c>
    </row>
    <row r="187" spans="1:23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8">
        <f t="shared" si="9"/>
        <v>220</v>
      </c>
      <c r="Q187" t="s">
        <v>8308</v>
      </c>
      <c r="R187" t="s">
        <v>8312</v>
      </c>
      <c r="S187" s="13">
        <f t="shared" si="10"/>
        <v>42600.577997685185</v>
      </c>
      <c r="T187" s="13">
        <f t="shared" si="11"/>
        <v>42570.577997685185</v>
      </c>
      <c r="U187" s="12" t="s">
        <v>8375</v>
      </c>
      <c r="V187" t="s">
        <v>8378</v>
      </c>
      <c r="W187">
        <v>2016</v>
      </c>
    </row>
    <row r="188" spans="1:23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t="s">
        <v>8308</v>
      </c>
      <c r="R188" t="s">
        <v>8312</v>
      </c>
      <c r="S188" s="13">
        <f t="shared" si="10"/>
        <v>42797.499999999993</v>
      </c>
      <c r="T188" s="13">
        <f t="shared" si="11"/>
        <v>42767.479560185187</v>
      </c>
      <c r="U188" s="12" t="s">
        <v>8373</v>
      </c>
      <c r="V188" t="s">
        <v>8387</v>
      </c>
      <c r="W188">
        <v>2017</v>
      </c>
    </row>
    <row r="189" spans="1:23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8">
        <f t="shared" si="9"/>
        <v>160</v>
      </c>
      <c r="Q189" t="s">
        <v>8308</v>
      </c>
      <c r="R189" t="s">
        <v>8312</v>
      </c>
      <c r="S189" s="13">
        <f t="shared" si="10"/>
        <v>42205.957638888889</v>
      </c>
      <c r="T189" s="13">
        <f t="shared" si="11"/>
        <v>42181.90112268518</v>
      </c>
      <c r="U189" s="12" t="s">
        <v>8369</v>
      </c>
      <c r="V189" t="s">
        <v>8408</v>
      </c>
      <c r="W189">
        <v>2015</v>
      </c>
    </row>
    <row r="190" spans="1:23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t="s">
        <v>8308</v>
      </c>
      <c r="R190" t="s">
        <v>8312</v>
      </c>
      <c r="S190" s="13">
        <f t="shared" si="10"/>
        <v>41886.849710648145</v>
      </c>
      <c r="T190" s="13">
        <f t="shared" si="11"/>
        <v>41856.849710648145</v>
      </c>
      <c r="U190" s="12" t="s">
        <v>8392</v>
      </c>
      <c r="V190" t="s">
        <v>8374</v>
      </c>
      <c r="W190">
        <v>2014</v>
      </c>
    </row>
    <row r="191" spans="1:23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8">
        <f t="shared" si="9"/>
        <v>69</v>
      </c>
      <c r="Q191" t="s">
        <v>8308</v>
      </c>
      <c r="R191" t="s">
        <v>8312</v>
      </c>
      <c r="S191" s="13">
        <f t="shared" si="10"/>
        <v>42616.357372685183</v>
      </c>
      <c r="T191" s="13">
        <f t="shared" si="11"/>
        <v>42556.357372685183</v>
      </c>
      <c r="U191" s="12" t="s">
        <v>8375</v>
      </c>
      <c r="V191" t="s">
        <v>8374</v>
      </c>
      <c r="W191">
        <v>2016</v>
      </c>
    </row>
    <row r="192" spans="1:23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8">
        <f t="shared" si="9"/>
        <v>50</v>
      </c>
      <c r="Q192" t="s">
        <v>8308</v>
      </c>
      <c r="R192" t="s">
        <v>8312</v>
      </c>
      <c r="S192" s="13">
        <f t="shared" si="10"/>
        <v>42537.317662037036</v>
      </c>
      <c r="T192" s="13">
        <f t="shared" si="11"/>
        <v>42527.317662037036</v>
      </c>
      <c r="U192" s="12" t="s">
        <v>8369</v>
      </c>
      <c r="V192" t="s">
        <v>8407</v>
      </c>
      <c r="W192">
        <v>2016</v>
      </c>
    </row>
    <row r="193" spans="1:23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8">
        <f t="shared" si="9"/>
        <v>83.333333333333329</v>
      </c>
      <c r="Q193" t="s">
        <v>8308</v>
      </c>
      <c r="R193" t="s">
        <v>8312</v>
      </c>
      <c r="S193" s="13">
        <f t="shared" si="10"/>
        <v>42279.108078703699</v>
      </c>
      <c r="T193" s="13">
        <f t="shared" si="11"/>
        <v>42239.108078703699</v>
      </c>
      <c r="U193" s="12" t="s">
        <v>8392</v>
      </c>
      <c r="V193" t="s">
        <v>8405</v>
      </c>
      <c r="W193">
        <v>2015</v>
      </c>
    </row>
    <row r="194" spans="1:23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8">
        <f t="shared" si="9"/>
        <v>5.666666666666667</v>
      </c>
      <c r="Q194" t="s">
        <v>8308</v>
      </c>
      <c r="R194" t="s">
        <v>8312</v>
      </c>
      <c r="S194" s="13">
        <f t="shared" si="10"/>
        <v>41929.458703703705</v>
      </c>
      <c r="T194" s="13">
        <f t="shared" si="11"/>
        <v>41899.458703703705</v>
      </c>
      <c r="U194" s="12" t="s">
        <v>8389</v>
      </c>
      <c r="V194" t="s">
        <v>8385</v>
      </c>
      <c r="W194">
        <v>2014</v>
      </c>
    </row>
    <row r="195" spans="1:23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(E195/D195)*100</f>
        <v>0</v>
      </c>
      <c r="P195" s="8" t="e">
        <f t="shared" ref="P195:P258" si="13">(E195/L195)</f>
        <v>#DIV/0!</v>
      </c>
      <c r="Q195" t="s">
        <v>8308</v>
      </c>
      <c r="R195" t="s">
        <v>8312</v>
      </c>
      <c r="S195" s="13">
        <f t="shared" ref="S195:S258" si="14">(((I195/60)/60)/24)+DATE(1970,1,1)+(-8/24)</f>
        <v>41971.643124999995</v>
      </c>
      <c r="T195" s="13">
        <f t="shared" ref="T195:T258" si="15">(((J195/60)/60)/24)+DATE(1970,1,1)+(-8/24)</f>
        <v>41911.601458333331</v>
      </c>
      <c r="U195" s="12" t="s">
        <v>8389</v>
      </c>
      <c r="V195" t="s">
        <v>8404</v>
      </c>
      <c r="W195">
        <v>2014</v>
      </c>
    </row>
    <row r="196" spans="1:23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8">
        <f t="shared" si="13"/>
        <v>1</v>
      </c>
      <c r="Q196" t="s">
        <v>8308</v>
      </c>
      <c r="R196" t="s">
        <v>8312</v>
      </c>
      <c r="S196" s="13">
        <f t="shared" si="14"/>
        <v>42435.663553240738</v>
      </c>
      <c r="T196" s="13">
        <f t="shared" si="15"/>
        <v>42375.663553240738</v>
      </c>
      <c r="U196" s="12" t="s">
        <v>8371</v>
      </c>
      <c r="V196" t="s">
        <v>8407</v>
      </c>
      <c r="W196">
        <v>2016</v>
      </c>
    </row>
    <row r="197" spans="1:23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t="s">
        <v>8308</v>
      </c>
      <c r="R197" t="s">
        <v>8312</v>
      </c>
      <c r="S197" s="13">
        <f t="shared" si="14"/>
        <v>42195.337175925924</v>
      </c>
      <c r="T197" s="13">
        <f t="shared" si="15"/>
        <v>42135.337175925924</v>
      </c>
      <c r="U197" s="12" t="s">
        <v>8381</v>
      </c>
      <c r="V197" t="s">
        <v>8406</v>
      </c>
      <c r="W197">
        <v>2015</v>
      </c>
    </row>
    <row r="198" spans="1:23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8">
        <f t="shared" si="13"/>
        <v>77.10526315789474</v>
      </c>
      <c r="Q198" t="s">
        <v>8308</v>
      </c>
      <c r="R198" t="s">
        <v>8312</v>
      </c>
      <c r="S198" s="13">
        <f t="shared" si="14"/>
        <v>42287.541666666664</v>
      </c>
      <c r="T198" s="13">
        <f t="shared" si="15"/>
        <v>42259.209467592591</v>
      </c>
      <c r="U198" s="12" t="s">
        <v>8389</v>
      </c>
      <c r="V198" t="s">
        <v>8379</v>
      </c>
      <c r="W198">
        <v>2015</v>
      </c>
    </row>
    <row r="199" spans="1:23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8">
        <f t="shared" si="13"/>
        <v>32.75</v>
      </c>
      <c r="Q199" t="s">
        <v>8308</v>
      </c>
      <c r="R199" t="s">
        <v>8312</v>
      </c>
      <c r="S199" s="13">
        <f t="shared" si="14"/>
        <v>42783.541666666664</v>
      </c>
      <c r="T199" s="13">
        <f t="shared" si="15"/>
        <v>42741.515046296299</v>
      </c>
      <c r="U199" s="12" t="s">
        <v>8371</v>
      </c>
      <c r="V199" t="s">
        <v>8407</v>
      </c>
      <c r="W199">
        <v>2017</v>
      </c>
    </row>
    <row r="200" spans="1:23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8">
        <f t="shared" si="13"/>
        <v>46.5</v>
      </c>
      <c r="Q200" t="s">
        <v>8308</v>
      </c>
      <c r="R200" t="s">
        <v>8312</v>
      </c>
      <c r="S200" s="13">
        <f t="shared" si="14"/>
        <v>41917.050023148149</v>
      </c>
      <c r="T200" s="13">
        <f t="shared" si="15"/>
        <v>41887.050023148149</v>
      </c>
      <c r="U200" s="12" t="s">
        <v>8389</v>
      </c>
      <c r="V200" t="s">
        <v>8374</v>
      </c>
      <c r="W200">
        <v>2014</v>
      </c>
    </row>
    <row r="201" spans="1:23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t="s">
        <v>8308</v>
      </c>
      <c r="R201" t="s">
        <v>8312</v>
      </c>
      <c r="S201" s="13">
        <f t="shared" si="14"/>
        <v>42613.790532407402</v>
      </c>
      <c r="T201" s="13">
        <f t="shared" si="15"/>
        <v>42583.790532407402</v>
      </c>
      <c r="U201" s="12" t="s">
        <v>8392</v>
      </c>
      <c r="V201" t="s">
        <v>8387</v>
      </c>
      <c r="W201">
        <v>2016</v>
      </c>
    </row>
    <row r="202" spans="1:23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8">
        <f t="shared" si="13"/>
        <v>87.308333333333337</v>
      </c>
      <c r="Q202" t="s">
        <v>8308</v>
      </c>
      <c r="R202" t="s">
        <v>8312</v>
      </c>
      <c r="S202" s="13">
        <f t="shared" si="14"/>
        <v>41896.750034722223</v>
      </c>
      <c r="T202" s="13">
        <f t="shared" si="15"/>
        <v>41866.750034722223</v>
      </c>
      <c r="U202" s="12" t="s">
        <v>8392</v>
      </c>
      <c r="V202" t="s">
        <v>8393</v>
      </c>
      <c r="W202">
        <v>2014</v>
      </c>
    </row>
    <row r="203" spans="1:23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8">
        <f t="shared" si="13"/>
        <v>54.285714285714285</v>
      </c>
      <c r="Q203" t="s">
        <v>8308</v>
      </c>
      <c r="R203" t="s">
        <v>8312</v>
      </c>
      <c r="S203" s="13">
        <f t="shared" si="14"/>
        <v>42043.485289351847</v>
      </c>
      <c r="T203" s="13">
        <f t="shared" si="15"/>
        <v>42023.485289351847</v>
      </c>
      <c r="U203" s="12" t="s">
        <v>8371</v>
      </c>
      <c r="V203" t="s">
        <v>8378</v>
      </c>
      <c r="W203">
        <v>2015</v>
      </c>
    </row>
    <row r="204" spans="1:23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t="s">
        <v>8308</v>
      </c>
      <c r="R204" t="s">
        <v>8312</v>
      </c>
      <c r="S204" s="13">
        <f t="shared" si="14"/>
        <v>42285.540972222218</v>
      </c>
      <c r="T204" s="13">
        <f t="shared" si="15"/>
        <v>42255.594490740739</v>
      </c>
      <c r="U204" s="12" t="s">
        <v>8389</v>
      </c>
      <c r="V204" t="s">
        <v>8376</v>
      </c>
      <c r="W204">
        <v>2015</v>
      </c>
    </row>
    <row r="205" spans="1:23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8">
        <f t="shared" si="13"/>
        <v>93.25</v>
      </c>
      <c r="Q205" t="s">
        <v>8308</v>
      </c>
      <c r="R205" t="s">
        <v>8312</v>
      </c>
      <c r="S205" s="13">
        <f t="shared" si="14"/>
        <v>42033.514629629623</v>
      </c>
      <c r="T205" s="13">
        <f t="shared" si="15"/>
        <v>41973.514629629623</v>
      </c>
      <c r="U205" s="12" t="s">
        <v>8377</v>
      </c>
      <c r="V205" t="s">
        <v>8409</v>
      </c>
      <c r="W205">
        <v>2014</v>
      </c>
    </row>
    <row r="206" spans="1:23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8">
        <f t="shared" si="13"/>
        <v>117.68368136117556</v>
      </c>
      <c r="Q206" t="s">
        <v>8308</v>
      </c>
      <c r="R206" t="s">
        <v>8312</v>
      </c>
      <c r="S206" s="13">
        <f t="shared" si="14"/>
        <v>42586.250034722216</v>
      </c>
      <c r="T206" s="13">
        <f t="shared" si="15"/>
        <v>42556.250034722216</v>
      </c>
      <c r="U206" s="12" t="s">
        <v>8375</v>
      </c>
      <c r="V206" t="s">
        <v>8374</v>
      </c>
      <c r="W206">
        <v>2016</v>
      </c>
    </row>
    <row r="207" spans="1:23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8">
        <f t="shared" si="13"/>
        <v>76.470588235294116</v>
      </c>
      <c r="Q207" t="s">
        <v>8308</v>
      </c>
      <c r="R207" t="s">
        <v>8312</v>
      </c>
      <c r="S207" s="13">
        <f t="shared" si="14"/>
        <v>42283.298865740733</v>
      </c>
      <c r="T207" s="13">
        <f t="shared" si="15"/>
        <v>42248.298865740733</v>
      </c>
      <c r="U207" s="12" t="s">
        <v>8389</v>
      </c>
      <c r="V207" t="s">
        <v>8387</v>
      </c>
      <c r="W207">
        <v>2015</v>
      </c>
    </row>
    <row r="208" spans="1:23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t="s">
        <v>8308</v>
      </c>
      <c r="R208" t="s">
        <v>8312</v>
      </c>
      <c r="S208" s="13">
        <f t="shared" si="14"/>
        <v>42587.67109953703</v>
      </c>
      <c r="T208" s="13">
        <f t="shared" si="15"/>
        <v>42566.67109953703</v>
      </c>
      <c r="U208" s="12" t="s">
        <v>8375</v>
      </c>
      <c r="V208" t="s">
        <v>8393</v>
      </c>
      <c r="W208">
        <v>2016</v>
      </c>
    </row>
    <row r="209" spans="1:23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8">
        <f t="shared" si="13"/>
        <v>163.84615384615384</v>
      </c>
      <c r="Q209" t="s">
        <v>8308</v>
      </c>
      <c r="R209" t="s">
        <v>8312</v>
      </c>
      <c r="S209" s="13">
        <f t="shared" si="14"/>
        <v>42007.863865740735</v>
      </c>
      <c r="T209" s="13">
        <f t="shared" si="15"/>
        <v>41977.863865740735</v>
      </c>
      <c r="U209" s="12" t="s">
        <v>8395</v>
      </c>
      <c r="V209" t="s">
        <v>8400</v>
      </c>
      <c r="W209">
        <v>2014</v>
      </c>
    </row>
    <row r="210" spans="1:23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t="s">
        <v>8308</v>
      </c>
      <c r="R210" t="s">
        <v>8312</v>
      </c>
      <c r="S210" s="13">
        <f t="shared" si="14"/>
        <v>41989.03665509259</v>
      </c>
      <c r="T210" s="13">
        <f t="shared" si="15"/>
        <v>41959.03665509259</v>
      </c>
      <c r="U210" s="12" t="s">
        <v>8377</v>
      </c>
      <c r="V210" t="s">
        <v>8396</v>
      </c>
      <c r="W210">
        <v>2014</v>
      </c>
    </row>
    <row r="211" spans="1:23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t="s">
        <v>8308</v>
      </c>
      <c r="R211" t="s">
        <v>8312</v>
      </c>
      <c r="S211" s="13">
        <f t="shared" si="14"/>
        <v>42195.589525462965</v>
      </c>
      <c r="T211" s="13">
        <f t="shared" si="15"/>
        <v>42165.589525462965</v>
      </c>
      <c r="U211" s="12" t="s">
        <v>8369</v>
      </c>
      <c r="V211" t="s">
        <v>8402</v>
      </c>
      <c r="W211">
        <v>2015</v>
      </c>
    </row>
    <row r="212" spans="1:23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8">
        <f t="shared" si="13"/>
        <v>91.818181818181813</v>
      </c>
      <c r="Q212" t="s">
        <v>8308</v>
      </c>
      <c r="R212" t="s">
        <v>8312</v>
      </c>
      <c r="S212" s="13">
        <f t="shared" si="14"/>
        <v>42277.874999999993</v>
      </c>
      <c r="T212" s="13">
        <f t="shared" si="15"/>
        <v>42248.731388888882</v>
      </c>
      <c r="U212" s="12" t="s">
        <v>8389</v>
      </c>
      <c r="V212" t="s">
        <v>8387</v>
      </c>
      <c r="W212">
        <v>2015</v>
      </c>
    </row>
    <row r="213" spans="1:23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8">
        <f t="shared" si="13"/>
        <v>185.83333333333334</v>
      </c>
      <c r="Q213" t="s">
        <v>8308</v>
      </c>
      <c r="R213" t="s">
        <v>8312</v>
      </c>
      <c r="S213" s="13">
        <f t="shared" si="14"/>
        <v>42265.826585648152</v>
      </c>
      <c r="T213" s="13">
        <f t="shared" si="15"/>
        <v>42235.826585648152</v>
      </c>
      <c r="U213" s="12" t="s">
        <v>8392</v>
      </c>
      <c r="V213" t="s">
        <v>8378</v>
      </c>
      <c r="W213">
        <v>2015</v>
      </c>
    </row>
    <row r="214" spans="1:23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8">
        <f t="shared" si="13"/>
        <v>1</v>
      </c>
      <c r="Q214" t="s">
        <v>8308</v>
      </c>
      <c r="R214" t="s">
        <v>8312</v>
      </c>
      <c r="S214" s="13">
        <f t="shared" si="14"/>
        <v>42476.506018518521</v>
      </c>
      <c r="T214" s="13">
        <f t="shared" si="15"/>
        <v>42416.547685185178</v>
      </c>
      <c r="U214" s="12" t="s">
        <v>8373</v>
      </c>
      <c r="V214" t="s">
        <v>8396</v>
      </c>
      <c r="W214">
        <v>2016</v>
      </c>
    </row>
    <row r="215" spans="1:23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8">
        <f t="shared" si="13"/>
        <v>20</v>
      </c>
      <c r="Q215" t="s">
        <v>8308</v>
      </c>
      <c r="R215" t="s">
        <v>8312</v>
      </c>
      <c r="S215" s="13">
        <f t="shared" si="14"/>
        <v>42232.254641203697</v>
      </c>
      <c r="T215" s="13">
        <f t="shared" si="15"/>
        <v>42202.260960648149</v>
      </c>
      <c r="U215" s="12" t="s">
        <v>8375</v>
      </c>
      <c r="V215" t="s">
        <v>8385</v>
      </c>
      <c r="W215">
        <v>2015</v>
      </c>
    </row>
    <row r="216" spans="1:23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8">
        <f t="shared" si="13"/>
        <v>1</v>
      </c>
      <c r="Q216" t="s">
        <v>8308</v>
      </c>
      <c r="R216" t="s">
        <v>8312</v>
      </c>
      <c r="S216" s="13">
        <f t="shared" si="14"/>
        <v>42069.307280092595</v>
      </c>
      <c r="T216" s="13">
        <f t="shared" si="15"/>
        <v>42009.307280092595</v>
      </c>
      <c r="U216" s="12" t="s">
        <v>8371</v>
      </c>
      <c r="V216" t="s">
        <v>8374</v>
      </c>
      <c r="W216">
        <v>2015</v>
      </c>
    </row>
    <row r="217" spans="1:23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8">
        <f t="shared" si="13"/>
        <v>10</v>
      </c>
      <c r="Q217" t="s">
        <v>8308</v>
      </c>
      <c r="R217" t="s">
        <v>8312</v>
      </c>
      <c r="S217" s="13">
        <f t="shared" si="14"/>
        <v>42417.665972222218</v>
      </c>
      <c r="T217" s="13">
        <f t="shared" si="15"/>
        <v>42374.896782407406</v>
      </c>
      <c r="U217" s="12" t="s">
        <v>8371</v>
      </c>
      <c r="V217" t="s">
        <v>8374</v>
      </c>
      <c r="W217">
        <v>2016</v>
      </c>
    </row>
    <row r="218" spans="1:23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8">
        <f t="shared" si="13"/>
        <v>331.53833333333336</v>
      </c>
      <c r="Q218" t="s">
        <v>8308</v>
      </c>
      <c r="R218" t="s">
        <v>8312</v>
      </c>
      <c r="S218" s="13">
        <f t="shared" si="14"/>
        <v>42116.583761574067</v>
      </c>
      <c r="T218" s="13">
        <f t="shared" si="15"/>
        <v>42066.625428240739</v>
      </c>
      <c r="U218" s="12" t="s">
        <v>8384</v>
      </c>
      <c r="V218" t="s">
        <v>8380</v>
      </c>
      <c r="W218">
        <v>2015</v>
      </c>
    </row>
    <row r="219" spans="1:23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8">
        <f t="shared" si="13"/>
        <v>314.28947368421052</v>
      </c>
      <c r="Q219" t="s">
        <v>8308</v>
      </c>
      <c r="R219" t="s">
        <v>8312</v>
      </c>
      <c r="S219" s="13">
        <f t="shared" si="14"/>
        <v>42001.307280092595</v>
      </c>
      <c r="T219" s="13">
        <f t="shared" si="15"/>
        <v>41970.307280092595</v>
      </c>
      <c r="U219" s="12" t="s">
        <v>8377</v>
      </c>
      <c r="V219" t="s">
        <v>8394</v>
      </c>
      <c r="W219">
        <v>2014</v>
      </c>
    </row>
    <row r="220" spans="1:23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8">
        <f t="shared" si="13"/>
        <v>100</v>
      </c>
      <c r="Q220" t="s">
        <v>8308</v>
      </c>
      <c r="R220" t="s">
        <v>8312</v>
      </c>
      <c r="S220" s="13">
        <f t="shared" si="14"/>
        <v>42139.295011574075</v>
      </c>
      <c r="T220" s="13">
        <f t="shared" si="15"/>
        <v>42079.295011574075</v>
      </c>
      <c r="U220" s="12" t="s">
        <v>8384</v>
      </c>
      <c r="V220" t="s">
        <v>8396</v>
      </c>
      <c r="W220">
        <v>2015</v>
      </c>
    </row>
    <row r="221" spans="1:23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8">
        <f t="shared" si="13"/>
        <v>115.98684210526316</v>
      </c>
      <c r="Q221" t="s">
        <v>8308</v>
      </c>
      <c r="R221" t="s">
        <v>8312</v>
      </c>
      <c r="S221" s="13">
        <f t="shared" si="14"/>
        <v>42460.957638888889</v>
      </c>
      <c r="T221" s="13">
        <f t="shared" si="15"/>
        <v>42428.993344907409</v>
      </c>
      <c r="U221" s="12" t="s">
        <v>8373</v>
      </c>
      <c r="V221" t="s">
        <v>8401</v>
      </c>
      <c r="W221">
        <v>2016</v>
      </c>
    </row>
    <row r="222" spans="1:23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8">
        <f t="shared" si="13"/>
        <v>120</v>
      </c>
      <c r="Q222" t="s">
        <v>8308</v>
      </c>
      <c r="R222" t="s">
        <v>8312</v>
      </c>
      <c r="S222" s="13">
        <f t="shared" si="14"/>
        <v>42236.504166666658</v>
      </c>
      <c r="T222" s="13">
        <f t="shared" si="15"/>
        <v>42195.310532407406</v>
      </c>
      <c r="U222" s="12" t="s">
        <v>8375</v>
      </c>
      <c r="V222" t="s">
        <v>8402</v>
      </c>
      <c r="W222">
        <v>2015</v>
      </c>
    </row>
    <row r="223" spans="1:23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t="s">
        <v>8308</v>
      </c>
      <c r="R223" t="s">
        <v>8312</v>
      </c>
      <c r="S223" s="13">
        <f t="shared" si="14"/>
        <v>42091.462546296294</v>
      </c>
      <c r="T223" s="13">
        <f t="shared" si="15"/>
        <v>42031.504212962966</v>
      </c>
      <c r="U223" s="12" t="s">
        <v>8371</v>
      </c>
      <c r="V223" t="s">
        <v>8394</v>
      </c>
      <c r="W223">
        <v>2015</v>
      </c>
    </row>
    <row r="224" spans="1:23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8">
        <f t="shared" si="13"/>
        <v>65</v>
      </c>
      <c r="Q224" t="s">
        <v>8308</v>
      </c>
      <c r="R224" t="s">
        <v>8312</v>
      </c>
      <c r="S224" s="13">
        <f t="shared" si="14"/>
        <v>42089.777083333327</v>
      </c>
      <c r="T224" s="13">
        <f t="shared" si="15"/>
        <v>42031.436550925922</v>
      </c>
      <c r="U224" s="12" t="s">
        <v>8371</v>
      </c>
      <c r="V224" t="s">
        <v>8394</v>
      </c>
      <c r="W224">
        <v>2015</v>
      </c>
    </row>
    <row r="225" spans="1:23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t="s">
        <v>8308</v>
      </c>
      <c r="R225" t="s">
        <v>8312</v>
      </c>
      <c r="S225" s="13">
        <f t="shared" si="14"/>
        <v>42511.711805555555</v>
      </c>
      <c r="T225" s="13">
        <f t="shared" si="15"/>
        <v>42481.714699074073</v>
      </c>
      <c r="U225" s="12" t="s">
        <v>8383</v>
      </c>
      <c r="V225" t="s">
        <v>8370</v>
      </c>
      <c r="W225">
        <v>2016</v>
      </c>
    </row>
    <row r="226" spans="1:23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t="s">
        <v>8308</v>
      </c>
      <c r="R226" t="s">
        <v>8312</v>
      </c>
      <c r="S226" s="13">
        <f t="shared" si="14"/>
        <v>42194.901921296296</v>
      </c>
      <c r="T226" s="13">
        <f t="shared" si="15"/>
        <v>42134.901921296296</v>
      </c>
      <c r="U226" s="12" t="s">
        <v>8381</v>
      </c>
      <c r="V226" t="s">
        <v>8402</v>
      </c>
      <c r="W226">
        <v>2015</v>
      </c>
    </row>
    <row r="227" spans="1:23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t="s">
        <v>8308</v>
      </c>
      <c r="R227" t="s">
        <v>8312</v>
      </c>
      <c r="S227" s="13">
        <f t="shared" si="14"/>
        <v>42468.586273148147</v>
      </c>
      <c r="T227" s="13">
        <f t="shared" si="15"/>
        <v>42438.627939814811</v>
      </c>
      <c r="U227" s="12" t="s">
        <v>8384</v>
      </c>
      <c r="V227" t="s">
        <v>8390</v>
      </c>
      <c r="W227">
        <v>2016</v>
      </c>
    </row>
    <row r="228" spans="1:23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8">
        <f t="shared" si="13"/>
        <v>125</v>
      </c>
      <c r="Q228" t="s">
        <v>8308</v>
      </c>
      <c r="R228" t="s">
        <v>8312</v>
      </c>
      <c r="S228" s="13">
        <f t="shared" si="14"/>
        <v>42155.061805555553</v>
      </c>
      <c r="T228" s="13">
        <f t="shared" si="15"/>
        <v>42106.332685185182</v>
      </c>
      <c r="U228" s="12" t="s">
        <v>8383</v>
      </c>
      <c r="V228" t="s">
        <v>8379</v>
      </c>
      <c r="W228">
        <v>2015</v>
      </c>
    </row>
    <row r="229" spans="1:23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t="s">
        <v>8308</v>
      </c>
      <c r="R229" t="s">
        <v>8312</v>
      </c>
      <c r="S229" s="13">
        <f t="shared" si="14"/>
        <v>42194.560659722221</v>
      </c>
      <c r="T229" s="13">
        <f t="shared" si="15"/>
        <v>42164.560659722221</v>
      </c>
      <c r="U229" s="12" t="s">
        <v>8369</v>
      </c>
      <c r="V229" t="s">
        <v>8390</v>
      </c>
      <c r="W229">
        <v>2015</v>
      </c>
    </row>
    <row r="230" spans="1:23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t="s">
        <v>8308</v>
      </c>
      <c r="R230" t="s">
        <v>8312</v>
      </c>
      <c r="S230" s="13">
        <f t="shared" si="14"/>
        <v>42156.353067129625</v>
      </c>
      <c r="T230" s="13">
        <f t="shared" si="15"/>
        <v>42096.353067129625</v>
      </c>
      <c r="U230" s="12" t="s">
        <v>8383</v>
      </c>
      <c r="V230" t="s">
        <v>8411</v>
      </c>
      <c r="W230">
        <v>2015</v>
      </c>
    </row>
    <row r="231" spans="1:23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t="s">
        <v>8308</v>
      </c>
      <c r="R231" t="s">
        <v>8312</v>
      </c>
      <c r="S231" s="13">
        <f t="shared" si="14"/>
        <v>42413.600659722222</v>
      </c>
      <c r="T231" s="13">
        <f t="shared" si="15"/>
        <v>42383.600659722222</v>
      </c>
      <c r="U231" s="12" t="s">
        <v>8371</v>
      </c>
      <c r="V231" t="s">
        <v>8410</v>
      </c>
      <c r="W231">
        <v>2016</v>
      </c>
    </row>
    <row r="232" spans="1:23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8">
        <f t="shared" si="13"/>
        <v>30</v>
      </c>
      <c r="Q232" t="s">
        <v>8308</v>
      </c>
      <c r="R232" t="s">
        <v>8312</v>
      </c>
      <c r="S232" s="13">
        <f t="shared" si="14"/>
        <v>42159.443877314807</v>
      </c>
      <c r="T232" s="13">
        <f t="shared" si="15"/>
        <v>42129.443877314807</v>
      </c>
      <c r="U232" s="12" t="s">
        <v>8381</v>
      </c>
      <c r="V232" t="s">
        <v>8374</v>
      </c>
      <c r="W232">
        <v>2015</v>
      </c>
    </row>
    <row r="233" spans="1:23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t="s">
        <v>8308</v>
      </c>
      <c r="R233" t="s">
        <v>8312</v>
      </c>
      <c r="S233" s="13">
        <f t="shared" si="14"/>
        <v>42371.625590277778</v>
      </c>
      <c r="T233" s="13">
        <f t="shared" si="15"/>
        <v>42341.625590277778</v>
      </c>
      <c r="U233" s="12" t="s">
        <v>8395</v>
      </c>
      <c r="V233" t="s">
        <v>8380</v>
      </c>
      <c r="W233">
        <v>2015</v>
      </c>
    </row>
    <row r="234" spans="1:23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8">
        <f t="shared" si="13"/>
        <v>15.714285714285714</v>
      </c>
      <c r="Q234" t="s">
        <v>8308</v>
      </c>
      <c r="R234" t="s">
        <v>8312</v>
      </c>
      <c r="S234" s="13">
        <f t="shared" si="14"/>
        <v>42062.492430555554</v>
      </c>
      <c r="T234" s="13">
        <f t="shared" si="15"/>
        <v>42032.492430555554</v>
      </c>
      <c r="U234" s="12" t="s">
        <v>8371</v>
      </c>
      <c r="V234" t="s">
        <v>8401</v>
      </c>
      <c r="W234">
        <v>2015</v>
      </c>
    </row>
    <row r="235" spans="1:23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t="s">
        <v>8308</v>
      </c>
      <c r="R235" t="s">
        <v>8312</v>
      </c>
      <c r="S235" s="13">
        <f t="shared" si="14"/>
        <v>42642.578379629624</v>
      </c>
      <c r="T235" s="13">
        <f t="shared" si="15"/>
        <v>42612.578379629624</v>
      </c>
      <c r="U235" s="12" t="s">
        <v>8392</v>
      </c>
      <c r="V235" t="s">
        <v>8409</v>
      </c>
      <c r="W235">
        <v>2016</v>
      </c>
    </row>
    <row r="236" spans="1:23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8">
        <f t="shared" si="13"/>
        <v>80.2</v>
      </c>
      <c r="Q236" t="s">
        <v>8308</v>
      </c>
      <c r="R236" t="s">
        <v>8312</v>
      </c>
      <c r="S236" s="13">
        <f t="shared" si="14"/>
        <v>42175.70207175926</v>
      </c>
      <c r="T236" s="13">
        <f t="shared" si="15"/>
        <v>42135.70207175926</v>
      </c>
      <c r="U236" s="12" t="s">
        <v>8381</v>
      </c>
      <c r="V236" t="s">
        <v>8406</v>
      </c>
      <c r="W236">
        <v>2015</v>
      </c>
    </row>
    <row r="237" spans="1:23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t="s">
        <v>8308</v>
      </c>
      <c r="R237" t="s">
        <v>8312</v>
      </c>
      <c r="S237" s="13">
        <f t="shared" si="14"/>
        <v>42194.575196759259</v>
      </c>
      <c r="T237" s="13">
        <f t="shared" si="15"/>
        <v>42164.575196759259</v>
      </c>
      <c r="U237" s="12" t="s">
        <v>8369</v>
      </c>
      <c r="V237" t="s">
        <v>8390</v>
      </c>
      <c r="W237">
        <v>2015</v>
      </c>
    </row>
    <row r="238" spans="1:23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t="s">
        <v>8308</v>
      </c>
      <c r="R238" t="s">
        <v>8312</v>
      </c>
      <c r="S238" s="13">
        <f t="shared" si="14"/>
        <v>42373.666666666664</v>
      </c>
      <c r="T238" s="13">
        <f t="shared" si="15"/>
        <v>42320.751145833325</v>
      </c>
      <c r="U238" s="12" t="s">
        <v>8377</v>
      </c>
      <c r="V238" t="s">
        <v>8379</v>
      </c>
      <c r="W238">
        <v>2015</v>
      </c>
    </row>
    <row r="239" spans="1:23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8">
        <f t="shared" si="13"/>
        <v>50</v>
      </c>
      <c r="Q239" t="s">
        <v>8308</v>
      </c>
      <c r="R239" t="s">
        <v>8312</v>
      </c>
      <c r="S239" s="13">
        <f t="shared" si="14"/>
        <v>42437.243854166663</v>
      </c>
      <c r="T239" s="13">
        <f t="shared" si="15"/>
        <v>42377.243854166663</v>
      </c>
      <c r="U239" s="12" t="s">
        <v>8371</v>
      </c>
      <c r="V239" t="s">
        <v>8376</v>
      </c>
      <c r="W239">
        <v>2016</v>
      </c>
    </row>
    <row r="240" spans="1:23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t="s">
        <v>8308</v>
      </c>
      <c r="R240" t="s">
        <v>8312</v>
      </c>
      <c r="S240" s="13">
        <f t="shared" si="14"/>
        <v>42734.041666666664</v>
      </c>
      <c r="T240" s="13">
        <f t="shared" si="15"/>
        <v>42713.629166666658</v>
      </c>
      <c r="U240" s="12" t="s">
        <v>8395</v>
      </c>
      <c r="V240" t="s">
        <v>8390</v>
      </c>
      <c r="W240">
        <v>2016</v>
      </c>
    </row>
    <row r="241" spans="1:23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8">
        <f t="shared" si="13"/>
        <v>50</v>
      </c>
      <c r="Q241" t="s">
        <v>8308</v>
      </c>
      <c r="R241" t="s">
        <v>8312</v>
      </c>
      <c r="S241" s="13">
        <f t="shared" si="14"/>
        <v>42316.166666666664</v>
      </c>
      <c r="T241" s="13">
        <f t="shared" si="15"/>
        <v>42296.776967592588</v>
      </c>
      <c r="U241" s="12" t="s">
        <v>8391</v>
      </c>
      <c r="V241" t="s">
        <v>8378</v>
      </c>
      <c r="W241">
        <v>2015</v>
      </c>
    </row>
    <row r="242" spans="1:23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8">
        <f t="shared" si="13"/>
        <v>117.84759124087591</v>
      </c>
      <c r="Q242" t="s">
        <v>8308</v>
      </c>
      <c r="R242" t="s">
        <v>8313</v>
      </c>
      <c r="S242" s="13">
        <f t="shared" si="14"/>
        <v>41399.375127314815</v>
      </c>
      <c r="T242" s="13">
        <f t="shared" si="15"/>
        <v>41354.375127314815</v>
      </c>
      <c r="U242" s="12" t="s">
        <v>8384</v>
      </c>
      <c r="V242" t="s">
        <v>8370</v>
      </c>
      <c r="W242">
        <v>2013</v>
      </c>
    </row>
    <row r="243" spans="1:23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8">
        <f t="shared" si="13"/>
        <v>109.04255319148936</v>
      </c>
      <c r="Q243" t="s">
        <v>8308</v>
      </c>
      <c r="R243" t="s">
        <v>8313</v>
      </c>
      <c r="S243" s="13">
        <f t="shared" si="14"/>
        <v>41994.364629629628</v>
      </c>
      <c r="T243" s="13">
        <f t="shared" si="15"/>
        <v>41949.364629629628</v>
      </c>
      <c r="U243" s="12" t="s">
        <v>8377</v>
      </c>
      <c r="V243" t="s">
        <v>8407</v>
      </c>
      <c r="W243">
        <v>2014</v>
      </c>
    </row>
    <row r="244" spans="1:23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8">
        <f t="shared" si="13"/>
        <v>73.019801980198025</v>
      </c>
      <c r="Q244" t="s">
        <v>8308</v>
      </c>
      <c r="R244" t="s">
        <v>8313</v>
      </c>
      <c r="S244" s="13">
        <f t="shared" si="14"/>
        <v>40897.15960648148</v>
      </c>
      <c r="T244" s="13">
        <f t="shared" si="15"/>
        <v>40862.15960648148</v>
      </c>
      <c r="U244" s="12" t="s">
        <v>8377</v>
      </c>
      <c r="V244" t="s">
        <v>8393</v>
      </c>
      <c r="W244">
        <v>2011</v>
      </c>
    </row>
    <row r="245" spans="1:23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8">
        <f t="shared" si="13"/>
        <v>78.195121951219505</v>
      </c>
      <c r="Q245" t="s">
        <v>8308</v>
      </c>
      <c r="R245" t="s">
        <v>8313</v>
      </c>
      <c r="S245" s="13">
        <f t="shared" si="14"/>
        <v>41691.714166666665</v>
      </c>
      <c r="T245" s="13">
        <f t="shared" si="15"/>
        <v>41661.714166666665</v>
      </c>
      <c r="U245" s="12" t="s">
        <v>8371</v>
      </c>
      <c r="V245" t="s">
        <v>8398</v>
      </c>
      <c r="W245">
        <v>2014</v>
      </c>
    </row>
    <row r="246" spans="1:23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8">
        <f t="shared" si="13"/>
        <v>47.398809523809526</v>
      </c>
      <c r="Q246" t="s">
        <v>8308</v>
      </c>
      <c r="R246" t="s">
        <v>8313</v>
      </c>
      <c r="S246" s="13">
        <f t="shared" si="14"/>
        <v>40252.962499999994</v>
      </c>
      <c r="T246" s="13">
        <f t="shared" si="15"/>
        <v>40212.990266203698</v>
      </c>
      <c r="U246" s="12" t="s">
        <v>8373</v>
      </c>
      <c r="V246" t="s">
        <v>8380</v>
      </c>
      <c r="W246">
        <v>2010</v>
      </c>
    </row>
    <row r="247" spans="1:23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8">
        <f t="shared" si="13"/>
        <v>54.020833333333336</v>
      </c>
      <c r="Q247" t="s">
        <v>8308</v>
      </c>
      <c r="R247" t="s">
        <v>8313</v>
      </c>
      <c r="S247" s="13">
        <f t="shared" si="14"/>
        <v>41136.719733796293</v>
      </c>
      <c r="T247" s="13">
        <f t="shared" si="15"/>
        <v>41106.719733796293</v>
      </c>
      <c r="U247" s="12" t="s">
        <v>8375</v>
      </c>
      <c r="V247" t="s">
        <v>8396</v>
      </c>
      <c r="W247">
        <v>2012</v>
      </c>
    </row>
    <row r="248" spans="1:23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8">
        <f t="shared" si="13"/>
        <v>68.488789237668158</v>
      </c>
      <c r="Q248" t="s">
        <v>8308</v>
      </c>
      <c r="R248" t="s">
        <v>8313</v>
      </c>
      <c r="S248" s="13">
        <f t="shared" si="14"/>
        <v>40530.071817129625</v>
      </c>
      <c r="T248" s="13">
        <f t="shared" si="15"/>
        <v>40480.030150462961</v>
      </c>
      <c r="U248" s="12" t="s">
        <v>8391</v>
      </c>
      <c r="V248" t="s">
        <v>8404</v>
      </c>
      <c r="W248">
        <v>2010</v>
      </c>
    </row>
    <row r="249" spans="1:23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8">
        <f t="shared" si="13"/>
        <v>108.14516129032258</v>
      </c>
      <c r="Q249" t="s">
        <v>8308</v>
      </c>
      <c r="R249" t="s">
        <v>8313</v>
      </c>
      <c r="S249" s="13">
        <f t="shared" si="14"/>
        <v>40466.818749999999</v>
      </c>
      <c r="T249" s="13">
        <f t="shared" si="15"/>
        <v>40430.270995370367</v>
      </c>
      <c r="U249" s="12" t="s">
        <v>8389</v>
      </c>
      <c r="V249" t="s">
        <v>8390</v>
      </c>
      <c r="W249">
        <v>2010</v>
      </c>
    </row>
    <row r="250" spans="1:23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8">
        <f t="shared" si="13"/>
        <v>589.95205479452056</v>
      </c>
      <c r="Q250" t="s">
        <v>8308</v>
      </c>
      <c r="R250" t="s">
        <v>8313</v>
      </c>
      <c r="S250" s="13">
        <f t="shared" si="14"/>
        <v>40915.441076388888</v>
      </c>
      <c r="T250" s="13">
        <f t="shared" si="15"/>
        <v>40870.441076388888</v>
      </c>
      <c r="U250" s="12" t="s">
        <v>8377</v>
      </c>
      <c r="V250" t="s">
        <v>8405</v>
      </c>
      <c r="W250">
        <v>2011</v>
      </c>
    </row>
    <row r="251" spans="1:23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8">
        <f t="shared" si="13"/>
        <v>48.051063829787232</v>
      </c>
      <c r="Q251" t="s">
        <v>8308</v>
      </c>
      <c r="R251" t="s">
        <v>8313</v>
      </c>
      <c r="S251" s="13">
        <f t="shared" si="14"/>
        <v>40412.402777777774</v>
      </c>
      <c r="T251" s="13">
        <f t="shared" si="15"/>
        <v>40332.590509259258</v>
      </c>
      <c r="U251" s="12" t="s">
        <v>8369</v>
      </c>
      <c r="V251" t="s">
        <v>8380</v>
      </c>
      <c r="W251">
        <v>2010</v>
      </c>
    </row>
    <row r="252" spans="1:23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8">
        <f t="shared" si="13"/>
        <v>72.482837528604122</v>
      </c>
      <c r="Q252" t="s">
        <v>8308</v>
      </c>
      <c r="R252" t="s">
        <v>8313</v>
      </c>
      <c r="S252" s="13">
        <f t="shared" si="14"/>
        <v>41431.232534722221</v>
      </c>
      <c r="T252" s="13">
        <f t="shared" si="15"/>
        <v>41401.232534722221</v>
      </c>
      <c r="U252" s="12" t="s">
        <v>8381</v>
      </c>
      <c r="V252" t="s">
        <v>8399</v>
      </c>
      <c r="W252">
        <v>2013</v>
      </c>
    </row>
    <row r="253" spans="1:23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8">
        <f t="shared" si="13"/>
        <v>57.077922077922075</v>
      </c>
      <c r="Q253" t="s">
        <v>8308</v>
      </c>
      <c r="R253" t="s">
        <v>8313</v>
      </c>
      <c r="S253" s="13">
        <f t="shared" si="14"/>
        <v>41045.458333333328</v>
      </c>
      <c r="T253" s="13">
        <f t="shared" si="15"/>
        <v>41013.454236111109</v>
      </c>
      <c r="U253" s="12" t="s">
        <v>8383</v>
      </c>
      <c r="V253" t="s">
        <v>8410</v>
      </c>
      <c r="W253">
        <v>2012</v>
      </c>
    </row>
    <row r="254" spans="1:23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8">
        <f t="shared" si="13"/>
        <v>85.444444444444443</v>
      </c>
      <c r="Q254" t="s">
        <v>8308</v>
      </c>
      <c r="R254" t="s">
        <v>8313</v>
      </c>
      <c r="S254" s="13">
        <f t="shared" si="14"/>
        <v>40329.832638888889</v>
      </c>
      <c r="T254" s="13">
        <f t="shared" si="15"/>
        <v>40266.329375000001</v>
      </c>
      <c r="U254" s="12" t="s">
        <v>8384</v>
      </c>
      <c r="V254" t="s">
        <v>8404</v>
      </c>
      <c r="W254">
        <v>2010</v>
      </c>
    </row>
    <row r="255" spans="1:23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8">
        <f t="shared" si="13"/>
        <v>215.85714285714286</v>
      </c>
      <c r="Q255" t="s">
        <v>8308</v>
      </c>
      <c r="R255" t="s">
        <v>8313</v>
      </c>
      <c r="S255" s="13">
        <f t="shared" si="14"/>
        <v>40954.31753472222</v>
      </c>
      <c r="T255" s="13">
        <f t="shared" si="15"/>
        <v>40924.31753472222</v>
      </c>
      <c r="U255" s="12" t="s">
        <v>8371</v>
      </c>
      <c r="V255" t="s">
        <v>8396</v>
      </c>
      <c r="W255">
        <v>2012</v>
      </c>
    </row>
    <row r="256" spans="1:23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8">
        <f t="shared" si="13"/>
        <v>89.38643312101911</v>
      </c>
      <c r="Q256" t="s">
        <v>8308</v>
      </c>
      <c r="R256" t="s">
        <v>8313</v>
      </c>
      <c r="S256" s="13">
        <f t="shared" si="14"/>
        <v>42293.749999999993</v>
      </c>
      <c r="T256" s="13">
        <f t="shared" si="15"/>
        <v>42263.619328703695</v>
      </c>
      <c r="U256" s="12" t="s">
        <v>8389</v>
      </c>
      <c r="V256" t="s">
        <v>8396</v>
      </c>
      <c r="W256">
        <v>2015</v>
      </c>
    </row>
    <row r="257" spans="1:23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8">
        <f t="shared" si="13"/>
        <v>45.418404255319146</v>
      </c>
      <c r="Q257" t="s">
        <v>8308</v>
      </c>
      <c r="R257" t="s">
        <v>8313</v>
      </c>
      <c r="S257" s="13">
        <f t="shared" si="14"/>
        <v>40618.151412037034</v>
      </c>
      <c r="T257" s="13">
        <f t="shared" si="15"/>
        <v>40588.193078703705</v>
      </c>
      <c r="U257" s="12" t="s">
        <v>8373</v>
      </c>
      <c r="V257" t="s">
        <v>8410</v>
      </c>
      <c r="W257">
        <v>2011</v>
      </c>
    </row>
    <row r="258" spans="1:23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8">
        <f t="shared" si="13"/>
        <v>65.756363636363631</v>
      </c>
      <c r="Q258" t="s">
        <v>8308</v>
      </c>
      <c r="R258" t="s">
        <v>8313</v>
      </c>
      <c r="S258" s="13">
        <f t="shared" si="14"/>
        <v>41349.435960648145</v>
      </c>
      <c r="T258" s="13">
        <f t="shared" si="15"/>
        <v>41319.435960648145</v>
      </c>
      <c r="U258" s="12" t="s">
        <v>8373</v>
      </c>
      <c r="V258" t="s">
        <v>8410</v>
      </c>
      <c r="W258">
        <v>2013</v>
      </c>
    </row>
    <row r="259" spans="1:23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(E259/D259)*100</f>
        <v>106.72648571428572</v>
      </c>
      <c r="P259" s="8">
        <f t="shared" ref="P259:P322" si="17">(E259/L259)</f>
        <v>66.70405357142856</v>
      </c>
      <c r="Q259" t="s">
        <v>8308</v>
      </c>
      <c r="R259" t="s">
        <v>8313</v>
      </c>
      <c r="S259" s="13">
        <f t="shared" ref="S259:S322" si="18">(((I259/60)/60)/24)+DATE(1970,1,1)+(-8/24)</f>
        <v>42509.293541666666</v>
      </c>
      <c r="T259" s="13">
        <f t="shared" ref="T259:T322" si="19">(((J259/60)/60)/24)+DATE(1970,1,1)+(-8/24)</f>
        <v>42479.293541666666</v>
      </c>
      <c r="U259" s="12" t="s">
        <v>8383</v>
      </c>
      <c r="V259" t="s">
        <v>8378</v>
      </c>
      <c r="W259">
        <v>2016</v>
      </c>
    </row>
    <row r="260" spans="1:23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8">
        <f t="shared" si="17"/>
        <v>83.345930232558146</v>
      </c>
      <c r="Q260" t="s">
        <v>8308</v>
      </c>
      <c r="R260" t="s">
        <v>8313</v>
      </c>
      <c r="S260" s="13">
        <f t="shared" si="18"/>
        <v>40711.718356481477</v>
      </c>
      <c r="T260" s="13">
        <f t="shared" si="19"/>
        <v>40681.718356481477</v>
      </c>
      <c r="U260" s="12" t="s">
        <v>8381</v>
      </c>
      <c r="V260" t="s">
        <v>8388</v>
      </c>
      <c r="W260">
        <v>2011</v>
      </c>
    </row>
    <row r="261" spans="1:23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8">
        <f t="shared" si="17"/>
        <v>105.04609341825902</v>
      </c>
      <c r="Q261" t="s">
        <v>8308</v>
      </c>
      <c r="R261" t="s">
        <v>8313</v>
      </c>
      <c r="S261" s="13">
        <f t="shared" si="18"/>
        <v>42102.404733796291</v>
      </c>
      <c r="T261" s="13">
        <f t="shared" si="19"/>
        <v>42072.404733796291</v>
      </c>
      <c r="U261" s="12" t="s">
        <v>8384</v>
      </c>
      <c r="V261" t="s">
        <v>8390</v>
      </c>
      <c r="W261">
        <v>2015</v>
      </c>
    </row>
    <row r="262" spans="1:23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8">
        <f t="shared" si="17"/>
        <v>120.90909090909091</v>
      </c>
      <c r="Q262" t="s">
        <v>8308</v>
      </c>
      <c r="R262" t="s">
        <v>8313</v>
      </c>
      <c r="S262" s="13">
        <f t="shared" si="18"/>
        <v>40376.082638888889</v>
      </c>
      <c r="T262" s="13">
        <f t="shared" si="19"/>
        <v>40330.422210648147</v>
      </c>
      <c r="U262" s="12" t="s">
        <v>8369</v>
      </c>
      <c r="V262" t="s">
        <v>8387</v>
      </c>
      <c r="W262">
        <v>2010</v>
      </c>
    </row>
    <row r="263" spans="1:23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8">
        <f t="shared" si="17"/>
        <v>97.63636363636364</v>
      </c>
      <c r="Q263" t="s">
        <v>8308</v>
      </c>
      <c r="R263" t="s">
        <v>8313</v>
      </c>
      <c r="S263" s="13">
        <f t="shared" si="18"/>
        <v>41067.288194444445</v>
      </c>
      <c r="T263" s="13">
        <f t="shared" si="19"/>
        <v>41017.552129629628</v>
      </c>
      <c r="U263" s="12" t="s">
        <v>8383</v>
      </c>
      <c r="V263" t="s">
        <v>8388</v>
      </c>
      <c r="W263">
        <v>2012</v>
      </c>
    </row>
    <row r="264" spans="1:23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8">
        <f t="shared" si="17"/>
        <v>41.379310344827587</v>
      </c>
      <c r="Q264" t="s">
        <v>8308</v>
      </c>
      <c r="R264" t="s">
        <v>8313</v>
      </c>
      <c r="S264" s="13">
        <f t="shared" si="18"/>
        <v>40599.914675925924</v>
      </c>
      <c r="T264" s="13">
        <f t="shared" si="19"/>
        <v>40554.914675925924</v>
      </c>
      <c r="U264" s="12" t="s">
        <v>8371</v>
      </c>
      <c r="V264" t="s">
        <v>8406</v>
      </c>
      <c r="W264">
        <v>2011</v>
      </c>
    </row>
    <row r="265" spans="1:23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8">
        <f t="shared" si="17"/>
        <v>30.654485981308412</v>
      </c>
      <c r="Q265" t="s">
        <v>8308</v>
      </c>
      <c r="R265" t="s">
        <v>8313</v>
      </c>
      <c r="S265" s="13">
        <f t="shared" si="18"/>
        <v>41179.621458333328</v>
      </c>
      <c r="T265" s="13">
        <f t="shared" si="19"/>
        <v>41149.621458333328</v>
      </c>
      <c r="U265" s="12" t="s">
        <v>8392</v>
      </c>
      <c r="V265" t="s">
        <v>8401</v>
      </c>
      <c r="W265">
        <v>2012</v>
      </c>
    </row>
    <row r="266" spans="1:23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8">
        <f t="shared" si="17"/>
        <v>64.945054945054949</v>
      </c>
      <c r="Q266" t="s">
        <v>8308</v>
      </c>
      <c r="R266" t="s">
        <v>8313</v>
      </c>
      <c r="S266" s="13">
        <f t="shared" si="18"/>
        <v>41040.286979166667</v>
      </c>
      <c r="T266" s="13">
        <f t="shared" si="19"/>
        <v>41010.286979166667</v>
      </c>
      <c r="U266" s="12" t="s">
        <v>8383</v>
      </c>
      <c r="V266" t="s">
        <v>8406</v>
      </c>
      <c r="W266">
        <v>2012</v>
      </c>
    </row>
    <row r="267" spans="1:23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8">
        <f t="shared" si="17"/>
        <v>95.775862068965523</v>
      </c>
      <c r="Q267" t="s">
        <v>8308</v>
      </c>
      <c r="R267" t="s">
        <v>8313</v>
      </c>
      <c r="S267" s="13">
        <f t="shared" si="18"/>
        <v>40308.511111111111</v>
      </c>
      <c r="T267" s="13">
        <f t="shared" si="19"/>
        <v>40266.912384259253</v>
      </c>
      <c r="U267" s="12" t="s">
        <v>8384</v>
      </c>
      <c r="V267" t="s">
        <v>8404</v>
      </c>
      <c r="W267">
        <v>2010</v>
      </c>
    </row>
    <row r="268" spans="1:23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8">
        <f t="shared" si="17"/>
        <v>40.416666666666664</v>
      </c>
      <c r="Q268" t="s">
        <v>8308</v>
      </c>
      <c r="R268" t="s">
        <v>8313</v>
      </c>
      <c r="S268" s="13">
        <f t="shared" si="18"/>
        <v>40290.82708333333</v>
      </c>
      <c r="T268" s="13">
        <f t="shared" si="19"/>
        <v>40204.841516203705</v>
      </c>
      <c r="U268" s="12" t="s">
        <v>8371</v>
      </c>
      <c r="V268" t="s">
        <v>8408</v>
      </c>
      <c r="W268">
        <v>2010</v>
      </c>
    </row>
    <row r="269" spans="1:23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8">
        <f t="shared" si="17"/>
        <v>78.578424242424248</v>
      </c>
      <c r="Q269" t="s">
        <v>8308</v>
      </c>
      <c r="R269" t="s">
        <v>8313</v>
      </c>
      <c r="S269" s="13">
        <f t="shared" si="18"/>
        <v>41815.119201388887</v>
      </c>
      <c r="T269" s="13">
        <f t="shared" si="19"/>
        <v>41785.119201388887</v>
      </c>
      <c r="U269" s="12" t="s">
        <v>8381</v>
      </c>
      <c r="V269" t="s">
        <v>8408</v>
      </c>
      <c r="W269">
        <v>2014</v>
      </c>
    </row>
    <row r="270" spans="1:23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8">
        <f t="shared" si="17"/>
        <v>50.18018018018018</v>
      </c>
      <c r="Q270" t="s">
        <v>8308</v>
      </c>
      <c r="R270" t="s">
        <v>8313</v>
      </c>
      <c r="S270" s="13">
        <f t="shared" si="18"/>
        <v>40853.860856481479</v>
      </c>
      <c r="T270" s="13">
        <f t="shared" si="19"/>
        <v>40808.819189814814</v>
      </c>
      <c r="U270" s="12" t="s">
        <v>8389</v>
      </c>
      <c r="V270" t="s">
        <v>8398</v>
      </c>
      <c r="W270">
        <v>2011</v>
      </c>
    </row>
    <row r="271" spans="1:23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8">
        <f t="shared" si="17"/>
        <v>92.251735588972423</v>
      </c>
      <c r="Q271" t="s">
        <v>8308</v>
      </c>
      <c r="R271" t="s">
        <v>8313</v>
      </c>
      <c r="S271" s="13">
        <f t="shared" si="18"/>
        <v>42787.863680555551</v>
      </c>
      <c r="T271" s="13">
        <f t="shared" si="19"/>
        <v>42757.863680555551</v>
      </c>
      <c r="U271" s="12" t="s">
        <v>8371</v>
      </c>
      <c r="V271" t="s">
        <v>8398</v>
      </c>
      <c r="W271">
        <v>2017</v>
      </c>
    </row>
    <row r="272" spans="1:23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8">
        <f t="shared" si="17"/>
        <v>57.540983606557376</v>
      </c>
      <c r="Q272" t="s">
        <v>8308</v>
      </c>
      <c r="R272" t="s">
        <v>8313</v>
      </c>
      <c r="S272" s="13">
        <f t="shared" si="18"/>
        <v>40687.833333333328</v>
      </c>
      <c r="T272" s="13">
        <f t="shared" si="19"/>
        <v>40637.533217592587</v>
      </c>
      <c r="U272" s="12" t="s">
        <v>8383</v>
      </c>
      <c r="V272" t="s">
        <v>8400</v>
      </c>
      <c r="W272">
        <v>2011</v>
      </c>
    </row>
    <row r="273" spans="1:23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8">
        <f t="shared" si="17"/>
        <v>109.42160278745645</v>
      </c>
      <c r="Q273" t="s">
        <v>8308</v>
      </c>
      <c r="R273" t="s">
        <v>8313</v>
      </c>
      <c r="S273" s="13">
        <f t="shared" si="18"/>
        <v>41641</v>
      </c>
      <c r="T273" s="13">
        <f t="shared" si="19"/>
        <v>41611.766909722224</v>
      </c>
      <c r="U273" s="12" t="s">
        <v>8395</v>
      </c>
      <c r="V273" t="s">
        <v>8380</v>
      </c>
      <c r="W273">
        <v>2013</v>
      </c>
    </row>
    <row r="274" spans="1:23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8">
        <f t="shared" si="17"/>
        <v>81.892461538461546</v>
      </c>
      <c r="Q274" t="s">
        <v>8308</v>
      </c>
      <c r="R274" t="s">
        <v>8313</v>
      </c>
      <c r="S274" s="13">
        <f t="shared" si="18"/>
        <v>40296.450694444444</v>
      </c>
      <c r="T274" s="13">
        <f t="shared" si="19"/>
        <v>40235.567025462959</v>
      </c>
      <c r="U274" s="12" t="s">
        <v>8373</v>
      </c>
      <c r="V274" t="s">
        <v>8408</v>
      </c>
      <c r="W274">
        <v>2010</v>
      </c>
    </row>
    <row r="275" spans="1:23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8">
        <f t="shared" si="17"/>
        <v>45.667711864406776</v>
      </c>
      <c r="Q275" t="s">
        <v>8308</v>
      </c>
      <c r="R275" t="s">
        <v>8313</v>
      </c>
      <c r="S275" s="13">
        <f t="shared" si="18"/>
        <v>40727.16511574074</v>
      </c>
      <c r="T275" s="13">
        <f t="shared" si="19"/>
        <v>40697.16511574074</v>
      </c>
      <c r="U275" s="12" t="s">
        <v>8369</v>
      </c>
      <c r="V275" t="s">
        <v>8380</v>
      </c>
      <c r="W275">
        <v>2011</v>
      </c>
    </row>
    <row r="276" spans="1:23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8">
        <f t="shared" si="17"/>
        <v>55.221238938053098</v>
      </c>
      <c r="Q276" t="s">
        <v>8308</v>
      </c>
      <c r="R276" t="s">
        <v>8313</v>
      </c>
      <c r="S276" s="13">
        <f t="shared" si="18"/>
        <v>41003.957638888889</v>
      </c>
      <c r="T276" s="13">
        <f t="shared" si="19"/>
        <v>40969.579039351847</v>
      </c>
      <c r="U276" s="12" t="s">
        <v>8384</v>
      </c>
      <c r="V276" t="s">
        <v>8387</v>
      </c>
      <c r="W276">
        <v>2012</v>
      </c>
    </row>
    <row r="277" spans="1:23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8">
        <f t="shared" si="17"/>
        <v>65.298192771084331</v>
      </c>
      <c r="Q277" t="s">
        <v>8308</v>
      </c>
      <c r="R277" t="s">
        <v>8313</v>
      </c>
      <c r="S277" s="13">
        <f t="shared" si="18"/>
        <v>41222.740347222221</v>
      </c>
      <c r="T277" s="13">
        <f t="shared" si="19"/>
        <v>41192.698680555557</v>
      </c>
      <c r="U277" s="12" t="s">
        <v>8391</v>
      </c>
      <c r="V277" t="s">
        <v>8402</v>
      </c>
      <c r="W277">
        <v>2012</v>
      </c>
    </row>
    <row r="278" spans="1:23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8">
        <f t="shared" si="17"/>
        <v>95.225806451612897</v>
      </c>
      <c r="Q278" t="s">
        <v>8308</v>
      </c>
      <c r="R278" t="s">
        <v>8313</v>
      </c>
      <c r="S278" s="13">
        <f t="shared" si="18"/>
        <v>41026.706874999996</v>
      </c>
      <c r="T278" s="13">
        <f t="shared" si="19"/>
        <v>40966.74854166666</v>
      </c>
      <c r="U278" s="12" t="s">
        <v>8373</v>
      </c>
      <c r="V278" t="s">
        <v>8394</v>
      </c>
      <c r="W278">
        <v>2012</v>
      </c>
    </row>
    <row r="279" spans="1:23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8">
        <f t="shared" si="17"/>
        <v>75.444794952681391</v>
      </c>
      <c r="Q279" t="s">
        <v>8308</v>
      </c>
      <c r="R279" t="s">
        <v>8313</v>
      </c>
      <c r="S279" s="13">
        <f t="shared" si="18"/>
        <v>42147.55809027778</v>
      </c>
      <c r="T279" s="13">
        <f t="shared" si="19"/>
        <v>42117.55809027778</v>
      </c>
      <c r="U279" s="12" t="s">
        <v>8383</v>
      </c>
      <c r="V279" t="s">
        <v>8405</v>
      </c>
      <c r="W279">
        <v>2015</v>
      </c>
    </row>
    <row r="280" spans="1:23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8">
        <f t="shared" si="17"/>
        <v>97.816867469879512</v>
      </c>
      <c r="Q280" t="s">
        <v>8308</v>
      </c>
      <c r="R280" t="s">
        <v>8313</v>
      </c>
      <c r="S280" s="13">
        <f t="shared" si="18"/>
        <v>41193.707627314812</v>
      </c>
      <c r="T280" s="13">
        <f t="shared" si="19"/>
        <v>41163.707627314812</v>
      </c>
      <c r="U280" s="12" t="s">
        <v>8389</v>
      </c>
      <c r="V280" t="s">
        <v>8406</v>
      </c>
      <c r="W280">
        <v>2012</v>
      </c>
    </row>
    <row r="281" spans="1:23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8">
        <f t="shared" si="17"/>
        <v>87.685606557377056</v>
      </c>
      <c r="Q281" t="s">
        <v>8308</v>
      </c>
      <c r="R281" t="s">
        <v>8313</v>
      </c>
      <c r="S281" s="13">
        <f t="shared" si="18"/>
        <v>42792.750694444439</v>
      </c>
      <c r="T281" s="13">
        <f t="shared" si="19"/>
        <v>42758.910833333335</v>
      </c>
      <c r="U281" s="12" t="s">
        <v>8371</v>
      </c>
      <c r="V281" t="s">
        <v>8405</v>
      </c>
      <c r="W281">
        <v>2017</v>
      </c>
    </row>
    <row r="282" spans="1:23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8">
        <f t="shared" si="17"/>
        <v>54.748948106591868</v>
      </c>
      <c r="Q282" t="s">
        <v>8308</v>
      </c>
      <c r="R282" t="s">
        <v>8313</v>
      </c>
      <c r="S282" s="13">
        <f t="shared" si="18"/>
        <v>41789.257349537031</v>
      </c>
      <c r="T282" s="13">
        <f t="shared" si="19"/>
        <v>41744.257349537031</v>
      </c>
      <c r="U282" s="12" t="s">
        <v>8383</v>
      </c>
      <c r="V282" t="s">
        <v>8393</v>
      </c>
      <c r="W282">
        <v>2014</v>
      </c>
    </row>
    <row r="283" spans="1:23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8">
        <f t="shared" si="17"/>
        <v>83.953417721518989</v>
      </c>
      <c r="Q283" t="s">
        <v>8308</v>
      </c>
      <c r="R283" t="s">
        <v>8313</v>
      </c>
      <c r="S283" s="13">
        <f t="shared" si="18"/>
        <v>40035.476388888885</v>
      </c>
      <c r="T283" s="13">
        <f t="shared" si="19"/>
        <v>39949.830011574071</v>
      </c>
      <c r="U283" s="12" t="s">
        <v>8381</v>
      </c>
      <c r="V283" t="s">
        <v>8396</v>
      </c>
      <c r="W283">
        <v>2009</v>
      </c>
    </row>
    <row r="284" spans="1:23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8">
        <f t="shared" si="17"/>
        <v>254.38547486033519</v>
      </c>
      <c r="Q284" t="s">
        <v>8308</v>
      </c>
      <c r="R284" t="s">
        <v>8313</v>
      </c>
      <c r="S284" s="13">
        <f t="shared" si="18"/>
        <v>40231.583333333328</v>
      </c>
      <c r="T284" s="13">
        <f t="shared" si="19"/>
        <v>40194.586712962962</v>
      </c>
      <c r="U284" s="12" t="s">
        <v>8371</v>
      </c>
      <c r="V284" t="s">
        <v>8396</v>
      </c>
      <c r="W284">
        <v>2010</v>
      </c>
    </row>
    <row r="285" spans="1:23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8">
        <f t="shared" si="17"/>
        <v>101.8269801980198</v>
      </c>
      <c r="Q285" t="s">
        <v>8308</v>
      </c>
      <c r="R285" t="s">
        <v>8313</v>
      </c>
      <c r="S285" s="13">
        <f t="shared" si="18"/>
        <v>40694.874305555553</v>
      </c>
      <c r="T285" s="13">
        <f t="shared" si="19"/>
        <v>40675.376666666663</v>
      </c>
      <c r="U285" s="12" t="s">
        <v>8381</v>
      </c>
      <c r="V285" t="s">
        <v>8379</v>
      </c>
      <c r="W285">
        <v>2011</v>
      </c>
    </row>
    <row r="286" spans="1:23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8">
        <f t="shared" si="17"/>
        <v>55.066394736842106</v>
      </c>
      <c r="Q286" t="s">
        <v>8308</v>
      </c>
      <c r="R286" t="s">
        <v>8313</v>
      </c>
      <c r="S286" s="13">
        <f t="shared" si="18"/>
        <v>40929.404861111107</v>
      </c>
      <c r="T286" s="13">
        <f t="shared" si="19"/>
        <v>40904.404861111107</v>
      </c>
      <c r="U286" s="12" t="s">
        <v>8395</v>
      </c>
      <c r="V286" t="s">
        <v>8394</v>
      </c>
      <c r="W286">
        <v>2011</v>
      </c>
    </row>
    <row r="287" spans="1:23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8">
        <f t="shared" si="17"/>
        <v>56.901438721136763</v>
      </c>
      <c r="Q287" t="s">
        <v>8308</v>
      </c>
      <c r="R287" t="s">
        <v>8313</v>
      </c>
      <c r="S287" s="13">
        <f t="shared" si="18"/>
        <v>41536.422777777778</v>
      </c>
      <c r="T287" s="13">
        <f t="shared" si="19"/>
        <v>41506.422777777778</v>
      </c>
      <c r="U287" s="12" t="s">
        <v>8392</v>
      </c>
      <c r="V287" t="s">
        <v>8386</v>
      </c>
      <c r="W287">
        <v>2013</v>
      </c>
    </row>
    <row r="288" spans="1:23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8">
        <f t="shared" si="17"/>
        <v>121.28148148148148</v>
      </c>
      <c r="Q288" t="s">
        <v>8308</v>
      </c>
      <c r="R288" t="s">
        <v>8313</v>
      </c>
      <c r="S288" s="13">
        <f t="shared" si="18"/>
        <v>41358.441249999996</v>
      </c>
      <c r="T288" s="13">
        <f t="shared" si="19"/>
        <v>41313.48291666666</v>
      </c>
      <c r="U288" s="12" t="s">
        <v>8373</v>
      </c>
      <c r="V288" t="s">
        <v>8376</v>
      </c>
      <c r="W288">
        <v>2013</v>
      </c>
    </row>
    <row r="289" spans="1:23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8">
        <f t="shared" si="17"/>
        <v>91.189655172413794</v>
      </c>
      <c r="Q289" t="s">
        <v>8308</v>
      </c>
      <c r="R289" t="s">
        <v>8313</v>
      </c>
      <c r="S289" s="13">
        <f t="shared" si="18"/>
        <v>41214.833333333328</v>
      </c>
      <c r="T289" s="13">
        <f t="shared" si="19"/>
        <v>41183.944652777776</v>
      </c>
      <c r="U289" s="12" t="s">
        <v>8391</v>
      </c>
      <c r="V289" t="s">
        <v>8387</v>
      </c>
      <c r="W289">
        <v>2012</v>
      </c>
    </row>
    <row r="290" spans="1:23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8">
        <f t="shared" si="17"/>
        <v>115.44812080536913</v>
      </c>
      <c r="Q290" t="s">
        <v>8308</v>
      </c>
      <c r="R290" t="s">
        <v>8313</v>
      </c>
      <c r="S290" s="13">
        <f t="shared" si="18"/>
        <v>41085.835567129623</v>
      </c>
      <c r="T290" s="13">
        <f t="shared" si="19"/>
        <v>41050.835567129623</v>
      </c>
      <c r="U290" s="12" t="s">
        <v>8381</v>
      </c>
      <c r="V290" t="s">
        <v>8370</v>
      </c>
      <c r="W290">
        <v>2012</v>
      </c>
    </row>
    <row r="291" spans="1:23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8">
        <f t="shared" si="17"/>
        <v>67.771551724137936</v>
      </c>
      <c r="Q291" t="s">
        <v>8308</v>
      </c>
      <c r="R291" t="s">
        <v>8313</v>
      </c>
      <c r="S291" s="13">
        <f t="shared" si="18"/>
        <v>41580.123078703698</v>
      </c>
      <c r="T291" s="13">
        <f t="shared" si="19"/>
        <v>41550.123078703698</v>
      </c>
      <c r="U291" s="12" t="s">
        <v>8391</v>
      </c>
      <c r="V291" t="s">
        <v>8380</v>
      </c>
      <c r="W291">
        <v>2013</v>
      </c>
    </row>
    <row r="292" spans="1:23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8">
        <f t="shared" si="17"/>
        <v>28.576190476190476</v>
      </c>
      <c r="Q292" t="s">
        <v>8308</v>
      </c>
      <c r="R292" t="s">
        <v>8313</v>
      </c>
      <c r="S292" s="13">
        <f t="shared" si="18"/>
        <v>40575.999305555553</v>
      </c>
      <c r="T292" s="13">
        <f t="shared" si="19"/>
        <v>40526.035844907405</v>
      </c>
      <c r="U292" s="12" t="s">
        <v>8395</v>
      </c>
      <c r="V292" t="s">
        <v>8410</v>
      </c>
      <c r="W292">
        <v>2010</v>
      </c>
    </row>
    <row r="293" spans="1:23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8">
        <f t="shared" si="17"/>
        <v>46.8828125</v>
      </c>
      <c r="Q293" t="s">
        <v>8308</v>
      </c>
      <c r="R293" t="s">
        <v>8313</v>
      </c>
      <c r="S293" s="13">
        <f t="shared" si="18"/>
        <v>41394.667361111111</v>
      </c>
      <c r="T293" s="13">
        <f t="shared" si="19"/>
        <v>41376.435717592591</v>
      </c>
      <c r="U293" s="12" t="s">
        <v>8383</v>
      </c>
      <c r="V293" t="s">
        <v>8379</v>
      </c>
      <c r="W293">
        <v>2013</v>
      </c>
    </row>
    <row r="294" spans="1:23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8">
        <f t="shared" si="17"/>
        <v>154.42231237322514</v>
      </c>
      <c r="Q294" t="s">
        <v>8308</v>
      </c>
      <c r="R294" t="s">
        <v>8313</v>
      </c>
      <c r="S294" s="13">
        <f t="shared" si="18"/>
        <v>40844.832638888889</v>
      </c>
      <c r="T294" s="13">
        <f t="shared" si="19"/>
        <v>40812.469895833332</v>
      </c>
      <c r="U294" s="12" t="s">
        <v>8389</v>
      </c>
      <c r="V294" t="s">
        <v>8408</v>
      </c>
      <c r="W294">
        <v>2011</v>
      </c>
    </row>
    <row r="295" spans="1:23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8">
        <f t="shared" si="17"/>
        <v>201.22137404580153</v>
      </c>
      <c r="Q295" t="s">
        <v>8308</v>
      </c>
      <c r="R295" t="s">
        <v>8313</v>
      </c>
      <c r="S295" s="13">
        <f t="shared" si="18"/>
        <v>41749.334652777776</v>
      </c>
      <c r="T295" s="13">
        <f t="shared" si="19"/>
        <v>41719.334652777776</v>
      </c>
      <c r="U295" s="12" t="s">
        <v>8384</v>
      </c>
      <c r="V295" t="s">
        <v>8370</v>
      </c>
      <c r="W295">
        <v>2014</v>
      </c>
    </row>
    <row r="296" spans="1:23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8">
        <f t="shared" si="17"/>
        <v>100</v>
      </c>
      <c r="Q296" t="s">
        <v>8308</v>
      </c>
      <c r="R296" t="s">
        <v>8313</v>
      </c>
      <c r="S296" s="13">
        <f t="shared" si="18"/>
        <v>40378.333333333328</v>
      </c>
      <c r="T296" s="13">
        <f t="shared" si="19"/>
        <v>40342.751087962963</v>
      </c>
      <c r="U296" s="12" t="s">
        <v>8369</v>
      </c>
      <c r="V296" t="s">
        <v>8397</v>
      </c>
      <c r="W296">
        <v>2010</v>
      </c>
    </row>
    <row r="297" spans="1:23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8">
        <f t="shared" si="17"/>
        <v>100.08204511278196</v>
      </c>
      <c r="Q297" t="s">
        <v>8308</v>
      </c>
      <c r="R297" t="s">
        <v>8313</v>
      </c>
      <c r="S297" s="13">
        <f t="shared" si="18"/>
        <v>41578.666666666664</v>
      </c>
      <c r="T297" s="13">
        <f t="shared" si="19"/>
        <v>41518.671400462961</v>
      </c>
      <c r="U297" s="12" t="s">
        <v>8389</v>
      </c>
      <c r="V297" t="s">
        <v>8387</v>
      </c>
      <c r="W297">
        <v>2013</v>
      </c>
    </row>
    <row r="298" spans="1:23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8">
        <f t="shared" si="17"/>
        <v>230.08953488372092</v>
      </c>
      <c r="Q298" t="s">
        <v>8308</v>
      </c>
      <c r="R298" t="s">
        <v>8313</v>
      </c>
      <c r="S298" s="13">
        <f t="shared" si="18"/>
        <v>41159.142164351848</v>
      </c>
      <c r="T298" s="13">
        <f t="shared" si="19"/>
        <v>41134.142164351848</v>
      </c>
      <c r="U298" s="12" t="s">
        <v>8392</v>
      </c>
      <c r="V298" t="s">
        <v>8397</v>
      </c>
      <c r="W298">
        <v>2012</v>
      </c>
    </row>
    <row r="299" spans="1:23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8">
        <f t="shared" si="17"/>
        <v>141.74647887323943</v>
      </c>
      <c r="Q299" t="s">
        <v>8308</v>
      </c>
      <c r="R299" t="s">
        <v>8313</v>
      </c>
      <c r="S299" s="13">
        <f t="shared" si="18"/>
        <v>42124.832638888889</v>
      </c>
      <c r="T299" s="13">
        <f t="shared" si="19"/>
        <v>42089.394687500004</v>
      </c>
      <c r="U299" s="12" t="s">
        <v>8384</v>
      </c>
      <c r="V299" t="s">
        <v>8408</v>
      </c>
      <c r="W299">
        <v>2015</v>
      </c>
    </row>
    <row r="300" spans="1:23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8">
        <f t="shared" si="17"/>
        <v>56.344351395730705</v>
      </c>
      <c r="Q300" t="s">
        <v>8308</v>
      </c>
      <c r="R300" t="s">
        <v>8313</v>
      </c>
      <c r="S300" s="13">
        <f t="shared" si="18"/>
        <v>41768.541666666664</v>
      </c>
      <c r="T300" s="13">
        <f t="shared" si="19"/>
        <v>41709.130185185182</v>
      </c>
      <c r="U300" s="12" t="s">
        <v>8384</v>
      </c>
      <c r="V300" t="s">
        <v>8406</v>
      </c>
      <c r="W300">
        <v>2014</v>
      </c>
    </row>
    <row r="301" spans="1:23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8">
        <f t="shared" si="17"/>
        <v>73.341188524590166</v>
      </c>
      <c r="Q301" t="s">
        <v>8308</v>
      </c>
      <c r="R301" t="s">
        <v>8313</v>
      </c>
      <c r="S301" s="13">
        <f t="shared" si="18"/>
        <v>40498.933564814812</v>
      </c>
      <c r="T301" s="13">
        <f t="shared" si="19"/>
        <v>40468.891898148147</v>
      </c>
      <c r="U301" s="12" t="s">
        <v>8391</v>
      </c>
      <c r="V301" t="s">
        <v>8385</v>
      </c>
      <c r="W301">
        <v>2010</v>
      </c>
    </row>
    <row r="302" spans="1:23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8">
        <f t="shared" si="17"/>
        <v>85.337785234899329</v>
      </c>
      <c r="Q302" t="s">
        <v>8308</v>
      </c>
      <c r="R302" t="s">
        <v>8313</v>
      </c>
      <c r="S302" s="13">
        <f t="shared" si="18"/>
        <v>40657.626597222217</v>
      </c>
      <c r="T302" s="13">
        <f t="shared" si="19"/>
        <v>40626.626597222217</v>
      </c>
      <c r="U302" s="12" t="s">
        <v>8384</v>
      </c>
      <c r="V302" t="s">
        <v>8403</v>
      </c>
      <c r="W302">
        <v>2011</v>
      </c>
    </row>
    <row r="303" spans="1:23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8">
        <f t="shared" si="17"/>
        <v>61.496215139442228</v>
      </c>
      <c r="Q303" t="s">
        <v>8308</v>
      </c>
      <c r="R303" t="s">
        <v>8313</v>
      </c>
      <c r="S303" s="13">
        <f t="shared" si="18"/>
        <v>41352.362673611111</v>
      </c>
      <c r="T303" s="13">
        <f t="shared" si="19"/>
        <v>41312.404340277775</v>
      </c>
      <c r="U303" s="12" t="s">
        <v>8373</v>
      </c>
      <c r="V303" t="s">
        <v>8399</v>
      </c>
      <c r="W303">
        <v>2013</v>
      </c>
    </row>
    <row r="304" spans="1:23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8">
        <f t="shared" si="17"/>
        <v>93.018518518518519</v>
      </c>
      <c r="Q304" t="s">
        <v>8308</v>
      </c>
      <c r="R304" t="s">
        <v>8313</v>
      </c>
      <c r="S304" s="13">
        <f t="shared" si="18"/>
        <v>40963.523587962962</v>
      </c>
      <c r="T304" s="13">
        <f t="shared" si="19"/>
        <v>40933.523587962962</v>
      </c>
      <c r="U304" s="12" t="s">
        <v>8371</v>
      </c>
      <c r="V304" t="s">
        <v>8382</v>
      </c>
      <c r="W304">
        <v>2012</v>
      </c>
    </row>
    <row r="305" spans="1:23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8">
        <f t="shared" si="17"/>
        <v>50.292682926829265</v>
      </c>
      <c r="Q305" t="s">
        <v>8308</v>
      </c>
      <c r="R305" t="s">
        <v>8313</v>
      </c>
      <c r="S305" s="13">
        <f t="shared" si="18"/>
        <v>41061.737800925926</v>
      </c>
      <c r="T305" s="13">
        <f t="shared" si="19"/>
        <v>41031.737800925926</v>
      </c>
      <c r="U305" s="12" t="s">
        <v>8381</v>
      </c>
      <c r="V305" t="s">
        <v>8411</v>
      </c>
      <c r="W305">
        <v>2012</v>
      </c>
    </row>
    <row r="306" spans="1:23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8">
        <f t="shared" si="17"/>
        <v>106.43243243243244</v>
      </c>
      <c r="Q306" t="s">
        <v>8308</v>
      </c>
      <c r="R306" t="s">
        <v>8313</v>
      </c>
      <c r="S306" s="13">
        <f t="shared" si="18"/>
        <v>41152.75</v>
      </c>
      <c r="T306" s="13">
        <f t="shared" si="19"/>
        <v>41113.76153935185</v>
      </c>
      <c r="U306" s="12" t="s">
        <v>8375</v>
      </c>
      <c r="V306" t="s">
        <v>8405</v>
      </c>
      <c r="W306">
        <v>2012</v>
      </c>
    </row>
    <row r="307" spans="1:23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8">
        <f t="shared" si="17"/>
        <v>51.719576719576722</v>
      </c>
      <c r="Q307" t="s">
        <v>8308</v>
      </c>
      <c r="R307" t="s">
        <v>8313</v>
      </c>
      <c r="S307" s="13">
        <f t="shared" si="18"/>
        <v>40978.296863425923</v>
      </c>
      <c r="T307" s="13">
        <f t="shared" si="19"/>
        <v>40948.296863425923</v>
      </c>
      <c r="U307" s="12" t="s">
        <v>8373</v>
      </c>
      <c r="V307" t="s">
        <v>8390</v>
      </c>
      <c r="W307">
        <v>2012</v>
      </c>
    </row>
    <row r="308" spans="1:23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8">
        <f t="shared" si="17"/>
        <v>36.612499999999997</v>
      </c>
      <c r="Q308" t="s">
        <v>8308</v>
      </c>
      <c r="R308" t="s">
        <v>8313</v>
      </c>
      <c r="S308" s="13">
        <f t="shared" si="18"/>
        <v>41353.462187500001</v>
      </c>
      <c r="T308" s="13">
        <f t="shared" si="19"/>
        <v>41333.503854166665</v>
      </c>
      <c r="U308" s="12" t="s">
        <v>8373</v>
      </c>
      <c r="V308" t="s">
        <v>8401</v>
      </c>
      <c r="W308">
        <v>2013</v>
      </c>
    </row>
    <row r="309" spans="1:23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8">
        <f t="shared" si="17"/>
        <v>42.517361111111114</v>
      </c>
      <c r="Q309" t="s">
        <v>8308</v>
      </c>
      <c r="R309" t="s">
        <v>8313</v>
      </c>
      <c r="S309" s="13">
        <f t="shared" si="18"/>
        <v>41312.611122685179</v>
      </c>
      <c r="T309" s="13">
        <f t="shared" si="19"/>
        <v>41282.611122685179</v>
      </c>
      <c r="U309" s="12" t="s">
        <v>8371</v>
      </c>
      <c r="V309" t="s">
        <v>8376</v>
      </c>
      <c r="W309">
        <v>2013</v>
      </c>
    </row>
    <row r="310" spans="1:23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8">
        <f t="shared" si="17"/>
        <v>62.712871287128714</v>
      </c>
      <c r="Q310" t="s">
        <v>8308</v>
      </c>
      <c r="R310" t="s">
        <v>8313</v>
      </c>
      <c r="S310" s="13">
        <f t="shared" si="18"/>
        <v>40612.361226851848</v>
      </c>
      <c r="T310" s="13">
        <f t="shared" si="19"/>
        <v>40567.361226851848</v>
      </c>
      <c r="U310" s="12" t="s">
        <v>8371</v>
      </c>
      <c r="V310" t="s">
        <v>8403</v>
      </c>
      <c r="W310">
        <v>2011</v>
      </c>
    </row>
    <row r="311" spans="1:23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8">
        <f t="shared" si="17"/>
        <v>89.957983193277315</v>
      </c>
      <c r="Q311" t="s">
        <v>8308</v>
      </c>
      <c r="R311" t="s">
        <v>8313</v>
      </c>
      <c r="S311" s="13">
        <f t="shared" si="18"/>
        <v>41155.418217592589</v>
      </c>
      <c r="T311" s="13">
        <f t="shared" si="19"/>
        <v>41134.418217592589</v>
      </c>
      <c r="U311" s="12" t="s">
        <v>8392</v>
      </c>
      <c r="V311" t="s">
        <v>8397</v>
      </c>
      <c r="W311">
        <v>2012</v>
      </c>
    </row>
    <row r="312" spans="1:23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8">
        <f t="shared" si="17"/>
        <v>28.924722222222222</v>
      </c>
      <c r="Q312" t="s">
        <v>8308</v>
      </c>
      <c r="R312" t="s">
        <v>8313</v>
      </c>
      <c r="S312" s="13">
        <f t="shared" si="18"/>
        <v>40835.75</v>
      </c>
      <c r="T312" s="13">
        <f t="shared" si="19"/>
        <v>40820.849803240737</v>
      </c>
      <c r="U312" s="12" t="s">
        <v>8391</v>
      </c>
      <c r="V312" t="s">
        <v>8400</v>
      </c>
      <c r="W312">
        <v>2011</v>
      </c>
    </row>
    <row r="313" spans="1:23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8">
        <f t="shared" si="17"/>
        <v>138.8022</v>
      </c>
      <c r="Q313" t="s">
        <v>8308</v>
      </c>
      <c r="R313" t="s">
        <v>8313</v>
      </c>
      <c r="S313" s="13">
        <f t="shared" si="18"/>
        <v>40908.999305555553</v>
      </c>
      <c r="T313" s="13">
        <f t="shared" si="19"/>
        <v>40867.886481481481</v>
      </c>
      <c r="U313" s="12" t="s">
        <v>8377</v>
      </c>
      <c r="V313" t="s">
        <v>8386</v>
      </c>
      <c r="W313">
        <v>2011</v>
      </c>
    </row>
    <row r="314" spans="1:23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8">
        <f t="shared" si="17"/>
        <v>61.301369863013697</v>
      </c>
      <c r="Q314" t="s">
        <v>8308</v>
      </c>
      <c r="R314" t="s">
        <v>8313</v>
      </c>
      <c r="S314" s="13">
        <f t="shared" si="18"/>
        <v>41378.544351851851</v>
      </c>
      <c r="T314" s="13">
        <f t="shared" si="19"/>
        <v>41348.544351851851</v>
      </c>
      <c r="U314" s="12" t="s">
        <v>8384</v>
      </c>
      <c r="V314" t="s">
        <v>8393</v>
      </c>
      <c r="W314">
        <v>2013</v>
      </c>
    </row>
    <row r="315" spans="1:23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8">
        <f t="shared" si="17"/>
        <v>80.202702702702709</v>
      </c>
      <c r="Q315" t="s">
        <v>8308</v>
      </c>
      <c r="R315" t="s">
        <v>8313</v>
      </c>
      <c r="S315" s="13">
        <f t="shared" si="18"/>
        <v>40401.332638888889</v>
      </c>
      <c r="T315" s="13">
        <f t="shared" si="19"/>
        <v>40356.894606481481</v>
      </c>
      <c r="U315" s="12" t="s">
        <v>8369</v>
      </c>
      <c r="V315" t="s">
        <v>8394</v>
      </c>
      <c r="W315">
        <v>2010</v>
      </c>
    </row>
    <row r="316" spans="1:23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8">
        <f t="shared" si="17"/>
        <v>32.095833333333331</v>
      </c>
      <c r="Q316" t="s">
        <v>8308</v>
      </c>
      <c r="R316" t="s">
        <v>8313</v>
      </c>
      <c r="S316" s="13">
        <f t="shared" si="18"/>
        <v>41334.499861111108</v>
      </c>
      <c r="T316" s="13">
        <f t="shared" si="19"/>
        <v>41304.499861111108</v>
      </c>
      <c r="U316" s="12" t="s">
        <v>8371</v>
      </c>
      <c r="V316" t="s">
        <v>8409</v>
      </c>
      <c r="W316">
        <v>2013</v>
      </c>
    </row>
    <row r="317" spans="1:23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8">
        <f t="shared" si="17"/>
        <v>200.88888888888889</v>
      </c>
      <c r="Q317" t="s">
        <v>8308</v>
      </c>
      <c r="R317" t="s">
        <v>8313</v>
      </c>
      <c r="S317" s="13">
        <f t="shared" si="18"/>
        <v>41143.439050925925</v>
      </c>
      <c r="T317" s="13">
        <f t="shared" si="19"/>
        <v>41113.439050925925</v>
      </c>
      <c r="U317" s="12" t="s">
        <v>8375</v>
      </c>
      <c r="V317" t="s">
        <v>8405</v>
      </c>
      <c r="W317">
        <v>2012</v>
      </c>
    </row>
    <row r="318" spans="1:23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8">
        <f t="shared" si="17"/>
        <v>108.01265822784811</v>
      </c>
      <c r="Q318" t="s">
        <v>8308</v>
      </c>
      <c r="R318" t="s">
        <v>8313</v>
      </c>
      <c r="S318" s="13">
        <f t="shared" si="18"/>
        <v>41983.874305555553</v>
      </c>
      <c r="T318" s="13">
        <f t="shared" si="19"/>
        <v>41950.590243055551</v>
      </c>
      <c r="U318" s="12" t="s">
        <v>8377</v>
      </c>
      <c r="V318" t="s">
        <v>8399</v>
      </c>
      <c r="W318">
        <v>2014</v>
      </c>
    </row>
    <row r="319" spans="1:23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8">
        <f t="shared" si="17"/>
        <v>95.699367088607602</v>
      </c>
      <c r="Q319" t="s">
        <v>8308</v>
      </c>
      <c r="R319" t="s">
        <v>8313</v>
      </c>
      <c r="S319" s="13">
        <f t="shared" si="18"/>
        <v>41619.343553240738</v>
      </c>
      <c r="T319" s="13">
        <f t="shared" si="19"/>
        <v>41589.343553240738</v>
      </c>
      <c r="U319" s="12" t="s">
        <v>8377</v>
      </c>
      <c r="V319" t="s">
        <v>8406</v>
      </c>
      <c r="W319">
        <v>2013</v>
      </c>
    </row>
    <row r="320" spans="1:23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8">
        <f t="shared" si="17"/>
        <v>49.880281690140848</v>
      </c>
      <c r="Q320" t="s">
        <v>8308</v>
      </c>
      <c r="R320" t="s">
        <v>8313</v>
      </c>
      <c r="S320" s="13">
        <f t="shared" si="18"/>
        <v>41359.663784722223</v>
      </c>
      <c r="T320" s="13">
        <f t="shared" si="19"/>
        <v>41329.705451388887</v>
      </c>
      <c r="U320" s="12" t="s">
        <v>8373</v>
      </c>
      <c r="V320" t="s">
        <v>8403</v>
      </c>
      <c r="W320">
        <v>2013</v>
      </c>
    </row>
    <row r="321" spans="1:23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8">
        <f t="shared" si="17"/>
        <v>110.47058823529412</v>
      </c>
      <c r="Q321" t="s">
        <v>8308</v>
      </c>
      <c r="R321" t="s">
        <v>8313</v>
      </c>
      <c r="S321" s="13">
        <f t="shared" si="18"/>
        <v>40210.999305555553</v>
      </c>
      <c r="T321" s="13">
        <f t="shared" si="19"/>
        <v>40123.504965277774</v>
      </c>
      <c r="U321" s="12" t="s">
        <v>8377</v>
      </c>
      <c r="V321" t="s">
        <v>8407</v>
      </c>
      <c r="W321">
        <v>2009</v>
      </c>
    </row>
    <row r="322" spans="1:23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8">
        <f t="shared" si="17"/>
        <v>134.91139240506328</v>
      </c>
      <c r="Q322" t="s">
        <v>8308</v>
      </c>
      <c r="R322" t="s">
        <v>8313</v>
      </c>
      <c r="S322" s="13">
        <f t="shared" si="18"/>
        <v>42360.624999999993</v>
      </c>
      <c r="T322" s="13">
        <f t="shared" si="19"/>
        <v>42331.21797453703</v>
      </c>
      <c r="U322" s="12" t="s">
        <v>8377</v>
      </c>
      <c r="V322" t="s">
        <v>8405</v>
      </c>
      <c r="W322">
        <v>2015</v>
      </c>
    </row>
    <row r="323" spans="1:23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(E323/D323)*100</f>
        <v>102.66285714285715</v>
      </c>
      <c r="P323" s="8">
        <f t="shared" ref="P323:P386" si="21">(E323/L323)</f>
        <v>106.62314540059347</v>
      </c>
      <c r="Q323" t="s">
        <v>8308</v>
      </c>
      <c r="R323" t="s">
        <v>8313</v>
      </c>
      <c r="S323" s="13">
        <f t="shared" ref="S323:S386" si="22">(((I323/60)/60)/24)+DATE(1970,1,1)+(-8/24)</f>
        <v>42682.15493055556</v>
      </c>
      <c r="T323" s="13">
        <f t="shared" ref="T323:T386" si="23">(((J323/60)/60)/24)+DATE(1970,1,1)+(-8/24)</f>
        <v>42647.113263888888</v>
      </c>
      <c r="U323" s="12" t="s">
        <v>8391</v>
      </c>
      <c r="V323" t="s">
        <v>8400</v>
      </c>
      <c r="W323">
        <v>2016</v>
      </c>
    </row>
    <row r="324" spans="1:23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8">
        <f t="shared" si="21"/>
        <v>145.04301075268816</v>
      </c>
      <c r="Q324" t="s">
        <v>8308</v>
      </c>
      <c r="R324" t="s">
        <v>8313</v>
      </c>
      <c r="S324" s="13">
        <f t="shared" si="22"/>
        <v>42503.236666666664</v>
      </c>
      <c r="T324" s="13">
        <f t="shared" si="23"/>
        <v>42473.236666666664</v>
      </c>
      <c r="U324" s="12" t="s">
        <v>8383</v>
      </c>
      <c r="V324" t="s">
        <v>8397</v>
      </c>
      <c r="W324">
        <v>2016</v>
      </c>
    </row>
    <row r="325" spans="1:23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8">
        <f t="shared" si="21"/>
        <v>114.58620689655173</v>
      </c>
      <c r="Q325" t="s">
        <v>8308</v>
      </c>
      <c r="R325" t="s">
        <v>8313</v>
      </c>
      <c r="S325" s="13">
        <f t="shared" si="22"/>
        <v>42724.999305555553</v>
      </c>
      <c r="T325" s="13">
        <f t="shared" si="23"/>
        <v>42696.988032407404</v>
      </c>
      <c r="U325" s="12" t="s">
        <v>8377</v>
      </c>
      <c r="V325" t="s">
        <v>8398</v>
      </c>
      <c r="W325">
        <v>2016</v>
      </c>
    </row>
    <row r="326" spans="1:23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8">
        <f t="shared" si="21"/>
        <v>105.3170731707317</v>
      </c>
      <c r="Q326" t="s">
        <v>8308</v>
      </c>
      <c r="R326" t="s">
        <v>8313</v>
      </c>
      <c r="S326" s="13">
        <f t="shared" si="22"/>
        <v>42217.292916666665</v>
      </c>
      <c r="T326" s="13">
        <f t="shared" si="23"/>
        <v>42184.292916666665</v>
      </c>
      <c r="U326" s="12" t="s">
        <v>8369</v>
      </c>
      <c r="V326" t="s">
        <v>8404</v>
      </c>
      <c r="W326">
        <v>2015</v>
      </c>
    </row>
    <row r="327" spans="1:23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8">
        <f t="shared" si="21"/>
        <v>70.921195652173907</v>
      </c>
      <c r="Q327" t="s">
        <v>8308</v>
      </c>
      <c r="R327" t="s">
        <v>8313</v>
      </c>
      <c r="S327" s="13">
        <f t="shared" si="22"/>
        <v>42723.854548611103</v>
      </c>
      <c r="T327" s="13">
        <f t="shared" si="23"/>
        <v>42688.854548611103</v>
      </c>
      <c r="U327" s="12" t="s">
        <v>8377</v>
      </c>
      <c r="V327" t="s">
        <v>8410</v>
      </c>
      <c r="W327">
        <v>2016</v>
      </c>
    </row>
    <row r="328" spans="1:23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8">
        <f t="shared" si="21"/>
        <v>147.17167680278018</v>
      </c>
      <c r="Q328" t="s">
        <v>8308</v>
      </c>
      <c r="R328" t="s">
        <v>8313</v>
      </c>
      <c r="S328" s="13">
        <f t="shared" si="22"/>
        <v>42808.622916666667</v>
      </c>
      <c r="T328" s="13">
        <f t="shared" si="23"/>
        <v>42774.981550925928</v>
      </c>
      <c r="U328" s="12" t="s">
        <v>8373</v>
      </c>
      <c r="V328" t="s">
        <v>8376</v>
      </c>
      <c r="W328">
        <v>2017</v>
      </c>
    </row>
    <row r="329" spans="1:23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8">
        <f t="shared" si="21"/>
        <v>160.47058823529412</v>
      </c>
      <c r="Q329" t="s">
        <v>8308</v>
      </c>
      <c r="R329" t="s">
        <v>8313</v>
      </c>
      <c r="S329" s="13">
        <f t="shared" si="22"/>
        <v>42084.999999999993</v>
      </c>
      <c r="T329" s="13">
        <f t="shared" si="23"/>
        <v>42057.901956018519</v>
      </c>
      <c r="U329" s="12" t="s">
        <v>8373</v>
      </c>
      <c r="V329" t="s">
        <v>8398</v>
      </c>
      <c r="W329">
        <v>2015</v>
      </c>
    </row>
    <row r="330" spans="1:23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8">
        <f t="shared" si="21"/>
        <v>156.04578313253012</v>
      </c>
      <c r="Q330" t="s">
        <v>8308</v>
      </c>
      <c r="R330" t="s">
        <v>8313</v>
      </c>
      <c r="S330" s="13">
        <f t="shared" si="22"/>
        <v>42308.833333333336</v>
      </c>
      <c r="T330" s="13">
        <f t="shared" si="23"/>
        <v>42278.613287037035</v>
      </c>
      <c r="U330" s="12" t="s">
        <v>8391</v>
      </c>
      <c r="V330" t="s">
        <v>8387</v>
      </c>
      <c r="W330">
        <v>2015</v>
      </c>
    </row>
    <row r="331" spans="1:23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8">
        <f t="shared" si="21"/>
        <v>63.17365269461078</v>
      </c>
      <c r="Q331" t="s">
        <v>8308</v>
      </c>
      <c r="R331" t="s">
        <v>8313</v>
      </c>
      <c r="S331" s="13">
        <f t="shared" si="22"/>
        <v>42314.833333333336</v>
      </c>
      <c r="T331" s="13">
        <f t="shared" si="23"/>
        <v>42291.133414351854</v>
      </c>
      <c r="U331" s="12" t="s">
        <v>8391</v>
      </c>
      <c r="V331" t="s">
        <v>8410</v>
      </c>
      <c r="W331">
        <v>2015</v>
      </c>
    </row>
    <row r="332" spans="1:23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8">
        <f t="shared" si="21"/>
        <v>104.82352941176471</v>
      </c>
      <c r="Q332" t="s">
        <v>8308</v>
      </c>
      <c r="R332" t="s">
        <v>8313</v>
      </c>
      <c r="S332" s="13">
        <f t="shared" si="22"/>
        <v>41410.832638888889</v>
      </c>
      <c r="T332" s="13">
        <f t="shared" si="23"/>
        <v>41379.182442129626</v>
      </c>
      <c r="U332" s="12" t="s">
        <v>8383</v>
      </c>
      <c r="V332" t="s">
        <v>8393</v>
      </c>
      <c r="W332">
        <v>2013</v>
      </c>
    </row>
    <row r="333" spans="1:23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8">
        <f t="shared" si="21"/>
        <v>97.356164383561648</v>
      </c>
      <c r="Q333" t="s">
        <v>8308</v>
      </c>
      <c r="R333" t="s">
        <v>8313</v>
      </c>
      <c r="S333" s="13">
        <f t="shared" si="22"/>
        <v>42538.248078703698</v>
      </c>
      <c r="T333" s="13">
        <f t="shared" si="23"/>
        <v>42507.248078703698</v>
      </c>
      <c r="U333" s="12" t="s">
        <v>8381</v>
      </c>
      <c r="V333" t="s">
        <v>8385</v>
      </c>
      <c r="W333">
        <v>2016</v>
      </c>
    </row>
    <row r="334" spans="1:23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8">
        <f t="shared" si="21"/>
        <v>203.63063063063063</v>
      </c>
      <c r="Q334" t="s">
        <v>8308</v>
      </c>
      <c r="R334" t="s">
        <v>8313</v>
      </c>
      <c r="S334" s="13">
        <f t="shared" si="22"/>
        <v>42304.999999999993</v>
      </c>
      <c r="T334" s="13">
        <f t="shared" si="23"/>
        <v>42263.346956018511</v>
      </c>
      <c r="U334" s="12" t="s">
        <v>8389</v>
      </c>
      <c r="V334" t="s">
        <v>8396</v>
      </c>
      <c r="W334">
        <v>2015</v>
      </c>
    </row>
    <row r="335" spans="1:23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8">
        <f t="shared" si="21"/>
        <v>188.31203007518798</v>
      </c>
      <c r="Q335" t="s">
        <v>8308</v>
      </c>
      <c r="R335" t="s">
        <v>8313</v>
      </c>
      <c r="S335" s="13">
        <f t="shared" si="22"/>
        <v>42467.261469907404</v>
      </c>
      <c r="T335" s="13">
        <f t="shared" si="23"/>
        <v>42437.303136574068</v>
      </c>
      <c r="U335" s="12" t="s">
        <v>8384</v>
      </c>
      <c r="V335" t="s">
        <v>8376</v>
      </c>
      <c r="W335">
        <v>2016</v>
      </c>
    </row>
    <row r="336" spans="1:23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8">
        <f t="shared" si="21"/>
        <v>146.65217391304347</v>
      </c>
      <c r="Q336" t="s">
        <v>8308</v>
      </c>
      <c r="R336" t="s">
        <v>8313</v>
      </c>
      <c r="S336" s="13">
        <f t="shared" si="22"/>
        <v>42139.458333333336</v>
      </c>
      <c r="T336" s="13">
        <f t="shared" si="23"/>
        <v>42101.349039351851</v>
      </c>
      <c r="U336" s="12" t="s">
        <v>8383</v>
      </c>
      <c r="V336" t="s">
        <v>8399</v>
      </c>
      <c r="W336">
        <v>2015</v>
      </c>
    </row>
    <row r="337" spans="1:23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8">
        <f t="shared" si="21"/>
        <v>109.1875</v>
      </c>
      <c r="Q337" t="s">
        <v>8308</v>
      </c>
      <c r="R337" t="s">
        <v>8313</v>
      </c>
      <c r="S337" s="13">
        <f t="shared" si="22"/>
        <v>42132.583333333336</v>
      </c>
      <c r="T337" s="13">
        <f t="shared" si="23"/>
        <v>42101.404108796291</v>
      </c>
      <c r="U337" s="12" t="s">
        <v>8383</v>
      </c>
      <c r="V337" t="s">
        <v>8399</v>
      </c>
      <c r="W337">
        <v>2015</v>
      </c>
    </row>
    <row r="338" spans="1:23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8">
        <f t="shared" si="21"/>
        <v>59.249046653144013</v>
      </c>
      <c r="Q338" t="s">
        <v>8308</v>
      </c>
      <c r="R338" t="s">
        <v>8313</v>
      </c>
      <c r="S338" s="13">
        <f t="shared" si="22"/>
        <v>42321.304606481477</v>
      </c>
      <c r="T338" s="13">
        <f t="shared" si="23"/>
        <v>42291.262939814813</v>
      </c>
      <c r="U338" s="12" t="s">
        <v>8391</v>
      </c>
      <c r="V338" t="s">
        <v>8410</v>
      </c>
      <c r="W338">
        <v>2015</v>
      </c>
    </row>
    <row r="339" spans="1:23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8">
        <f t="shared" si="21"/>
        <v>97.904838709677421</v>
      </c>
      <c r="Q339" t="s">
        <v>8308</v>
      </c>
      <c r="R339" t="s">
        <v>8313</v>
      </c>
      <c r="S339" s="13">
        <f t="shared" si="22"/>
        <v>42076.753564814811</v>
      </c>
      <c r="T339" s="13">
        <f t="shared" si="23"/>
        <v>42046.795231481483</v>
      </c>
      <c r="U339" s="12" t="s">
        <v>8373</v>
      </c>
      <c r="V339" t="s">
        <v>8406</v>
      </c>
      <c r="W339">
        <v>2015</v>
      </c>
    </row>
    <row r="340" spans="1:23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8">
        <f t="shared" si="21"/>
        <v>70.000169491525426</v>
      </c>
      <c r="Q340" t="s">
        <v>8308</v>
      </c>
      <c r="R340" t="s">
        <v>8313</v>
      </c>
      <c r="S340" s="13">
        <f t="shared" si="22"/>
        <v>42615.708333333336</v>
      </c>
      <c r="T340" s="13">
        <f t="shared" si="23"/>
        <v>42559.422337962962</v>
      </c>
      <c r="U340" s="12" t="s">
        <v>8375</v>
      </c>
      <c r="V340" t="s">
        <v>8376</v>
      </c>
      <c r="W340">
        <v>2016</v>
      </c>
    </row>
    <row r="341" spans="1:23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8">
        <f t="shared" si="21"/>
        <v>72.865168539325836</v>
      </c>
      <c r="Q341" t="s">
        <v>8308</v>
      </c>
      <c r="R341" t="s">
        <v>8313</v>
      </c>
      <c r="S341" s="13">
        <f t="shared" si="22"/>
        <v>42123.426712962959</v>
      </c>
      <c r="T341" s="13">
        <f t="shared" si="23"/>
        <v>42093.426712962959</v>
      </c>
      <c r="U341" s="12" t="s">
        <v>8384</v>
      </c>
      <c r="V341" t="s">
        <v>8409</v>
      </c>
      <c r="W341">
        <v>2015</v>
      </c>
    </row>
    <row r="342" spans="1:23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8">
        <f t="shared" si="21"/>
        <v>146.34782608695653</v>
      </c>
      <c r="Q342" t="s">
        <v>8308</v>
      </c>
      <c r="R342" t="s">
        <v>8313</v>
      </c>
      <c r="S342" s="13">
        <f t="shared" si="22"/>
        <v>42802.541666666664</v>
      </c>
      <c r="T342" s="13">
        <f t="shared" si="23"/>
        <v>42772.335729166669</v>
      </c>
      <c r="U342" s="12" t="s">
        <v>8373</v>
      </c>
      <c r="V342" t="s">
        <v>8407</v>
      </c>
      <c r="W342">
        <v>2017</v>
      </c>
    </row>
    <row r="343" spans="1:23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8">
        <f t="shared" si="21"/>
        <v>67.909090909090907</v>
      </c>
      <c r="Q343" t="s">
        <v>8308</v>
      </c>
      <c r="R343" t="s">
        <v>8313</v>
      </c>
      <c r="S343" s="13">
        <f t="shared" si="22"/>
        <v>41912.832638888889</v>
      </c>
      <c r="T343" s="13">
        <f t="shared" si="23"/>
        <v>41894.546273148146</v>
      </c>
      <c r="U343" s="12" t="s">
        <v>8389</v>
      </c>
      <c r="V343" t="s">
        <v>8379</v>
      </c>
      <c r="W343">
        <v>2014</v>
      </c>
    </row>
    <row r="344" spans="1:23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8">
        <f t="shared" si="21"/>
        <v>169.85083076923075</v>
      </c>
      <c r="Q344" t="s">
        <v>8308</v>
      </c>
      <c r="R344" t="s">
        <v>8313</v>
      </c>
      <c r="S344" s="13">
        <f t="shared" si="22"/>
        <v>42489.447511574072</v>
      </c>
      <c r="T344" s="13">
        <f t="shared" si="23"/>
        <v>42459.447511574072</v>
      </c>
      <c r="U344" s="12" t="s">
        <v>8384</v>
      </c>
      <c r="V344" t="s">
        <v>8409</v>
      </c>
      <c r="W344">
        <v>2016</v>
      </c>
    </row>
    <row r="345" spans="1:23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8">
        <f t="shared" si="21"/>
        <v>58.413339694656486</v>
      </c>
      <c r="Q345" t="s">
        <v>8308</v>
      </c>
      <c r="R345" t="s">
        <v>8313</v>
      </c>
      <c r="S345" s="13">
        <f t="shared" si="22"/>
        <v>41956.791666666664</v>
      </c>
      <c r="T345" s="13">
        <f t="shared" si="23"/>
        <v>41926.404456018514</v>
      </c>
      <c r="U345" s="12" t="s">
        <v>8391</v>
      </c>
      <c r="V345" t="s">
        <v>8410</v>
      </c>
      <c r="W345">
        <v>2014</v>
      </c>
    </row>
    <row r="346" spans="1:23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8">
        <f t="shared" si="21"/>
        <v>119.99298245614035</v>
      </c>
      <c r="Q346" t="s">
        <v>8308</v>
      </c>
      <c r="R346" t="s">
        <v>8313</v>
      </c>
      <c r="S346" s="13">
        <f t="shared" si="22"/>
        <v>42155.763888888883</v>
      </c>
      <c r="T346" s="13">
        <f t="shared" si="23"/>
        <v>42111.637662037036</v>
      </c>
      <c r="U346" s="12" t="s">
        <v>8383</v>
      </c>
      <c r="V346" t="s">
        <v>8385</v>
      </c>
      <c r="W346">
        <v>2015</v>
      </c>
    </row>
    <row r="347" spans="1:23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8">
        <f t="shared" si="21"/>
        <v>99.860335195530723</v>
      </c>
      <c r="Q347" t="s">
        <v>8308</v>
      </c>
      <c r="R347" t="s">
        <v>8313</v>
      </c>
      <c r="S347" s="13">
        <f t="shared" si="22"/>
        <v>42144.610995370364</v>
      </c>
      <c r="T347" s="13">
        <f t="shared" si="23"/>
        <v>42114.610995370364</v>
      </c>
      <c r="U347" s="12" t="s">
        <v>8383</v>
      </c>
      <c r="V347" t="s">
        <v>8386</v>
      </c>
      <c r="W347">
        <v>2015</v>
      </c>
    </row>
    <row r="348" spans="1:23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8">
        <f t="shared" si="21"/>
        <v>90.579148936170213</v>
      </c>
      <c r="Q348" t="s">
        <v>8308</v>
      </c>
      <c r="R348" t="s">
        <v>8313</v>
      </c>
      <c r="S348" s="13">
        <f t="shared" si="22"/>
        <v>42291.166909722226</v>
      </c>
      <c r="T348" s="13">
        <f t="shared" si="23"/>
        <v>42261.166909722226</v>
      </c>
      <c r="U348" s="12" t="s">
        <v>8389</v>
      </c>
      <c r="V348" t="s">
        <v>8410</v>
      </c>
      <c r="W348">
        <v>2015</v>
      </c>
    </row>
    <row r="349" spans="1:23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8">
        <f t="shared" si="21"/>
        <v>117.77361477572559</v>
      </c>
      <c r="Q349" t="s">
        <v>8308</v>
      </c>
      <c r="R349" t="s">
        <v>8313</v>
      </c>
      <c r="S349" s="13">
        <f t="shared" si="22"/>
        <v>42322.20380787037</v>
      </c>
      <c r="T349" s="13">
        <f t="shared" si="23"/>
        <v>42292.162141203698</v>
      </c>
      <c r="U349" s="12" t="s">
        <v>8391</v>
      </c>
      <c r="V349" t="s">
        <v>8393</v>
      </c>
      <c r="W349">
        <v>2015</v>
      </c>
    </row>
    <row r="350" spans="1:23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8">
        <f t="shared" si="21"/>
        <v>86.554621848739501</v>
      </c>
      <c r="Q350" t="s">
        <v>8308</v>
      </c>
      <c r="R350" t="s">
        <v>8313</v>
      </c>
      <c r="S350" s="13">
        <f t="shared" si="22"/>
        <v>42237.253657407404</v>
      </c>
      <c r="T350" s="13">
        <f t="shared" si="23"/>
        <v>42207.253657407404</v>
      </c>
      <c r="U350" s="12" t="s">
        <v>8375</v>
      </c>
      <c r="V350" t="s">
        <v>8398</v>
      </c>
      <c r="W350">
        <v>2015</v>
      </c>
    </row>
    <row r="351" spans="1:23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8">
        <f t="shared" si="21"/>
        <v>71.899281437125751</v>
      </c>
      <c r="Q351" t="s">
        <v>8308</v>
      </c>
      <c r="R351" t="s">
        <v>8313</v>
      </c>
      <c r="S351" s="13">
        <f t="shared" si="22"/>
        <v>42790.165601851848</v>
      </c>
      <c r="T351" s="13">
        <f t="shared" si="23"/>
        <v>42760.165601851848</v>
      </c>
      <c r="U351" s="12" t="s">
        <v>8371</v>
      </c>
      <c r="V351" t="s">
        <v>8382</v>
      </c>
      <c r="W351">
        <v>2017</v>
      </c>
    </row>
    <row r="352" spans="1:23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8">
        <f t="shared" si="21"/>
        <v>129.81900452488688</v>
      </c>
      <c r="Q352" t="s">
        <v>8308</v>
      </c>
      <c r="R352" t="s">
        <v>8313</v>
      </c>
      <c r="S352" s="13">
        <f t="shared" si="22"/>
        <v>42623.832638888889</v>
      </c>
      <c r="T352" s="13">
        <f t="shared" si="23"/>
        <v>42585.732743055552</v>
      </c>
      <c r="U352" s="12" t="s">
        <v>8392</v>
      </c>
      <c r="V352" t="s">
        <v>8380</v>
      </c>
      <c r="W352">
        <v>2016</v>
      </c>
    </row>
    <row r="353" spans="1:23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8">
        <f t="shared" si="21"/>
        <v>44.912863070539416</v>
      </c>
      <c r="Q353" t="s">
        <v>8308</v>
      </c>
      <c r="R353" t="s">
        <v>8313</v>
      </c>
      <c r="S353" s="13">
        <f t="shared" si="22"/>
        <v>42467.589745370373</v>
      </c>
      <c r="T353" s="13">
        <f t="shared" si="23"/>
        <v>42427.63141203703</v>
      </c>
      <c r="U353" s="12" t="s">
        <v>8373</v>
      </c>
      <c r="V353" t="s">
        <v>8394</v>
      </c>
      <c r="W353">
        <v>2016</v>
      </c>
    </row>
    <row r="354" spans="1:23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8">
        <f t="shared" si="21"/>
        <v>40.755244755244753</v>
      </c>
      <c r="Q354" t="s">
        <v>8308</v>
      </c>
      <c r="R354" t="s">
        <v>8313</v>
      </c>
      <c r="S354" s="13">
        <f t="shared" si="22"/>
        <v>41919.834120370368</v>
      </c>
      <c r="T354" s="13">
        <f t="shared" si="23"/>
        <v>41889.834120370368</v>
      </c>
      <c r="U354" s="12" t="s">
        <v>8389</v>
      </c>
      <c r="V354" t="s">
        <v>8399</v>
      </c>
      <c r="W354">
        <v>2014</v>
      </c>
    </row>
    <row r="355" spans="1:23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8">
        <f t="shared" si="21"/>
        <v>103.52394779771615</v>
      </c>
      <c r="Q355" t="s">
        <v>8308</v>
      </c>
      <c r="R355" t="s">
        <v>8313</v>
      </c>
      <c r="S355" s="13">
        <f t="shared" si="22"/>
        <v>42327.500219907401</v>
      </c>
      <c r="T355" s="13">
        <f t="shared" si="23"/>
        <v>42297.458553240744</v>
      </c>
      <c r="U355" s="12" t="s">
        <v>8391</v>
      </c>
      <c r="V355" t="s">
        <v>8386</v>
      </c>
      <c r="W355">
        <v>2015</v>
      </c>
    </row>
    <row r="356" spans="1:23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8">
        <f t="shared" si="21"/>
        <v>125.44827586206897</v>
      </c>
      <c r="Q356" t="s">
        <v>8308</v>
      </c>
      <c r="R356" t="s">
        <v>8313</v>
      </c>
      <c r="S356" s="13">
        <f t="shared" si="22"/>
        <v>42468.452789351846</v>
      </c>
      <c r="T356" s="13">
        <f t="shared" si="23"/>
        <v>42438.494456018518</v>
      </c>
      <c r="U356" s="12" t="s">
        <v>8384</v>
      </c>
      <c r="V356" t="s">
        <v>8390</v>
      </c>
      <c r="W356">
        <v>2016</v>
      </c>
    </row>
    <row r="357" spans="1:23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8">
        <f t="shared" si="21"/>
        <v>246.60606060606059</v>
      </c>
      <c r="Q357" t="s">
        <v>8308</v>
      </c>
      <c r="R357" t="s">
        <v>8313</v>
      </c>
      <c r="S357" s="13">
        <f t="shared" si="22"/>
        <v>41974.002245370364</v>
      </c>
      <c r="T357" s="13">
        <f t="shared" si="23"/>
        <v>41942.9605787037</v>
      </c>
      <c r="U357" s="12" t="s">
        <v>8391</v>
      </c>
      <c r="V357" t="s">
        <v>8409</v>
      </c>
      <c r="W357">
        <v>2014</v>
      </c>
    </row>
    <row r="358" spans="1:23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8">
        <f t="shared" si="21"/>
        <v>79.401340206185566</v>
      </c>
      <c r="Q358" t="s">
        <v>8308</v>
      </c>
      <c r="R358" t="s">
        <v>8313</v>
      </c>
      <c r="S358" s="13">
        <f t="shared" si="22"/>
        <v>42445.428159722222</v>
      </c>
      <c r="T358" s="13">
        <f t="shared" si="23"/>
        <v>42415.469826388886</v>
      </c>
      <c r="U358" s="12" t="s">
        <v>8373</v>
      </c>
      <c r="V358" t="s">
        <v>8393</v>
      </c>
      <c r="W358">
        <v>2016</v>
      </c>
    </row>
    <row r="359" spans="1:23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8">
        <f t="shared" si="21"/>
        <v>86.138613861386133</v>
      </c>
      <c r="Q359" t="s">
        <v>8308</v>
      </c>
      <c r="R359" t="s">
        <v>8313</v>
      </c>
      <c r="S359" s="13">
        <f t="shared" si="22"/>
        <v>42117.88885416666</v>
      </c>
      <c r="T359" s="13">
        <f t="shared" si="23"/>
        <v>42077.88885416666</v>
      </c>
      <c r="U359" s="12" t="s">
        <v>8384</v>
      </c>
      <c r="V359" t="s">
        <v>8410</v>
      </c>
      <c r="W359">
        <v>2015</v>
      </c>
    </row>
    <row r="360" spans="1:23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8">
        <f t="shared" si="21"/>
        <v>193.04868913857678</v>
      </c>
      <c r="Q360" t="s">
        <v>8308</v>
      </c>
      <c r="R360" t="s">
        <v>8313</v>
      </c>
      <c r="S360" s="13">
        <f t="shared" si="22"/>
        <v>42536.291666666664</v>
      </c>
      <c r="T360" s="13">
        <f t="shared" si="23"/>
        <v>42507.526863425919</v>
      </c>
      <c r="U360" s="12" t="s">
        <v>8381</v>
      </c>
      <c r="V360" t="s">
        <v>8385</v>
      </c>
      <c r="W360">
        <v>2016</v>
      </c>
    </row>
    <row r="361" spans="1:23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8">
        <f t="shared" si="21"/>
        <v>84.023178807947019</v>
      </c>
      <c r="Q361" t="s">
        <v>8308</v>
      </c>
      <c r="R361" t="s">
        <v>8313</v>
      </c>
      <c r="S361" s="13">
        <f t="shared" si="22"/>
        <v>41956.883333333331</v>
      </c>
      <c r="T361" s="13">
        <f t="shared" si="23"/>
        <v>41934.737152777772</v>
      </c>
      <c r="U361" s="12" t="s">
        <v>8391</v>
      </c>
      <c r="V361" t="s">
        <v>8398</v>
      </c>
      <c r="W361">
        <v>2014</v>
      </c>
    </row>
    <row r="362" spans="1:23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8">
        <f t="shared" si="21"/>
        <v>139.82758620689654</v>
      </c>
      <c r="Q362" t="s">
        <v>8308</v>
      </c>
      <c r="R362" t="s">
        <v>8313</v>
      </c>
      <c r="S362" s="13">
        <f t="shared" si="22"/>
        <v>42207.799305555549</v>
      </c>
      <c r="T362" s="13">
        <f t="shared" si="23"/>
        <v>42163.564583333333</v>
      </c>
      <c r="U362" s="12" t="s">
        <v>8369</v>
      </c>
      <c r="V362" t="s">
        <v>8376</v>
      </c>
      <c r="W362">
        <v>2015</v>
      </c>
    </row>
    <row r="363" spans="1:23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8">
        <f t="shared" si="21"/>
        <v>109.82189265536722</v>
      </c>
      <c r="Q363" t="s">
        <v>8308</v>
      </c>
      <c r="R363" t="s">
        <v>8313</v>
      </c>
      <c r="S363" s="13">
        <f t="shared" si="22"/>
        <v>41965.709560185183</v>
      </c>
      <c r="T363" s="13">
        <f t="shared" si="23"/>
        <v>41935.667893518512</v>
      </c>
      <c r="U363" s="12" t="s">
        <v>8391</v>
      </c>
      <c r="V363" t="s">
        <v>8405</v>
      </c>
      <c r="W363">
        <v>2014</v>
      </c>
    </row>
    <row r="364" spans="1:23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8">
        <f t="shared" si="21"/>
        <v>139.53488372093022</v>
      </c>
      <c r="Q364" t="s">
        <v>8308</v>
      </c>
      <c r="R364" t="s">
        <v>8313</v>
      </c>
      <c r="S364" s="13">
        <f t="shared" si="22"/>
        <v>41858.666666666664</v>
      </c>
      <c r="T364" s="13">
        <f t="shared" si="23"/>
        <v>41836.877210648148</v>
      </c>
      <c r="U364" s="12" t="s">
        <v>8375</v>
      </c>
      <c r="V364" t="s">
        <v>8396</v>
      </c>
      <c r="W364">
        <v>2014</v>
      </c>
    </row>
    <row r="365" spans="1:23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8">
        <f t="shared" si="21"/>
        <v>347.84615384615387</v>
      </c>
      <c r="Q365" t="s">
        <v>8308</v>
      </c>
      <c r="R365" t="s">
        <v>8313</v>
      </c>
      <c r="S365" s="13">
        <f t="shared" si="22"/>
        <v>40300.473611111105</v>
      </c>
      <c r="T365" s="13">
        <f t="shared" si="23"/>
        <v>40255.41129629629</v>
      </c>
      <c r="U365" s="12" t="s">
        <v>8384</v>
      </c>
      <c r="V365" t="s">
        <v>8388</v>
      </c>
      <c r="W365">
        <v>2010</v>
      </c>
    </row>
    <row r="366" spans="1:23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8">
        <f t="shared" si="21"/>
        <v>68.24159292035398</v>
      </c>
      <c r="Q366" t="s">
        <v>8308</v>
      </c>
      <c r="R366" t="s">
        <v>8313</v>
      </c>
      <c r="S366" s="13">
        <f t="shared" si="22"/>
        <v>41810.832638888889</v>
      </c>
      <c r="T366" s="13">
        <f t="shared" si="23"/>
        <v>41780.526296296295</v>
      </c>
      <c r="U366" s="12" t="s">
        <v>8381</v>
      </c>
      <c r="V366" t="s">
        <v>8370</v>
      </c>
      <c r="W366">
        <v>2014</v>
      </c>
    </row>
    <row r="367" spans="1:23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8">
        <f t="shared" si="21"/>
        <v>239.93846153846152</v>
      </c>
      <c r="Q367" t="s">
        <v>8308</v>
      </c>
      <c r="R367" t="s">
        <v>8313</v>
      </c>
      <c r="S367" s="13">
        <f t="shared" si="22"/>
        <v>41698.273136574069</v>
      </c>
      <c r="T367" s="13">
        <f t="shared" si="23"/>
        <v>41668.273136574069</v>
      </c>
      <c r="U367" s="12" t="s">
        <v>8371</v>
      </c>
      <c r="V367" t="s">
        <v>8404</v>
      </c>
      <c r="W367">
        <v>2014</v>
      </c>
    </row>
    <row r="368" spans="1:23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8">
        <f t="shared" si="21"/>
        <v>287.31343283582089</v>
      </c>
      <c r="Q368" t="s">
        <v>8308</v>
      </c>
      <c r="R368" t="s">
        <v>8313</v>
      </c>
      <c r="S368" s="13">
        <f t="shared" si="22"/>
        <v>41049.459699074068</v>
      </c>
      <c r="T368" s="13">
        <f t="shared" si="23"/>
        <v>41019.459699074068</v>
      </c>
      <c r="U368" s="12" t="s">
        <v>8383</v>
      </c>
      <c r="V368" t="s">
        <v>8386</v>
      </c>
      <c r="W368">
        <v>2012</v>
      </c>
    </row>
    <row r="369" spans="1:23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8">
        <f t="shared" si="21"/>
        <v>86.84882352941176</v>
      </c>
      <c r="Q369" t="s">
        <v>8308</v>
      </c>
      <c r="R369" t="s">
        <v>8313</v>
      </c>
      <c r="S369" s="13">
        <f t="shared" si="22"/>
        <v>41394.874305555553</v>
      </c>
      <c r="T369" s="13">
        <f t="shared" si="23"/>
        <v>41355.243958333333</v>
      </c>
      <c r="U369" s="12" t="s">
        <v>8384</v>
      </c>
      <c r="V369" t="s">
        <v>8398</v>
      </c>
      <c r="W369">
        <v>2013</v>
      </c>
    </row>
    <row r="370" spans="1:23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8">
        <f t="shared" si="21"/>
        <v>81.84905660377359</v>
      </c>
      <c r="Q370" t="s">
        <v>8308</v>
      </c>
      <c r="R370" t="s">
        <v>8313</v>
      </c>
      <c r="S370" s="13">
        <f t="shared" si="22"/>
        <v>42078.230578703697</v>
      </c>
      <c r="T370" s="13">
        <f t="shared" si="23"/>
        <v>42043.272245370368</v>
      </c>
      <c r="U370" s="12" t="s">
        <v>8373</v>
      </c>
      <c r="V370" t="s">
        <v>8376</v>
      </c>
      <c r="W370">
        <v>2015</v>
      </c>
    </row>
    <row r="371" spans="1:23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8">
        <f t="shared" si="21"/>
        <v>42.874970059880241</v>
      </c>
      <c r="Q371" t="s">
        <v>8308</v>
      </c>
      <c r="R371" t="s">
        <v>8313</v>
      </c>
      <c r="S371" s="13">
        <f t="shared" si="22"/>
        <v>40923.2183912037</v>
      </c>
      <c r="T371" s="13">
        <f t="shared" si="23"/>
        <v>40893.2183912037</v>
      </c>
      <c r="U371" s="12" t="s">
        <v>8395</v>
      </c>
      <c r="V371" t="s">
        <v>8396</v>
      </c>
      <c r="W371">
        <v>2011</v>
      </c>
    </row>
    <row r="372" spans="1:23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8">
        <f t="shared" si="21"/>
        <v>709.41860465116281</v>
      </c>
      <c r="Q372" t="s">
        <v>8308</v>
      </c>
      <c r="R372" t="s">
        <v>8313</v>
      </c>
      <c r="S372" s="13">
        <f t="shared" si="22"/>
        <v>42741.461805555555</v>
      </c>
      <c r="T372" s="13">
        <f t="shared" si="23"/>
        <v>42711.461805555555</v>
      </c>
      <c r="U372" s="12" t="s">
        <v>8395</v>
      </c>
      <c r="V372" t="s">
        <v>8399</v>
      </c>
      <c r="W372">
        <v>2016</v>
      </c>
    </row>
    <row r="373" spans="1:23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8">
        <f t="shared" si="21"/>
        <v>161.25517890772127</v>
      </c>
      <c r="Q373" t="s">
        <v>8308</v>
      </c>
      <c r="R373" t="s">
        <v>8313</v>
      </c>
      <c r="S373" s="13">
        <f t="shared" si="22"/>
        <v>41306.434479166666</v>
      </c>
      <c r="T373" s="13">
        <f t="shared" si="23"/>
        <v>41261.434479166666</v>
      </c>
      <c r="U373" s="12" t="s">
        <v>8395</v>
      </c>
      <c r="V373" t="s">
        <v>8388</v>
      </c>
      <c r="W373">
        <v>2012</v>
      </c>
    </row>
    <row r="374" spans="1:23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8">
        <f t="shared" si="21"/>
        <v>41.777777777777779</v>
      </c>
      <c r="Q374" t="s">
        <v>8308</v>
      </c>
      <c r="R374" t="s">
        <v>8313</v>
      </c>
      <c r="S374" s="13">
        <f t="shared" si="22"/>
        <v>42465.333333333336</v>
      </c>
      <c r="T374" s="13">
        <f t="shared" si="23"/>
        <v>42425.243564814817</v>
      </c>
      <c r="U374" s="12" t="s">
        <v>8373</v>
      </c>
      <c r="V374" t="s">
        <v>8382</v>
      </c>
      <c r="W374">
        <v>2016</v>
      </c>
    </row>
    <row r="375" spans="1:23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8">
        <f t="shared" si="21"/>
        <v>89.887640449438209</v>
      </c>
      <c r="Q375" t="s">
        <v>8308</v>
      </c>
      <c r="R375" t="s">
        <v>8313</v>
      </c>
      <c r="S375" s="13">
        <f t="shared" si="22"/>
        <v>41108.578680555554</v>
      </c>
      <c r="T375" s="13">
        <f t="shared" si="23"/>
        <v>41078.578680555554</v>
      </c>
      <c r="U375" s="12" t="s">
        <v>8369</v>
      </c>
      <c r="V375" t="s">
        <v>8388</v>
      </c>
      <c r="W375">
        <v>2012</v>
      </c>
    </row>
    <row r="376" spans="1:23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8">
        <f t="shared" si="21"/>
        <v>45.051724137931032</v>
      </c>
      <c r="Q376" t="s">
        <v>8308</v>
      </c>
      <c r="R376" t="s">
        <v>8313</v>
      </c>
      <c r="S376" s="13">
        <f t="shared" si="22"/>
        <v>40802.555914351848</v>
      </c>
      <c r="T376" s="13">
        <f t="shared" si="23"/>
        <v>40757.555914351848</v>
      </c>
      <c r="U376" s="12" t="s">
        <v>8392</v>
      </c>
      <c r="V376" t="s">
        <v>8411</v>
      </c>
      <c r="W376">
        <v>2011</v>
      </c>
    </row>
    <row r="377" spans="1:23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8">
        <f t="shared" si="21"/>
        <v>42.857142857142854</v>
      </c>
      <c r="Q377" t="s">
        <v>8308</v>
      </c>
      <c r="R377" t="s">
        <v>8313</v>
      </c>
      <c r="S377" s="13">
        <f t="shared" si="22"/>
        <v>41699.387499999997</v>
      </c>
      <c r="T377" s="13">
        <f t="shared" si="23"/>
        <v>41657.65174768518</v>
      </c>
      <c r="U377" s="12" t="s">
        <v>8371</v>
      </c>
      <c r="V377" t="s">
        <v>8388</v>
      </c>
      <c r="W377">
        <v>2014</v>
      </c>
    </row>
    <row r="378" spans="1:23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8">
        <f t="shared" si="21"/>
        <v>54.083333333333336</v>
      </c>
      <c r="Q378" t="s">
        <v>8308</v>
      </c>
      <c r="R378" t="s">
        <v>8313</v>
      </c>
      <c r="S378" s="13">
        <f t="shared" si="22"/>
        <v>42607.119398148141</v>
      </c>
      <c r="T378" s="13">
        <f t="shared" si="23"/>
        <v>42576.119398148141</v>
      </c>
      <c r="U378" s="12" t="s">
        <v>8375</v>
      </c>
      <c r="V378" t="s">
        <v>8382</v>
      </c>
      <c r="W378">
        <v>2016</v>
      </c>
    </row>
    <row r="379" spans="1:23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8">
        <f t="shared" si="21"/>
        <v>103.21804511278195</v>
      </c>
      <c r="Q379" t="s">
        <v>8308</v>
      </c>
      <c r="R379" t="s">
        <v>8313</v>
      </c>
      <c r="S379" s="13">
        <f t="shared" si="22"/>
        <v>42321.959027777775</v>
      </c>
      <c r="T379" s="13">
        <f t="shared" si="23"/>
        <v>42291.917453703696</v>
      </c>
      <c r="U379" s="12" t="s">
        <v>8391</v>
      </c>
      <c r="V379" t="s">
        <v>8410</v>
      </c>
      <c r="W379">
        <v>2015</v>
      </c>
    </row>
    <row r="380" spans="1:23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8">
        <f t="shared" si="21"/>
        <v>40.397590361445786</v>
      </c>
      <c r="Q380" t="s">
        <v>8308</v>
      </c>
      <c r="R380" t="s">
        <v>8313</v>
      </c>
      <c r="S380" s="13">
        <f t="shared" si="22"/>
        <v>42394.661111111105</v>
      </c>
      <c r="T380" s="13">
        <f t="shared" si="23"/>
        <v>42370.238518518519</v>
      </c>
      <c r="U380" s="12" t="s">
        <v>8371</v>
      </c>
      <c r="V380" t="s">
        <v>8387</v>
      </c>
      <c r="W380">
        <v>2016</v>
      </c>
    </row>
    <row r="381" spans="1:23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8">
        <f t="shared" si="21"/>
        <v>116.85906040268456</v>
      </c>
      <c r="Q381" t="s">
        <v>8308</v>
      </c>
      <c r="R381" t="s">
        <v>8313</v>
      </c>
      <c r="S381" s="13">
        <f t="shared" si="22"/>
        <v>41032.354999999996</v>
      </c>
      <c r="T381" s="13">
        <f t="shared" si="23"/>
        <v>40987.354999999996</v>
      </c>
      <c r="U381" s="12" t="s">
        <v>8384</v>
      </c>
      <c r="V381" t="s">
        <v>8378</v>
      </c>
      <c r="W381">
        <v>2012</v>
      </c>
    </row>
    <row r="382" spans="1:23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8">
        <f t="shared" si="21"/>
        <v>115.51020408163265</v>
      </c>
      <c r="Q382" t="s">
        <v>8308</v>
      </c>
      <c r="R382" t="s">
        <v>8313</v>
      </c>
      <c r="S382" s="13">
        <f t="shared" si="22"/>
        <v>42392.386481481481</v>
      </c>
      <c r="T382" s="13">
        <f t="shared" si="23"/>
        <v>42367.386481481481</v>
      </c>
      <c r="U382" s="12" t="s">
        <v>8395</v>
      </c>
      <c r="V382" t="s">
        <v>8404</v>
      </c>
      <c r="W382">
        <v>2015</v>
      </c>
    </row>
    <row r="383" spans="1:23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8">
        <f t="shared" si="21"/>
        <v>104.31274900398407</v>
      </c>
      <c r="Q383" t="s">
        <v>8308</v>
      </c>
      <c r="R383" t="s">
        <v>8313</v>
      </c>
      <c r="S383" s="13">
        <f t="shared" si="22"/>
        <v>41119.875</v>
      </c>
      <c r="T383" s="13">
        <f t="shared" si="23"/>
        <v>41085.36478009259</v>
      </c>
      <c r="U383" s="12" t="s">
        <v>8369</v>
      </c>
      <c r="V383" t="s">
        <v>8382</v>
      </c>
      <c r="W383">
        <v>2012</v>
      </c>
    </row>
    <row r="384" spans="1:23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8">
        <f t="shared" si="21"/>
        <v>69.772727272727266</v>
      </c>
      <c r="Q384" t="s">
        <v>8308</v>
      </c>
      <c r="R384" t="s">
        <v>8313</v>
      </c>
      <c r="S384" s="13">
        <f t="shared" si="22"/>
        <v>41158.376157407409</v>
      </c>
      <c r="T384" s="13">
        <f t="shared" si="23"/>
        <v>41144.376157407409</v>
      </c>
      <c r="U384" s="12" t="s">
        <v>8392</v>
      </c>
      <c r="V384" t="s">
        <v>8405</v>
      </c>
      <c r="W384">
        <v>2012</v>
      </c>
    </row>
    <row r="385" spans="1:23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8">
        <f t="shared" si="21"/>
        <v>43.020833333333336</v>
      </c>
      <c r="Q385" t="s">
        <v>8308</v>
      </c>
      <c r="R385" t="s">
        <v>8313</v>
      </c>
      <c r="S385" s="13">
        <f t="shared" si="22"/>
        <v>41777.78424768518</v>
      </c>
      <c r="T385" s="13">
        <f t="shared" si="23"/>
        <v>41754.78424768518</v>
      </c>
      <c r="U385" s="12" t="s">
        <v>8383</v>
      </c>
      <c r="V385" t="s">
        <v>8382</v>
      </c>
      <c r="W385">
        <v>2014</v>
      </c>
    </row>
    <row r="386" spans="1:23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8">
        <f t="shared" si="21"/>
        <v>58.540469973890339</v>
      </c>
      <c r="Q386" t="s">
        <v>8308</v>
      </c>
      <c r="R386" t="s">
        <v>8313</v>
      </c>
      <c r="S386" s="13">
        <f t="shared" si="22"/>
        <v>42010.448460648149</v>
      </c>
      <c r="T386" s="13">
        <f t="shared" si="23"/>
        <v>41980.448460648149</v>
      </c>
      <c r="U386" s="12" t="s">
        <v>8395</v>
      </c>
      <c r="V386" t="s">
        <v>8399</v>
      </c>
      <c r="W386">
        <v>2014</v>
      </c>
    </row>
    <row r="387" spans="1:23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(E387/D387)*100</f>
        <v>105.982</v>
      </c>
      <c r="P387" s="8">
        <f t="shared" ref="P387:P450" si="25">(E387/L387)</f>
        <v>111.79535864978902</v>
      </c>
      <c r="Q387" t="s">
        <v>8308</v>
      </c>
      <c r="R387" t="s">
        <v>8313</v>
      </c>
      <c r="S387" s="13">
        <f t="shared" ref="S387:S450" si="26">(((I387/60)/60)/24)+DATE(1970,1,1)+(-8/24)</f>
        <v>41964.29283564815</v>
      </c>
      <c r="T387" s="13">
        <f t="shared" ref="T387:T450" si="27">(((J387/60)/60)/24)+DATE(1970,1,1)+(-8/24)</f>
        <v>41934.251168981478</v>
      </c>
      <c r="U387" s="12" t="s">
        <v>8391</v>
      </c>
      <c r="V387" t="s">
        <v>8398</v>
      </c>
      <c r="W387">
        <v>2014</v>
      </c>
    </row>
    <row r="388" spans="1:23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8">
        <f t="shared" si="25"/>
        <v>46.230769230769234</v>
      </c>
      <c r="Q388" t="s">
        <v>8308</v>
      </c>
      <c r="R388" t="s">
        <v>8313</v>
      </c>
      <c r="S388" s="13">
        <f t="shared" si="26"/>
        <v>42226.617951388886</v>
      </c>
      <c r="T388" s="13">
        <f t="shared" si="27"/>
        <v>42211.617951388886</v>
      </c>
      <c r="U388" s="12" t="s">
        <v>8375</v>
      </c>
      <c r="V388" t="s">
        <v>8408</v>
      </c>
      <c r="W388">
        <v>2015</v>
      </c>
    </row>
    <row r="389" spans="1:23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8">
        <f t="shared" si="25"/>
        <v>144.69039145907473</v>
      </c>
      <c r="Q389" t="s">
        <v>8308</v>
      </c>
      <c r="R389" t="s">
        <v>8313</v>
      </c>
      <c r="S389" s="13">
        <f t="shared" si="26"/>
        <v>42230.916666666664</v>
      </c>
      <c r="T389" s="13">
        <f t="shared" si="27"/>
        <v>42200.343263888884</v>
      </c>
      <c r="U389" s="12" t="s">
        <v>8375</v>
      </c>
      <c r="V389" t="s">
        <v>8393</v>
      </c>
      <c r="W389">
        <v>2015</v>
      </c>
    </row>
    <row r="390" spans="1:23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8">
        <f t="shared" si="25"/>
        <v>88.845070422535215</v>
      </c>
      <c r="Q390" t="s">
        <v>8308</v>
      </c>
      <c r="R390" t="s">
        <v>8313</v>
      </c>
      <c r="S390" s="13">
        <f t="shared" si="26"/>
        <v>42578.742824074077</v>
      </c>
      <c r="T390" s="13">
        <f t="shared" si="27"/>
        <v>42548.742824074077</v>
      </c>
      <c r="U390" s="12" t="s">
        <v>8369</v>
      </c>
      <c r="V390" t="s">
        <v>8394</v>
      </c>
      <c r="W390">
        <v>2016</v>
      </c>
    </row>
    <row r="391" spans="1:23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8">
        <f t="shared" si="25"/>
        <v>81.75107284768211</v>
      </c>
      <c r="Q391" t="s">
        <v>8308</v>
      </c>
      <c r="R391" t="s">
        <v>8313</v>
      </c>
      <c r="S391" s="13">
        <f t="shared" si="26"/>
        <v>41705.624305555553</v>
      </c>
      <c r="T391" s="13">
        <f t="shared" si="27"/>
        <v>41673.729745370365</v>
      </c>
      <c r="U391" s="12" t="s">
        <v>8373</v>
      </c>
      <c r="V391" t="s">
        <v>8380</v>
      </c>
      <c r="W391">
        <v>2014</v>
      </c>
    </row>
    <row r="392" spans="1:23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8">
        <f t="shared" si="25"/>
        <v>71.428571428571431</v>
      </c>
      <c r="Q392" t="s">
        <v>8308</v>
      </c>
      <c r="R392" t="s">
        <v>8313</v>
      </c>
      <c r="S392" s="13">
        <f t="shared" si="26"/>
        <v>42131.703379629624</v>
      </c>
      <c r="T392" s="13">
        <f t="shared" si="27"/>
        <v>42111.703379629624</v>
      </c>
      <c r="U392" s="12" t="s">
        <v>8383</v>
      </c>
      <c r="V392" t="s">
        <v>8385</v>
      </c>
      <c r="W392">
        <v>2015</v>
      </c>
    </row>
    <row r="393" spans="1:23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8">
        <f t="shared" si="25"/>
        <v>104.25906735751295</v>
      </c>
      <c r="Q393" t="s">
        <v>8308</v>
      </c>
      <c r="R393" t="s">
        <v>8313</v>
      </c>
      <c r="S393" s="13">
        <f t="shared" si="26"/>
        <v>40894.707638888889</v>
      </c>
      <c r="T393" s="13">
        <f t="shared" si="27"/>
        <v>40864.708923611113</v>
      </c>
      <c r="U393" s="12" t="s">
        <v>8377</v>
      </c>
      <c r="V393" t="s">
        <v>8385</v>
      </c>
      <c r="W393">
        <v>2011</v>
      </c>
    </row>
    <row r="394" spans="1:23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8">
        <f t="shared" si="25"/>
        <v>90.616504854368927</v>
      </c>
      <c r="Q394" t="s">
        <v>8308</v>
      </c>
      <c r="R394" t="s">
        <v>8313</v>
      </c>
      <c r="S394" s="13">
        <f t="shared" si="26"/>
        <v>40793.791666666664</v>
      </c>
      <c r="T394" s="13">
        <f t="shared" si="27"/>
        <v>40763.383923611109</v>
      </c>
      <c r="U394" s="12" t="s">
        <v>8392</v>
      </c>
      <c r="V394" t="s">
        <v>8376</v>
      </c>
      <c r="W394">
        <v>2011</v>
      </c>
    </row>
    <row r="395" spans="1:23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8">
        <f t="shared" si="25"/>
        <v>157.33048433048432</v>
      </c>
      <c r="Q395" t="s">
        <v>8308</v>
      </c>
      <c r="R395" t="s">
        <v>8313</v>
      </c>
      <c r="S395" s="13">
        <f t="shared" si="26"/>
        <v>41557.375601851847</v>
      </c>
      <c r="T395" s="13">
        <f t="shared" si="27"/>
        <v>41526.375601851847</v>
      </c>
      <c r="U395" s="12" t="s">
        <v>8389</v>
      </c>
      <c r="V395" t="s">
        <v>8390</v>
      </c>
      <c r="W395">
        <v>2013</v>
      </c>
    </row>
    <row r="396" spans="1:23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8">
        <f t="shared" si="25"/>
        <v>105.18</v>
      </c>
      <c r="Q396" t="s">
        <v>8308</v>
      </c>
      <c r="R396" t="s">
        <v>8313</v>
      </c>
      <c r="S396" s="13">
        <f t="shared" si="26"/>
        <v>42477.443078703705</v>
      </c>
      <c r="T396" s="13">
        <f t="shared" si="27"/>
        <v>42417.48474537037</v>
      </c>
      <c r="U396" s="12" t="s">
        <v>8373</v>
      </c>
      <c r="V396" t="s">
        <v>8385</v>
      </c>
      <c r="W396">
        <v>2016</v>
      </c>
    </row>
    <row r="397" spans="1:23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8">
        <f t="shared" si="25"/>
        <v>58.719836956521746</v>
      </c>
      <c r="Q397" t="s">
        <v>8308</v>
      </c>
      <c r="R397" t="s">
        <v>8313</v>
      </c>
      <c r="S397" s="13">
        <f t="shared" si="26"/>
        <v>41026.563888888886</v>
      </c>
      <c r="T397" s="13">
        <f t="shared" si="27"/>
        <v>40990.575925925921</v>
      </c>
      <c r="U397" s="12" t="s">
        <v>8384</v>
      </c>
      <c r="V397" t="s">
        <v>8398</v>
      </c>
      <c r="W397">
        <v>2012</v>
      </c>
    </row>
    <row r="398" spans="1:23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8">
        <f t="shared" si="25"/>
        <v>81.632653061224488</v>
      </c>
      <c r="Q398" t="s">
        <v>8308</v>
      </c>
      <c r="R398" t="s">
        <v>8313</v>
      </c>
      <c r="S398" s="13">
        <f t="shared" si="26"/>
        <v>41097.231550925921</v>
      </c>
      <c r="T398" s="13">
        <f t="shared" si="27"/>
        <v>41082.231550925921</v>
      </c>
      <c r="U398" s="12" t="s">
        <v>8369</v>
      </c>
      <c r="V398" t="s">
        <v>8398</v>
      </c>
      <c r="W398">
        <v>2012</v>
      </c>
    </row>
    <row r="399" spans="1:23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8">
        <f t="shared" si="25"/>
        <v>56.460043668122275</v>
      </c>
      <c r="Q399" t="s">
        <v>8308</v>
      </c>
      <c r="R399" t="s">
        <v>8313</v>
      </c>
      <c r="S399" s="13">
        <f t="shared" si="26"/>
        <v>40421.822222222218</v>
      </c>
      <c r="T399" s="13">
        <f t="shared" si="27"/>
        <v>40379.443101851852</v>
      </c>
      <c r="U399" s="12" t="s">
        <v>8375</v>
      </c>
      <c r="V399" t="s">
        <v>8386</v>
      </c>
      <c r="W399">
        <v>2010</v>
      </c>
    </row>
    <row r="400" spans="1:23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8">
        <f t="shared" si="25"/>
        <v>140.1044776119403</v>
      </c>
      <c r="Q400" t="s">
        <v>8308</v>
      </c>
      <c r="R400" t="s">
        <v>8313</v>
      </c>
      <c r="S400" s="13">
        <f t="shared" si="26"/>
        <v>42123.459791666661</v>
      </c>
      <c r="T400" s="13">
        <f t="shared" si="27"/>
        <v>42078.459791666661</v>
      </c>
      <c r="U400" s="12" t="s">
        <v>8384</v>
      </c>
      <c r="V400" t="s">
        <v>8393</v>
      </c>
      <c r="W400">
        <v>2015</v>
      </c>
    </row>
    <row r="401" spans="1:23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8">
        <f t="shared" si="25"/>
        <v>224.85263157894738</v>
      </c>
      <c r="Q401" t="s">
        <v>8308</v>
      </c>
      <c r="R401" t="s">
        <v>8313</v>
      </c>
      <c r="S401" s="13">
        <f t="shared" si="26"/>
        <v>42718.166666666664</v>
      </c>
      <c r="T401" s="13">
        <f t="shared" si="27"/>
        <v>42687.542442129627</v>
      </c>
      <c r="U401" s="12" t="s">
        <v>8377</v>
      </c>
      <c r="V401" t="s">
        <v>8397</v>
      </c>
      <c r="W401">
        <v>2016</v>
      </c>
    </row>
    <row r="402" spans="1:23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8">
        <f t="shared" si="25"/>
        <v>181.13306451612902</v>
      </c>
      <c r="Q402" t="s">
        <v>8308</v>
      </c>
      <c r="R402" t="s">
        <v>8313</v>
      </c>
      <c r="S402" s="13">
        <f t="shared" si="26"/>
        <v>41775.8125</v>
      </c>
      <c r="T402" s="13">
        <f t="shared" si="27"/>
        <v>41745.302627314813</v>
      </c>
      <c r="U402" s="12" t="s">
        <v>8383</v>
      </c>
      <c r="V402" t="s">
        <v>8396</v>
      </c>
      <c r="W402">
        <v>2014</v>
      </c>
    </row>
    <row r="403" spans="1:23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8">
        <f t="shared" si="25"/>
        <v>711.04109589041093</v>
      </c>
      <c r="Q403" t="s">
        <v>8308</v>
      </c>
      <c r="R403" t="s">
        <v>8313</v>
      </c>
      <c r="S403" s="13">
        <f t="shared" si="26"/>
        <v>40762.508912037032</v>
      </c>
      <c r="T403" s="13">
        <f t="shared" si="27"/>
        <v>40732.508912037032</v>
      </c>
      <c r="U403" s="12" t="s">
        <v>8375</v>
      </c>
      <c r="V403" t="s">
        <v>8376</v>
      </c>
      <c r="W403">
        <v>2011</v>
      </c>
    </row>
    <row r="404" spans="1:23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8">
        <f t="shared" si="25"/>
        <v>65.883720930232556</v>
      </c>
      <c r="Q404" t="s">
        <v>8308</v>
      </c>
      <c r="R404" t="s">
        <v>8313</v>
      </c>
      <c r="S404" s="13">
        <f t="shared" si="26"/>
        <v>42313.247881944444</v>
      </c>
      <c r="T404" s="13">
        <f t="shared" si="27"/>
        <v>42292.206215277773</v>
      </c>
      <c r="U404" s="12" t="s">
        <v>8391</v>
      </c>
      <c r="V404" t="s">
        <v>8393</v>
      </c>
      <c r="W404">
        <v>2015</v>
      </c>
    </row>
    <row r="405" spans="1:23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8">
        <f t="shared" si="25"/>
        <v>75.185714285714283</v>
      </c>
      <c r="Q405" t="s">
        <v>8308</v>
      </c>
      <c r="R405" t="s">
        <v>8313</v>
      </c>
      <c r="S405" s="13">
        <f t="shared" si="26"/>
        <v>40764.963888888888</v>
      </c>
      <c r="T405" s="13">
        <f t="shared" si="27"/>
        <v>40717.977326388886</v>
      </c>
      <c r="U405" s="12" t="s">
        <v>8369</v>
      </c>
      <c r="V405" t="s">
        <v>8405</v>
      </c>
      <c r="W405">
        <v>2011</v>
      </c>
    </row>
    <row r="406" spans="1:23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8">
        <f t="shared" si="25"/>
        <v>133.14391143911439</v>
      </c>
      <c r="Q406" t="s">
        <v>8308</v>
      </c>
      <c r="R406" t="s">
        <v>8313</v>
      </c>
      <c r="S406" s="13">
        <f t="shared" si="26"/>
        <v>41675.627777777772</v>
      </c>
      <c r="T406" s="13">
        <f t="shared" si="27"/>
        <v>41646.294699074075</v>
      </c>
      <c r="U406" s="12" t="s">
        <v>8371</v>
      </c>
      <c r="V406" t="s">
        <v>8399</v>
      </c>
      <c r="W406">
        <v>2014</v>
      </c>
    </row>
    <row r="407" spans="1:23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8">
        <f t="shared" si="25"/>
        <v>55.2</v>
      </c>
      <c r="Q407" t="s">
        <v>8308</v>
      </c>
      <c r="R407" t="s">
        <v>8313</v>
      </c>
      <c r="S407" s="13">
        <f t="shared" si="26"/>
        <v>41703.751608796294</v>
      </c>
      <c r="T407" s="13">
        <f t="shared" si="27"/>
        <v>41673.751608796294</v>
      </c>
      <c r="U407" s="12" t="s">
        <v>8373</v>
      </c>
      <c r="V407" t="s">
        <v>8380</v>
      </c>
      <c r="W407">
        <v>2014</v>
      </c>
    </row>
    <row r="408" spans="1:23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8">
        <f t="shared" si="25"/>
        <v>86.163714285714292</v>
      </c>
      <c r="Q408" t="s">
        <v>8308</v>
      </c>
      <c r="R408" t="s">
        <v>8313</v>
      </c>
      <c r="S408" s="13">
        <f t="shared" si="26"/>
        <v>40671.915972222218</v>
      </c>
      <c r="T408" s="13">
        <f t="shared" si="27"/>
        <v>40637.82913194444</v>
      </c>
      <c r="U408" s="12" t="s">
        <v>8383</v>
      </c>
      <c r="V408" t="s">
        <v>8400</v>
      </c>
      <c r="W408">
        <v>2011</v>
      </c>
    </row>
    <row r="409" spans="1:23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8">
        <f t="shared" si="25"/>
        <v>92.318181818181813</v>
      </c>
      <c r="Q409" t="s">
        <v>8308</v>
      </c>
      <c r="R409" t="s">
        <v>8313</v>
      </c>
      <c r="S409" s="13">
        <f t="shared" si="26"/>
        <v>40866.579282407409</v>
      </c>
      <c r="T409" s="13">
        <f t="shared" si="27"/>
        <v>40806.537615740737</v>
      </c>
      <c r="U409" s="12" t="s">
        <v>8389</v>
      </c>
      <c r="V409" t="s">
        <v>8386</v>
      </c>
      <c r="W409">
        <v>2011</v>
      </c>
    </row>
    <row r="410" spans="1:23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8">
        <f t="shared" si="25"/>
        <v>160.16473684210527</v>
      </c>
      <c r="Q410" t="s">
        <v>8308</v>
      </c>
      <c r="R410" t="s">
        <v>8313</v>
      </c>
      <c r="S410" s="13">
        <f t="shared" si="26"/>
        <v>41583.444328703699</v>
      </c>
      <c r="T410" s="13">
        <f t="shared" si="27"/>
        <v>41543.402662037035</v>
      </c>
      <c r="U410" s="12" t="s">
        <v>8389</v>
      </c>
      <c r="V410" t="s">
        <v>8408</v>
      </c>
      <c r="W410">
        <v>2013</v>
      </c>
    </row>
    <row r="411" spans="1:23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8">
        <f t="shared" si="25"/>
        <v>45.6</v>
      </c>
      <c r="Q411" t="s">
        <v>8308</v>
      </c>
      <c r="R411" t="s">
        <v>8313</v>
      </c>
      <c r="S411" s="13">
        <f t="shared" si="26"/>
        <v>42573.529444444437</v>
      </c>
      <c r="T411" s="13">
        <f t="shared" si="27"/>
        <v>42543.529444444437</v>
      </c>
      <c r="U411" s="12" t="s">
        <v>8369</v>
      </c>
      <c r="V411" t="s">
        <v>8398</v>
      </c>
      <c r="W411">
        <v>2016</v>
      </c>
    </row>
    <row r="412" spans="1:23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8">
        <f t="shared" si="25"/>
        <v>183.28571428571428</v>
      </c>
      <c r="Q412" t="s">
        <v>8308</v>
      </c>
      <c r="R412" t="s">
        <v>8313</v>
      </c>
      <c r="S412" s="13">
        <f t="shared" si="26"/>
        <v>42173.64811342593</v>
      </c>
      <c r="T412" s="13">
        <f t="shared" si="27"/>
        <v>42113.64811342593</v>
      </c>
      <c r="U412" s="12" t="s">
        <v>8383</v>
      </c>
      <c r="V412" t="s">
        <v>8378</v>
      </c>
      <c r="W412">
        <v>2015</v>
      </c>
    </row>
    <row r="413" spans="1:23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8">
        <f t="shared" si="25"/>
        <v>125.78838174273859</v>
      </c>
      <c r="Q413" t="s">
        <v>8308</v>
      </c>
      <c r="R413" t="s">
        <v>8313</v>
      </c>
      <c r="S413" s="13">
        <f t="shared" si="26"/>
        <v>41629.875</v>
      </c>
      <c r="T413" s="13">
        <f t="shared" si="27"/>
        <v>41597.842638888884</v>
      </c>
      <c r="U413" s="12" t="s">
        <v>8377</v>
      </c>
      <c r="V413" t="s">
        <v>8378</v>
      </c>
      <c r="W413">
        <v>2013</v>
      </c>
    </row>
    <row r="414" spans="1:23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8">
        <f t="shared" si="25"/>
        <v>57.654545454545456</v>
      </c>
      <c r="Q414" t="s">
        <v>8308</v>
      </c>
      <c r="R414" t="s">
        <v>8313</v>
      </c>
      <c r="S414" s="13">
        <f t="shared" si="26"/>
        <v>41115.409467592588</v>
      </c>
      <c r="T414" s="13">
        <f t="shared" si="27"/>
        <v>41099.409467592588</v>
      </c>
      <c r="U414" s="12" t="s">
        <v>8375</v>
      </c>
      <c r="V414" t="s">
        <v>8390</v>
      </c>
      <c r="W414">
        <v>2012</v>
      </c>
    </row>
    <row r="415" spans="1:23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8">
        <f t="shared" si="25"/>
        <v>78.660818713450297</v>
      </c>
      <c r="Q415" t="s">
        <v>8308</v>
      </c>
      <c r="R415" t="s">
        <v>8313</v>
      </c>
      <c r="S415" s="13">
        <f t="shared" si="26"/>
        <v>41109.54410879629</v>
      </c>
      <c r="T415" s="13">
        <f t="shared" si="27"/>
        <v>41079.54410879629</v>
      </c>
      <c r="U415" s="12" t="s">
        <v>8369</v>
      </c>
      <c r="V415" t="s">
        <v>8378</v>
      </c>
      <c r="W415">
        <v>2012</v>
      </c>
    </row>
    <row r="416" spans="1:23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8">
        <f t="shared" si="25"/>
        <v>91.480769230769226</v>
      </c>
      <c r="Q416" t="s">
        <v>8308</v>
      </c>
      <c r="R416" t="s">
        <v>8313</v>
      </c>
      <c r="S416" s="13">
        <f t="shared" si="26"/>
        <v>41558.72991898148</v>
      </c>
      <c r="T416" s="13">
        <f t="shared" si="27"/>
        <v>41528.72991898148</v>
      </c>
      <c r="U416" s="12" t="s">
        <v>8389</v>
      </c>
      <c r="V416" t="s">
        <v>8406</v>
      </c>
      <c r="W416">
        <v>2013</v>
      </c>
    </row>
    <row r="417" spans="1:23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8">
        <f t="shared" si="25"/>
        <v>68.09809523809524</v>
      </c>
      <c r="Q417" t="s">
        <v>8308</v>
      </c>
      <c r="R417" t="s">
        <v>8313</v>
      </c>
      <c r="S417" s="13">
        <f t="shared" si="26"/>
        <v>41929.166666666664</v>
      </c>
      <c r="T417" s="13">
        <f t="shared" si="27"/>
        <v>41904.518541666665</v>
      </c>
      <c r="U417" s="12" t="s">
        <v>8389</v>
      </c>
      <c r="V417" t="s">
        <v>8398</v>
      </c>
      <c r="W417">
        <v>2014</v>
      </c>
    </row>
    <row r="418" spans="1:23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8">
        <f t="shared" si="25"/>
        <v>48.086800000000004</v>
      </c>
      <c r="Q418" t="s">
        <v>8308</v>
      </c>
      <c r="R418" t="s">
        <v>8313</v>
      </c>
      <c r="S418" s="13">
        <f t="shared" si="26"/>
        <v>41678.062858796293</v>
      </c>
      <c r="T418" s="13">
        <f t="shared" si="27"/>
        <v>41648.062858796293</v>
      </c>
      <c r="U418" s="12" t="s">
        <v>8371</v>
      </c>
      <c r="V418" t="s">
        <v>8390</v>
      </c>
      <c r="W418">
        <v>2014</v>
      </c>
    </row>
    <row r="419" spans="1:23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8">
        <f t="shared" si="25"/>
        <v>202.42307692307693</v>
      </c>
      <c r="Q419" t="s">
        <v>8308</v>
      </c>
      <c r="R419" t="s">
        <v>8313</v>
      </c>
      <c r="S419" s="13">
        <f t="shared" si="26"/>
        <v>41371.856249999997</v>
      </c>
      <c r="T419" s="13">
        <f t="shared" si="27"/>
        <v>41360.63726851852</v>
      </c>
      <c r="U419" s="12" t="s">
        <v>8384</v>
      </c>
      <c r="V419" t="s">
        <v>8394</v>
      </c>
      <c r="W419">
        <v>2013</v>
      </c>
    </row>
    <row r="420" spans="1:23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8">
        <f t="shared" si="25"/>
        <v>216.75</v>
      </c>
      <c r="Q420" t="s">
        <v>8308</v>
      </c>
      <c r="R420" t="s">
        <v>8313</v>
      </c>
      <c r="S420" s="13">
        <f t="shared" si="26"/>
        <v>42207.94903935185</v>
      </c>
      <c r="T420" s="13">
        <f t="shared" si="27"/>
        <v>42177.94903935185</v>
      </c>
      <c r="U420" s="12" t="s">
        <v>8369</v>
      </c>
      <c r="V420" t="s">
        <v>8398</v>
      </c>
      <c r="W420">
        <v>2015</v>
      </c>
    </row>
    <row r="421" spans="1:23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8">
        <f t="shared" si="25"/>
        <v>110.06849315068493</v>
      </c>
      <c r="Q421" t="s">
        <v>8308</v>
      </c>
      <c r="R421" t="s">
        <v>8313</v>
      </c>
      <c r="S421" s="13">
        <f t="shared" si="26"/>
        <v>41454.509108796294</v>
      </c>
      <c r="T421" s="13">
        <f t="shared" si="27"/>
        <v>41394.509108796294</v>
      </c>
      <c r="U421" s="12" t="s">
        <v>8383</v>
      </c>
      <c r="V421" t="s">
        <v>8409</v>
      </c>
      <c r="W421">
        <v>2013</v>
      </c>
    </row>
    <row r="422" spans="1:23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8">
        <f t="shared" si="25"/>
        <v>4.833333333333333</v>
      </c>
      <c r="Q422" t="s">
        <v>8308</v>
      </c>
      <c r="R422" t="s">
        <v>8314</v>
      </c>
      <c r="S422" s="13">
        <f t="shared" si="26"/>
        <v>41711.861469907402</v>
      </c>
      <c r="T422" s="13">
        <f t="shared" si="27"/>
        <v>41681.903136574074</v>
      </c>
      <c r="U422" s="12" t="s">
        <v>8373</v>
      </c>
      <c r="V422" t="s">
        <v>8406</v>
      </c>
      <c r="W422">
        <v>2014</v>
      </c>
    </row>
    <row r="423" spans="1:23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8">
        <f t="shared" si="25"/>
        <v>50.166666666666664</v>
      </c>
      <c r="Q423" t="s">
        <v>8308</v>
      </c>
      <c r="R423" t="s">
        <v>8314</v>
      </c>
      <c r="S423" s="13">
        <f t="shared" si="26"/>
        <v>42237.158055555548</v>
      </c>
      <c r="T423" s="13">
        <f t="shared" si="27"/>
        <v>42177.158055555548</v>
      </c>
      <c r="U423" s="12" t="s">
        <v>8369</v>
      </c>
      <c r="V423" t="s">
        <v>8398</v>
      </c>
      <c r="W423">
        <v>2015</v>
      </c>
    </row>
    <row r="424" spans="1:23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8">
        <f t="shared" si="25"/>
        <v>35.833333333333336</v>
      </c>
      <c r="Q424" t="s">
        <v>8308</v>
      </c>
      <c r="R424" t="s">
        <v>8314</v>
      </c>
      <c r="S424" s="13">
        <f t="shared" si="26"/>
        <v>41892.927048611105</v>
      </c>
      <c r="T424" s="13">
        <f t="shared" si="27"/>
        <v>41862.927048611105</v>
      </c>
      <c r="U424" s="12" t="s">
        <v>8392</v>
      </c>
      <c r="V424" t="s">
        <v>8406</v>
      </c>
      <c r="W424">
        <v>2014</v>
      </c>
    </row>
    <row r="425" spans="1:23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8">
        <f t="shared" si="25"/>
        <v>11.76923076923077</v>
      </c>
      <c r="Q425" t="s">
        <v>8308</v>
      </c>
      <c r="R425" t="s">
        <v>8314</v>
      </c>
      <c r="S425" s="13">
        <f t="shared" si="26"/>
        <v>41430.592939814815</v>
      </c>
      <c r="T425" s="13">
        <f t="shared" si="27"/>
        <v>41400.592939814815</v>
      </c>
      <c r="U425" s="12" t="s">
        <v>8381</v>
      </c>
      <c r="V425" t="s">
        <v>8407</v>
      </c>
      <c r="W425">
        <v>2013</v>
      </c>
    </row>
    <row r="426" spans="1:23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8">
        <f t="shared" si="25"/>
        <v>40.78</v>
      </c>
      <c r="Q426" t="s">
        <v>8308</v>
      </c>
      <c r="R426" t="s">
        <v>8314</v>
      </c>
      <c r="S426" s="13">
        <f t="shared" si="26"/>
        <v>40994.001145833332</v>
      </c>
      <c r="T426" s="13">
        <f t="shared" si="27"/>
        <v>40934.042812499996</v>
      </c>
      <c r="U426" s="12" t="s">
        <v>8371</v>
      </c>
      <c r="V426" t="s">
        <v>8408</v>
      </c>
      <c r="W426">
        <v>2012</v>
      </c>
    </row>
    <row r="427" spans="1:23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8">
        <f t="shared" si="25"/>
        <v>3</v>
      </c>
      <c r="Q427" t="s">
        <v>8308</v>
      </c>
      <c r="R427" t="s">
        <v>8314</v>
      </c>
      <c r="S427" s="13">
        <f t="shared" si="26"/>
        <v>42335.569490740738</v>
      </c>
      <c r="T427" s="13">
        <f t="shared" si="27"/>
        <v>42275.527824074066</v>
      </c>
      <c r="U427" s="12" t="s">
        <v>8389</v>
      </c>
      <c r="V427" t="s">
        <v>8401</v>
      </c>
      <c r="W427">
        <v>2015</v>
      </c>
    </row>
    <row r="428" spans="1:23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8">
        <f t="shared" si="25"/>
        <v>16.625</v>
      </c>
      <c r="Q428" t="s">
        <v>8308</v>
      </c>
      <c r="R428" t="s">
        <v>8314</v>
      </c>
      <c r="S428" s="13">
        <f t="shared" si="26"/>
        <v>42430.378634259258</v>
      </c>
      <c r="T428" s="13">
        <f t="shared" si="27"/>
        <v>42400.378634259258</v>
      </c>
      <c r="U428" s="12" t="s">
        <v>8371</v>
      </c>
      <c r="V428" t="s">
        <v>8372</v>
      </c>
      <c r="W428">
        <v>2016</v>
      </c>
    </row>
    <row r="429" spans="1:23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t="s">
        <v>8308</v>
      </c>
      <c r="R429" t="s">
        <v>8314</v>
      </c>
      <c r="S429" s="13">
        <f t="shared" si="26"/>
        <v>42299.457638888889</v>
      </c>
      <c r="T429" s="13">
        <f t="shared" si="27"/>
        <v>42285.575694444437</v>
      </c>
      <c r="U429" s="12" t="s">
        <v>8391</v>
      </c>
      <c r="V429" t="s">
        <v>8376</v>
      </c>
      <c r="W429">
        <v>2015</v>
      </c>
    </row>
    <row r="430" spans="1:23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8">
        <f t="shared" si="25"/>
        <v>52</v>
      </c>
      <c r="Q430" t="s">
        <v>8308</v>
      </c>
      <c r="R430" t="s">
        <v>8314</v>
      </c>
      <c r="S430" s="13">
        <f t="shared" si="26"/>
        <v>41806.583333333328</v>
      </c>
      <c r="T430" s="13">
        <f t="shared" si="27"/>
        <v>41778.433391203704</v>
      </c>
      <c r="U430" s="12" t="s">
        <v>8381</v>
      </c>
      <c r="V430" t="s">
        <v>8378</v>
      </c>
      <c r="W430">
        <v>2014</v>
      </c>
    </row>
    <row r="431" spans="1:23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t="s">
        <v>8308</v>
      </c>
      <c r="R431" t="s">
        <v>8314</v>
      </c>
      <c r="S431" s="13">
        <f t="shared" si="26"/>
        <v>40143.874305555553</v>
      </c>
      <c r="T431" s="13">
        <f t="shared" si="27"/>
        <v>40070.568078703705</v>
      </c>
      <c r="U431" s="12" t="s">
        <v>8389</v>
      </c>
      <c r="V431" t="s">
        <v>8410</v>
      </c>
      <c r="W431">
        <v>2009</v>
      </c>
    </row>
    <row r="432" spans="1:23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8">
        <f t="shared" si="25"/>
        <v>4.8</v>
      </c>
      <c r="Q432" t="s">
        <v>8308</v>
      </c>
      <c r="R432" t="s">
        <v>8314</v>
      </c>
      <c r="S432" s="13">
        <f t="shared" si="26"/>
        <v>41527.773923611108</v>
      </c>
      <c r="T432" s="13">
        <f t="shared" si="27"/>
        <v>41512.773923611108</v>
      </c>
      <c r="U432" s="12" t="s">
        <v>8392</v>
      </c>
      <c r="V432" t="s">
        <v>8408</v>
      </c>
      <c r="W432">
        <v>2013</v>
      </c>
    </row>
    <row r="433" spans="1:23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8">
        <f t="shared" si="25"/>
        <v>51.875</v>
      </c>
      <c r="Q433" t="s">
        <v>8308</v>
      </c>
      <c r="R433" t="s">
        <v>8314</v>
      </c>
      <c r="S433" s="13">
        <f t="shared" si="26"/>
        <v>42556.537997685176</v>
      </c>
      <c r="T433" s="13">
        <f t="shared" si="27"/>
        <v>42526.537997685176</v>
      </c>
      <c r="U433" s="12" t="s">
        <v>8369</v>
      </c>
      <c r="V433" t="s">
        <v>8374</v>
      </c>
      <c r="W433">
        <v>2016</v>
      </c>
    </row>
    <row r="434" spans="1:23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8">
        <f t="shared" si="25"/>
        <v>71.25</v>
      </c>
      <c r="Q434" t="s">
        <v>8308</v>
      </c>
      <c r="R434" t="s">
        <v>8314</v>
      </c>
      <c r="S434" s="13">
        <f t="shared" si="26"/>
        <v>42298.39329861111</v>
      </c>
      <c r="T434" s="13">
        <f t="shared" si="27"/>
        <v>42238.39329861111</v>
      </c>
      <c r="U434" s="12" t="s">
        <v>8392</v>
      </c>
      <c r="V434" t="s">
        <v>8398</v>
      </c>
      <c r="W434">
        <v>2015</v>
      </c>
    </row>
    <row r="435" spans="1:23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t="s">
        <v>8308</v>
      </c>
      <c r="R435" t="s">
        <v>8314</v>
      </c>
      <c r="S435" s="13">
        <f t="shared" si="26"/>
        <v>42288.29655092593</v>
      </c>
      <c r="T435" s="13">
        <f t="shared" si="27"/>
        <v>42228.29655092593</v>
      </c>
      <c r="U435" s="12" t="s">
        <v>8392</v>
      </c>
      <c r="V435" t="s">
        <v>8379</v>
      </c>
      <c r="W435">
        <v>2015</v>
      </c>
    </row>
    <row r="436" spans="1:23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8">
        <f t="shared" si="25"/>
        <v>62.5</v>
      </c>
      <c r="Q436" t="s">
        <v>8308</v>
      </c>
      <c r="R436" t="s">
        <v>8314</v>
      </c>
      <c r="S436" s="13">
        <f t="shared" si="26"/>
        <v>41609.542847222219</v>
      </c>
      <c r="T436" s="13">
        <f t="shared" si="27"/>
        <v>41576.501180555555</v>
      </c>
      <c r="U436" s="12" t="s">
        <v>8391</v>
      </c>
      <c r="V436" t="s">
        <v>8404</v>
      </c>
      <c r="W436">
        <v>2013</v>
      </c>
    </row>
    <row r="437" spans="1:23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8">
        <f t="shared" si="25"/>
        <v>1</v>
      </c>
      <c r="Q437" t="s">
        <v>8308</v>
      </c>
      <c r="R437" t="s">
        <v>8314</v>
      </c>
      <c r="S437" s="13">
        <f t="shared" si="26"/>
        <v>41530.414120370369</v>
      </c>
      <c r="T437" s="13">
        <f t="shared" si="27"/>
        <v>41500.414120370369</v>
      </c>
      <c r="U437" s="12" t="s">
        <v>8392</v>
      </c>
      <c r="V437" t="s">
        <v>8410</v>
      </c>
      <c r="W437">
        <v>2013</v>
      </c>
    </row>
    <row r="438" spans="1:23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t="s">
        <v>8308</v>
      </c>
      <c r="R438" t="s">
        <v>8314</v>
      </c>
      <c r="S438" s="13">
        <f t="shared" si="26"/>
        <v>41486.029085648144</v>
      </c>
      <c r="T438" s="13">
        <f t="shared" si="27"/>
        <v>41456.029085648144</v>
      </c>
      <c r="U438" s="12" t="s">
        <v>8375</v>
      </c>
      <c r="V438" t="s">
        <v>8387</v>
      </c>
      <c r="W438">
        <v>2013</v>
      </c>
    </row>
    <row r="439" spans="1:23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t="s">
        <v>8308</v>
      </c>
      <c r="R439" t="s">
        <v>8314</v>
      </c>
      <c r="S439" s="13">
        <f t="shared" si="26"/>
        <v>42650.985254629624</v>
      </c>
      <c r="T439" s="13">
        <f t="shared" si="27"/>
        <v>42590.985254629624</v>
      </c>
      <c r="U439" s="12" t="s">
        <v>8392</v>
      </c>
      <c r="V439" t="s">
        <v>8376</v>
      </c>
      <c r="W439">
        <v>2016</v>
      </c>
    </row>
    <row r="440" spans="1:23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8">
        <f t="shared" si="25"/>
        <v>170.54545454545453</v>
      </c>
      <c r="Q440" t="s">
        <v>8308</v>
      </c>
      <c r="R440" t="s">
        <v>8314</v>
      </c>
      <c r="S440" s="13">
        <f t="shared" si="26"/>
        <v>42325.969421296293</v>
      </c>
      <c r="T440" s="13">
        <f t="shared" si="27"/>
        <v>42295.927754629629</v>
      </c>
      <c r="U440" s="12" t="s">
        <v>8391</v>
      </c>
      <c r="V440" t="s">
        <v>8388</v>
      </c>
      <c r="W440">
        <v>2015</v>
      </c>
    </row>
    <row r="441" spans="1:23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t="s">
        <v>8308</v>
      </c>
      <c r="R441" t="s">
        <v>8314</v>
      </c>
      <c r="S441" s="13">
        <f t="shared" si="26"/>
        <v>41929.428449074068</v>
      </c>
      <c r="T441" s="13">
        <f t="shared" si="27"/>
        <v>41919.428449074068</v>
      </c>
      <c r="U441" s="12" t="s">
        <v>8391</v>
      </c>
      <c r="V441" t="s">
        <v>8399</v>
      </c>
      <c r="W441">
        <v>2014</v>
      </c>
    </row>
    <row r="442" spans="1:23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8">
        <f t="shared" si="25"/>
        <v>5</v>
      </c>
      <c r="Q442" t="s">
        <v>8308</v>
      </c>
      <c r="R442" t="s">
        <v>8314</v>
      </c>
      <c r="S442" s="13">
        <f t="shared" si="26"/>
        <v>42453.610567129632</v>
      </c>
      <c r="T442" s="13">
        <f t="shared" si="27"/>
        <v>42423.652233796289</v>
      </c>
      <c r="U442" s="12" t="s">
        <v>8373</v>
      </c>
      <c r="V442" t="s">
        <v>8405</v>
      </c>
      <c r="W442">
        <v>2016</v>
      </c>
    </row>
    <row r="443" spans="1:23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t="s">
        <v>8308</v>
      </c>
      <c r="R443" t="s">
        <v>8314</v>
      </c>
      <c r="S443" s="13">
        <f t="shared" si="26"/>
        <v>41580.460601851846</v>
      </c>
      <c r="T443" s="13">
        <f t="shared" si="27"/>
        <v>41550.460601851846</v>
      </c>
      <c r="U443" s="12" t="s">
        <v>8391</v>
      </c>
      <c r="V443" t="s">
        <v>8380</v>
      </c>
      <c r="W443">
        <v>2013</v>
      </c>
    </row>
    <row r="444" spans="1:23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8">
        <f t="shared" si="25"/>
        <v>393.58823529411762</v>
      </c>
      <c r="Q444" t="s">
        <v>8308</v>
      </c>
      <c r="R444" t="s">
        <v>8314</v>
      </c>
      <c r="S444" s="13">
        <f t="shared" si="26"/>
        <v>42054.555358796293</v>
      </c>
      <c r="T444" s="13">
        <f t="shared" si="27"/>
        <v>42024.555358796293</v>
      </c>
      <c r="U444" s="12" t="s">
        <v>8371</v>
      </c>
      <c r="V444" t="s">
        <v>8386</v>
      </c>
      <c r="W444">
        <v>2015</v>
      </c>
    </row>
    <row r="445" spans="1:23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8">
        <f t="shared" si="25"/>
        <v>5</v>
      </c>
      <c r="Q445" t="s">
        <v>8308</v>
      </c>
      <c r="R445" t="s">
        <v>8314</v>
      </c>
      <c r="S445" s="13">
        <f t="shared" si="26"/>
        <v>41679.681724537033</v>
      </c>
      <c r="T445" s="13">
        <f t="shared" si="27"/>
        <v>41649.681724537033</v>
      </c>
      <c r="U445" s="12" t="s">
        <v>8371</v>
      </c>
      <c r="V445" t="s">
        <v>8402</v>
      </c>
      <c r="W445">
        <v>2014</v>
      </c>
    </row>
    <row r="446" spans="1:23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8">
        <f t="shared" si="25"/>
        <v>50</v>
      </c>
      <c r="Q446" t="s">
        <v>8308</v>
      </c>
      <c r="R446" t="s">
        <v>8314</v>
      </c>
      <c r="S446" s="13">
        <f t="shared" si="26"/>
        <v>40954.57362268518</v>
      </c>
      <c r="T446" s="13">
        <f t="shared" si="27"/>
        <v>40894.57362268518</v>
      </c>
      <c r="U446" s="12" t="s">
        <v>8395</v>
      </c>
      <c r="V446" t="s">
        <v>8385</v>
      </c>
      <c r="W446">
        <v>2011</v>
      </c>
    </row>
    <row r="447" spans="1:23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8">
        <f t="shared" si="25"/>
        <v>1</v>
      </c>
      <c r="Q447" t="s">
        <v>8308</v>
      </c>
      <c r="R447" t="s">
        <v>8314</v>
      </c>
      <c r="S447" s="13">
        <f t="shared" si="26"/>
        <v>42145.002025462956</v>
      </c>
      <c r="T447" s="13">
        <f t="shared" si="27"/>
        <v>42130.002025462956</v>
      </c>
      <c r="U447" s="12" t="s">
        <v>8381</v>
      </c>
      <c r="V447" t="s">
        <v>8407</v>
      </c>
      <c r="W447">
        <v>2015</v>
      </c>
    </row>
    <row r="448" spans="1:23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8">
        <f t="shared" si="25"/>
        <v>47.875</v>
      </c>
      <c r="Q448" t="s">
        <v>8308</v>
      </c>
      <c r="R448" t="s">
        <v>8314</v>
      </c>
      <c r="S448" s="13">
        <f t="shared" si="26"/>
        <v>42066.750231481477</v>
      </c>
      <c r="T448" s="13">
        <f t="shared" si="27"/>
        <v>42036.750231481477</v>
      </c>
      <c r="U448" s="12" t="s">
        <v>8373</v>
      </c>
      <c r="V448" t="s">
        <v>8387</v>
      </c>
      <c r="W448">
        <v>2015</v>
      </c>
    </row>
    <row r="449" spans="1:23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8">
        <f t="shared" si="25"/>
        <v>5</v>
      </c>
      <c r="Q449" t="s">
        <v>8308</v>
      </c>
      <c r="R449" t="s">
        <v>8314</v>
      </c>
      <c r="S449" s="13">
        <f t="shared" si="26"/>
        <v>41356.180127314808</v>
      </c>
      <c r="T449" s="13">
        <f t="shared" si="27"/>
        <v>41331.22179398148</v>
      </c>
      <c r="U449" s="12" t="s">
        <v>8373</v>
      </c>
      <c r="V449" t="s">
        <v>8408</v>
      </c>
      <c r="W449">
        <v>2013</v>
      </c>
    </row>
    <row r="450" spans="1:23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8">
        <f t="shared" si="25"/>
        <v>20.502500000000001</v>
      </c>
      <c r="Q450" t="s">
        <v>8308</v>
      </c>
      <c r="R450" t="s">
        <v>8314</v>
      </c>
      <c r="S450" s="13">
        <f t="shared" si="26"/>
        <v>41773.424710648142</v>
      </c>
      <c r="T450" s="13">
        <f t="shared" si="27"/>
        <v>41753.424710648142</v>
      </c>
      <c r="U450" s="12" t="s">
        <v>8383</v>
      </c>
      <c r="V450" t="s">
        <v>8403</v>
      </c>
      <c r="W450">
        <v>2014</v>
      </c>
    </row>
    <row r="451" spans="1:23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(E451/D451)*100</f>
        <v>2.25</v>
      </c>
      <c r="P451" s="8">
        <f t="shared" ref="P451:P514" si="29">(E451/L451)</f>
        <v>9</v>
      </c>
      <c r="Q451" t="s">
        <v>8308</v>
      </c>
      <c r="R451" t="s">
        <v>8314</v>
      </c>
      <c r="S451" s="13">
        <f t="shared" ref="S451:S514" si="30">(((I451/60)/60)/24)+DATE(1970,1,1)+(-8/24)</f>
        <v>41564.234780092593</v>
      </c>
      <c r="T451" s="13">
        <f t="shared" ref="T451:T514" si="31">(((J451/60)/60)/24)+DATE(1970,1,1)+(-8/24)</f>
        <v>41534.234780092593</v>
      </c>
      <c r="U451" s="12" t="s">
        <v>8389</v>
      </c>
      <c r="V451" t="s">
        <v>8385</v>
      </c>
      <c r="W451">
        <v>2013</v>
      </c>
    </row>
    <row r="452" spans="1:23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8">
        <f t="shared" si="29"/>
        <v>56.571428571428569</v>
      </c>
      <c r="Q452" t="s">
        <v>8308</v>
      </c>
      <c r="R452" t="s">
        <v>8314</v>
      </c>
      <c r="S452" s="13">
        <f t="shared" si="30"/>
        <v>41684.61342592592</v>
      </c>
      <c r="T452" s="13">
        <f t="shared" si="31"/>
        <v>41654.61342592592</v>
      </c>
      <c r="U452" s="12" t="s">
        <v>8371</v>
      </c>
      <c r="V452" t="s">
        <v>8393</v>
      </c>
      <c r="W452">
        <v>2014</v>
      </c>
    </row>
    <row r="453" spans="1:23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t="s">
        <v>8308</v>
      </c>
      <c r="R453" t="s">
        <v>8314</v>
      </c>
      <c r="S453" s="13">
        <f t="shared" si="30"/>
        <v>41664.381840277776</v>
      </c>
      <c r="T453" s="13">
        <f t="shared" si="31"/>
        <v>41634.381840277776</v>
      </c>
      <c r="U453" s="12" t="s">
        <v>8395</v>
      </c>
      <c r="V453" t="s">
        <v>8408</v>
      </c>
      <c r="W453">
        <v>2013</v>
      </c>
    </row>
    <row r="454" spans="1:23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8">
        <f t="shared" si="29"/>
        <v>40</v>
      </c>
      <c r="Q454" t="s">
        <v>8308</v>
      </c>
      <c r="R454" t="s">
        <v>8314</v>
      </c>
      <c r="S454" s="13">
        <f t="shared" si="30"/>
        <v>42137.370543981473</v>
      </c>
      <c r="T454" s="13">
        <f t="shared" si="31"/>
        <v>42107.370543981473</v>
      </c>
      <c r="U454" s="12" t="s">
        <v>8383</v>
      </c>
      <c r="V454" t="s">
        <v>8397</v>
      </c>
      <c r="W454">
        <v>2015</v>
      </c>
    </row>
    <row r="455" spans="1:23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8">
        <f t="shared" si="29"/>
        <v>13</v>
      </c>
      <c r="Q455" t="s">
        <v>8308</v>
      </c>
      <c r="R455" t="s">
        <v>8314</v>
      </c>
      <c r="S455" s="13">
        <f t="shared" si="30"/>
        <v>42054.491655092592</v>
      </c>
      <c r="T455" s="13">
        <f t="shared" si="31"/>
        <v>42038.491655092592</v>
      </c>
      <c r="U455" s="12" t="s">
        <v>8373</v>
      </c>
      <c r="V455" t="s">
        <v>8380</v>
      </c>
      <c r="W455">
        <v>2015</v>
      </c>
    </row>
    <row r="456" spans="1:23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8">
        <f t="shared" si="29"/>
        <v>16.399999999999999</v>
      </c>
      <c r="Q456" t="s">
        <v>8308</v>
      </c>
      <c r="R456" t="s">
        <v>8314</v>
      </c>
      <c r="S456" s="13">
        <f t="shared" si="30"/>
        <v>41969.218055555553</v>
      </c>
      <c r="T456" s="13">
        <f t="shared" si="31"/>
        <v>41938.383923611109</v>
      </c>
      <c r="U456" s="12" t="s">
        <v>8391</v>
      </c>
      <c r="V456" t="s">
        <v>8408</v>
      </c>
      <c r="W456">
        <v>2014</v>
      </c>
    </row>
    <row r="457" spans="1:23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8">
        <f t="shared" si="29"/>
        <v>22.5</v>
      </c>
      <c r="Q457" t="s">
        <v>8308</v>
      </c>
      <c r="R457" t="s">
        <v>8314</v>
      </c>
      <c r="S457" s="13">
        <f t="shared" si="30"/>
        <v>41015.688194444439</v>
      </c>
      <c r="T457" s="13">
        <f t="shared" si="31"/>
        <v>40970.669236111105</v>
      </c>
      <c r="U457" s="12" t="s">
        <v>8384</v>
      </c>
      <c r="V457" t="s">
        <v>8411</v>
      </c>
      <c r="W457">
        <v>2012</v>
      </c>
    </row>
    <row r="458" spans="1:23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8">
        <f t="shared" si="29"/>
        <v>20.333333333333332</v>
      </c>
      <c r="Q458" t="s">
        <v>8308</v>
      </c>
      <c r="R458" t="s">
        <v>8314</v>
      </c>
      <c r="S458" s="13">
        <f t="shared" si="30"/>
        <v>41568.832638888889</v>
      </c>
      <c r="T458" s="13">
        <f t="shared" si="31"/>
        <v>41547.361122685179</v>
      </c>
      <c r="U458" s="12" t="s">
        <v>8389</v>
      </c>
      <c r="V458" t="s">
        <v>8409</v>
      </c>
      <c r="W458">
        <v>2013</v>
      </c>
    </row>
    <row r="459" spans="1:23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t="s">
        <v>8308</v>
      </c>
      <c r="R459" t="s">
        <v>8314</v>
      </c>
      <c r="S459" s="13">
        <f t="shared" si="30"/>
        <v>41867.434166666666</v>
      </c>
      <c r="T459" s="13">
        <f t="shared" si="31"/>
        <v>41837.434166666666</v>
      </c>
      <c r="U459" s="12" t="s">
        <v>8375</v>
      </c>
      <c r="V459" t="s">
        <v>8385</v>
      </c>
      <c r="W459">
        <v>2014</v>
      </c>
    </row>
    <row r="460" spans="1:23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8">
        <f t="shared" si="29"/>
        <v>16.755102040816325</v>
      </c>
      <c r="Q460" t="s">
        <v>8308</v>
      </c>
      <c r="R460" t="s">
        <v>8314</v>
      </c>
      <c r="S460" s="13">
        <f t="shared" si="30"/>
        <v>41408.366435185184</v>
      </c>
      <c r="T460" s="13">
        <f t="shared" si="31"/>
        <v>41378.366435185184</v>
      </c>
      <c r="U460" s="12" t="s">
        <v>8383</v>
      </c>
      <c r="V460" t="s">
        <v>8410</v>
      </c>
      <c r="W460">
        <v>2013</v>
      </c>
    </row>
    <row r="461" spans="1:23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8">
        <f t="shared" si="29"/>
        <v>25</v>
      </c>
      <c r="Q461" t="s">
        <v>8308</v>
      </c>
      <c r="R461" t="s">
        <v>8314</v>
      </c>
      <c r="S461" s="13">
        <f t="shared" si="30"/>
        <v>40860.348692129628</v>
      </c>
      <c r="T461" s="13">
        <f t="shared" si="31"/>
        <v>40800.307025462964</v>
      </c>
      <c r="U461" s="12" t="s">
        <v>8389</v>
      </c>
      <c r="V461" t="s">
        <v>8410</v>
      </c>
      <c r="W461">
        <v>2011</v>
      </c>
    </row>
    <row r="462" spans="1:23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8">
        <f t="shared" si="29"/>
        <v>12.5</v>
      </c>
      <c r="Q462" t="s">
        <v>8308</v>
      </c>
      <c r="R462" t="s">
        <v>8314</v>
      </c>
      <c r="S462" s="13">
        <f t="shared" si="30"/>
        <v>41790.833333333328</v>
      </c>
      <c r="T462" s="13">
        <f t="shared" si="31"/>
        <v>41759.209201388883</v>
      </c>
      <c r="U462" s="12" t="s">
        <v>8383</v>
      </c>
      <c r="V462" t="s">
        <v>8409</v>
      </c>
      <c r="W462">
        <v>2014</v>
      </c>
    </row>
    <row r="463" spans="1:23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t="s">
        <v>8308</v>
      </c>
      <c r="R463" t="s">
        <v>8314</v>
      </c>
      <c r="S463" s="13">
        <f t="shared" si="30"/>
        <v>41427.513506944444</v>
      </c>
      <c r="T463" s="13">
        <f t="shared" si="31"/>
        <v>41407.513506944444</v>
      </c>
      <c r="U463" s="12" t="s">
        <v>8381</v>
      </c>
      <c r="V463" t="s">
        <v>8397</v>
      </c>
      <c r="W463">
        <v>2013</v>
      </c>
    </row>
    <row r="464" spans="1:23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t="s">
        <v>8308</v>
      </c>
      <c r="R464" t="s">
        <v>8314</v>
      </c>
      <c r="S464" s="13">
        <f t="shared" si="30"/>
        <v>40764.793298611112</v>
      </c>
      <c r="T464" s="13">
        <f t="shared" si="31"/>
        <v>40704.793298611112</v>
      </c>
      <c r="U464" s="12" t="s">
        <v>8369</v>
      </c>
      <c r="V464" t="s">
        <v>8402</v>
      </c>
      <c r="W464">
        <v>2011</v>
      </c>
    </row>
    <row r="465" spans="1:23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8">
        <f t="shared" si="29"/>
        <v>113.63636363636364</v>
      </c>
      <c r="Q465" t="s">
        <v>8308</v>
      </c>
      <c r="R465" t="s">
        <v>8314</v>
      </c>
      <c r="S465" s="13">
        <f t="shared" si="30"/>
        <v>40810.376770833333</v>
      </c>
      <c r="T465" s="13">
        <f t="shared" si="31"/>
        <v>40750.376770833333</v>
      </c>
      <c r="U465" s="12" t="s">
        <v>8375</v>
      </c>
      <c r="V465" t="s">
        <v>8408</v>
      </c>
      <c r="W465">
        <v>2011</v>
      </c>
    </row>
    <row r="466" spans="1:23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8">
        <f t="shared" si="29"/>
        <v>1</v>
      </c>
      <c r="Q466" t="s">
        <v>8308</v>
      </c>
      <c r="R466" t="s">
        <v>8314</v>
      </c>
      <c r="S466" s="13">
        <f t="shared" si="30"/>
        <v>42508.515451388892</v>
      </c>
      <c r="T466" s="13">
        <f t="shared" si="31"/>
        <v>42488.515451388892</v>
      </c>
      <c r="U466" s="12" t="s">
        <v>8383</v>
      </c>
      <c r="V466" t="s">
        <v>8401</v>
      </c>
      <c r="W466">
        <v>2016</v>
      </c>
    </row>
    <row r="467" spans="1:23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8">
        <f t="shared" si="29"/>
        <v>17.25</v>
      </c>
      <c r="Q467" t="s">
        <v>8308</v>
      </c>
      <c r="R467" t="s">
        <v>8314</v>
      </c>
      <c r="S467" s="13">
        <f t="shared" si="30"/>
        <v>41816.786736111106</v>
      </c>
      <c r="T467" s="13">
        <f t="shared" si="31"/>
        <v>41800.786736111106</v>
      </c>
      <c r="U467" s="12" t="s">
        <v>8369</v>
      </c>
      <c r="V467" t="s">
        <v>8402</v>
      </c>
      <c r="W467">
        <v>2014</v>
      </c>
    </row>
    <row r="468" spans="1:23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8">
        <f t="shared" si="29"/>
        <v>15.2</v>
      </c>
      <c r="Q468" t="s">
        <v>8308</v>
      </c>
      <c r="R468" t="s">
        <v>8314</v>
      </c>
      <c r="S468" s="13">
        <f t="shared" si="30"/>
        <v>41159.609537037039</v>
      </c>
      <c r="T468" s="13">
        <f t="shared" si="31"/>
        <v>41129.609537037039</v>
      </c>
      <c r="U468" s="12" t="s">
        <v>8392</v>
      </c>
      <c r="V468" t="s">
        <v>8376</v>
      </c>
      <c r="W468">
        <v>2012</v>
      </c>
    </row>
    <row r="469" spans="1:23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8">
        <f t="shared" si="29"/>
        <v>110.64102564102564</v>
      </c>
      <c r="Q469" t="s">
        <v>8308</v>
      </c>
      <c r="R469" t="s">
        <v>8314</v>
      </c>
      <c r="S469" s="13">
        <f t="shared" si="30"/>
        <v>41180.346458333333</v>
      </c>
      <c r="T469" s="13">
        <f t="shared" si="31"/>
        <v>41135.346458333333</v>
      </c>
      <c r="U469" s="12" t="s">
        <v>8392</v>
      </c>
      <c r="V469" t="s">
        <v>8410</v>
      </c>
      <c r="W469">
        <v>2012</v>
      </c>
    </row>
    <row r="470" spans="1:23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t="s">
        <v>8308</v>
      </c>
      <c r="R470" t="s">
        <v>8314</v>
      </c>
      <c r="S470" s="13">
        <f t="shared" si="30"/>
        <v>41100.827141203699</v>
      </c>
      <c r="T470" s="13">
        <f t="shared" si="31"/>
        <v>41040.834293981476</v>
      </c>
      <c r="U470" s="12" t="s">
        <v>8381</v>
      </c>
      <c r="V470" t="s">
        <v>8406</v>
      </c>
      <c r="W470">
        <v>2012</v>
      </c>
    </row>
    <row r="471" spans="1:23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t="s">
        <v>8308</v>
      </c>
      <c r="R471" t="s">
        <v>8314</v>
      </c>
      <c r="S471" s="13">
        <f t="shared" si="30"/>
        <v>41887.656527777777</v>
      </c>
      <c r="T471" s="13">
        <f t="shared" si="31"/>
        <v>41827.656527777777</v>
      </c>
      <c r="U471" s="12" t="s">
        <v>8375</v>
      </c>
      <c r="V471" t="s">
        <v>8399</v>
      </c>
      <c r="W471">
        <v>2014</v>
      </c>
    </row>
    <row r="472" spans="1:23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8">
        <f t="shared" si="29"/>
        <v>25.5</v>
      </c>
      <c r="Q472" t="s">
        <v>8308</v>
      </c>
      <c r="R472" t="s">
        <v>8314</v>
      </c>
      <c r="S472" s="13">
        <f t="shared" si="30"/>
        <v>41654.833333333328</v>
      </c>
      <c r="T472" s="13">
        <f t="shared" si="31"/>
        <v>41604.834363425922</v>
      </c>
      <c r="U472" s="12" t="s">
        <v>8377</v>
      </c>
      <c r="V472" t="s">
        <v>8408</v>
      </c>
      <c r="W472">
        <v>2013</v>
      </c>
    </row>
    <row r="473" spans="1:23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8">
        <f t="shared" si="29"/>
        <v>38.476470588235294</v>
      </c>
      <c r="Q473" t="s">
        <v>8308</v>
      </c>
      <c r="R473" t="s">
        <v>8314</v>
      </c>
      <c r="S473" s="13">
        <f t="shared" si="30"/>
        <v>41748.346979166665</v>
      </c>
      <c r="T473" s="13">
        <f t="shared" si="31"/>
        <v>41703.388645833329</v>
      </c>
      <c r="U473" s="12" t="s">
        <v>8384</v>
      </c>
      <c r="V473" t="s">
        <v>8374</v>
      </c>
      <c r="W473">
        <v>2014</v>
      </c>
    </row>
    <row r="474" spans="1:23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8">
        <f t="shared" si="29"/>
        <v>28.2</v>
      </c>
      <c r="Q474" t="s">
        <v>8308</v>
      </c>
      <c r="R474" t="s">
        <v>8314</v>
      </c>
      <c r="S474" s="13">
        <f t="shared" si="30"/>
        <v>41874.589328703703</v>
      </c>
      <c r="T474" s="13">
        <f t="shared" si="31"/>
        <v>41844.589328703703</v>
      </c>
      <c r="U474" s="12" t="s">
        <v>8375</v>
      </c>
      <c r="V474" t="s">
        <v>8403</v>
      </c>
      <c r="W474">
        <v>2014</v>
      </c>
    </row>
    <row r="475" spans="1:23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8">
        <f t="shared" si="29"/>
        <v>61.5</v>
      </c>
      <c r="Q475" t="s">
        <v>8308</v>
      </c>
      <c r="R475" t="s">
        <v>8314</v>
      </c>
      <c r="S475" s="13">
        <f t="shared" si="30"/>
        <v>41899.364803240736</v>
      </c>
      <c r="T475" s="13">
        <f t="shared" si="31"/>
        <v>41869.364803240736</v>
      </c>
      <c r="U475" s="12" t="s">
        <v>8392</v>
      </c>
      <c r="V475" t="s">
        <v>8388</v>
      </c>
      <c r="W475">
        <v>2014</v>
      </c>
    </row>
    <row r="476" spans="1:23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8">
        <f t="shared" si="29"/>
        <v>1</v>
      </c>
      <c r="Q476" t="s">
        <v>8308</v>
      </c>
      <c r="R476" t="s">
        <v>8314</v>
      </c>
      <c r="S476" s="13">
        <f t="shared" si="30"/>
        <v>42782.995706018519</v>
      </c>
      <c r="T476" s="13">
        <f t="shared" si="31"/>
        <v>42752.995706018519</v>
      </c>
      <c r="U476" s="12" t="s">
        <v>8371</v>
      </c>
      <c r="V476" t="s">
        <v>8385</v>
      </c>
      <c r="W476">
        <v>2017</v>
      </c>
    </row>
    <row r="477" spans="1:23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t="s">
        <v>8308</v>
      </c>
      <c r="R477" t="s">
        <v>8314</v>
      </c>
      <c r="S477" s="13">
        <f t="shared" si="30"/>
        <v>42129.752812500003</v>
      </c>
      <c r="T477" s="13">
        <f t="shared" si="31"/>
        <v>42099.752812500003</v>
      </c>
      <c r="U477" s="12" t="s">
        <v>8383</v>
      </c>
      <c r="V477" t="s">
        <v>8374</v>
      </c>
      <c r="W477">
        <v>2015</v>
      </c>
    </row>
    <row r="478" spans="1:23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8">
        <f t="shared" si="29"/>
        <v>39.569274193548388</v>
      </c>
      <c r="Q478" t="s">
        <v>8308</v>
      </c>
      <c r="R478" t="s">
        <v>8314</v>
      </c>
      <c r="S478" s="13">
        <f t="shared" si="30"/>
        <v>41792.832638888889</v>
      </c>
      <c r="T478" s="13">
        <f t="shared" si="31"/>
        <v>41757.64167824074</v>
      </c>
      <c r="U478" s="12" t="s">
        <v>8383</v>
      </c>
      <c r="V478" t="s">
        <v>8401</v>
      </c>
      <c r="W478">
        <v>2014</v>
      </c>
    </row>
    <row r="479" spans="1:23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t="s">
        <v>8308</v>
      </c>
      <c r="R479" t="s">
        <v>8314</v>
      </c>
      <c r="S479" s="13">
        <f t="shared" si="30"/>
        <v>41047.501550925925</v>
      </c>
      <c r="T479" s="13">
        <f t="shared" si="31"/>
        <v>40987.501550925925</v>
      </c>
      <c r="U479" s="12" t="s">
        <v>8384</v>
      </c>
      <c r="V479" t="s">
        <v>8378</v>
      </c>
      <c r="W479">
        <v>2012</v>
      </c>
    </row>
    <row r="480" spans="1:23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t="s">
        <v>8308</v>
      </c>
      <c r="R480" t="s">
        <v>8314</v>
      </c>
      <c r="S480" s="13">
        <f t="shared" si="30"/>
        <v>42095.535983796297</v>
      </c>
      <c r="T480" s="13">
        <f t="shared" si="31"/>
        <v>42065.577650462961</v>
      </c>
      <c r="U480" s="12" t="s">
        <v>8384</v>
      </c>
      <c r="V480" t="s">
        <v>8411</v>
      </c>
      <c r="W480">
        <v>2015</v>
      </c>
    </row>
    <row r="481" spans="1:23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8">
        <f t="shared" si="29"/>
        <v>88.8</v>
      </c>
      <c r="Q481" t="s">
        <v>8308</v>
      </c>
      <c r="R481" t="s">
        <v>8314</v>
      </c>
      <c r="S481" s="13">
        <f t="shared" si="30"/>
        <v>41964.11614583333</v>
      </c>
      <c r="T481" s="13">
        <f t="shared" si="31"/>
        <v>41904.074479166666</v>
      </c>
      <c r="U481" s="12" t="s">
        <v>8389</v>
      </c>
      <c r="V481" t="s">
        <v>8398</v>
      </c>
      <c r="W481">
        <v>2014</v>
      </c>
    </row>
    <row r="482" spans="1:23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8">
        <f t="shared" si="29"/>
        <v>55.457142857142856</v>
      </c>
      <c r="Q482" t="s">
        <v>8308</v>
      </c>
      <c r="R482" t="s">
        <v>8314</v>
      </c>
      <c r="S482" s="13">
        <f t="shared" si="30"/>
        <v>41495.166840277772</v>
      </c>
      <c r="T482" s="13">
        <f t="shared" si="31"/>
        <v>41465.166840277772</v>
      </c>
      <c r="U482" s="12" t="s">
        <v>8375</v>
      </c>
      <c r="V482" t="s">
        <v>8402</v>
      </c>
      <c r="W482">
        <v>2013</v>
      </c>
    </row>
    <row r="483" spans="1:23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8">
        <f t="shared" si="29"/>
        <v>87.142857142857139</v>
      </c>
      <c r="Q483" t="s">
        <v>8308</v>
      </c>
      <c r="R483" t="s">
        <v>8314</v>
      </c>
      <c r="S483" s="13">
        <f t="shared" si="30"/>
        <v>41192.33899305555</v>
      </c>
      <c r="T483" s="13">
        <f t="shared" si="31"/>
        <v>41162.33899305555</v>
      </c>
      <c r="U483" s="12" t="s">
        <v>8389</v>
      </c>
      <c r="V483" t="s">
        <v>8402</v>
      </c>
      <c r="W483">
        <v>2012</v>
      </c>
    </row>
    <row r="484" spans="1:23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8">
        <f t="shared" si="29"/>
        <v>10</v>
      </c>
      <c r="Q484" t="s">
        <v>8308</v>
      </c>
      <c r="R484" t="s">
        <v>8314</v>
      </c>
      <c r="S484" s="13">
        <f t="shared" si="30"/>
        <v>42474.273611111108</v>
      </c>
      <c r="T484" s="13">
        <f t="shared" si="31"/>
        <v>42447.56354166667</v>
      </c>
      <c r="U484" s="12" t="s">
        <v>8384</v>
      </c>
      <c r="V484" t="s">
        <v>8388</v>
      </c>
      <c r="W484">
        <v>2016</v>
      </c>
    </row>
    <row r="485" spans="1:23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8">
        <f t="shared" si="29"/>
        <v>51.224489795918366</v>
      </c>
      <c r="Q485" t="s">
        <v>8308</v>
      </c>
      <c r="R485" t="s">
        <v>8314</v>
      </c>
      <c r="S485" s="13">
        <f t="shared" si="30"/>
        <v>41302.864259259259</v>
      </c>
      <c r="T485" s="13">
        <f t="shared" si="31"/>
        <v>41242.864259259259</v>
      </c>
      <c r="U485" s="12" t="s">
        <v>8377</v>
      </c>
      <c r="V485" t="s">
        <v>8404</v>
      </c>
      <c r="W485">
        <v>2012</v>
      </c>
    </row>
    <row r="486" spans="1:23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8">
        <f t="shared" si="29"/>
        <v>13.545454545454545</v>
      </c>
      <c r="Q486" t="s">
        <v>8308</v>
      </c>
      <c r="R486" t="s">
        <v>8314</v>
      </c>
      <c r="S486" s="13">
        <f t="shared" si="30"/>
        <v>42313.647824074076</v>
      </c>
      <c r="T486" s="13">
        <f t="shared" si="31"/>
        <v>42272.606157407405</v>
      </c>
      <c r="U486" s="12" t="s">
        <v>8389</v>
      </c>
      <c r="V486" t="s">
        <v>8382</v>
      </c>
      <c r="W486">
        <v>2015</v>
      </c>
    </row>
    <row r="487" spans="1:23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8">
        <f t="shared" si="29"/>
        <v>66.520080000000007</v>
      </c>
      <c r="Q487" t="s">
        <v>8308</v>
      </c>
      <c r="R487" t="s">
        <v>8314</v>
      </c>
      <c r="S487" s="13">
        <f t="shared" si="30"/>
        <v>41411.172442129624</v>
      </c>
      <c r="T487" s="13">
        <f t="shared" si="31"/>
        <v>41381.172442129624</v>
      </c>
      <c r="U487" s="12" t="s">
        <v>8383</v>
      </c>
      <c r="V487" t="s">
        <v>8385</v>
      </c>
      <c r="W487">
        <v>2013</v>
      </c>
    </row>
    <row r="488" spans="1:23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8">
        <f t="shared" si="29"/>
        <v>50</v>
      </c>
      <c r="Q488" t="s">
        <v>8308</v>
      </c>
      <c r="R488" t="s">
        <v>8314</v>
      </c>
      <c r="S488" s="13">
        <f t="shared" si="30"/>
        <v>41791.609247685185</v>
      </c>
      <c r="T488" s="13">
        <f t="shared" si="31"/>
        <v>41761.609247685185</v>
      </c>
      <c r="U488" s="12" t="s">
        <v>8381</v>
      </c>
      <c r="V488" t="s">
        <v>8411</v>
      </c>
      <c r="W488">
        <v>2014</v>
      </c>
    </row>
    <row r="489" spans="1:23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t="s">
        <v>8308</v>
      </c>
      <c r="R489" t="s">
        <v>8314</v>
      </c>
      <c r="S489" s="13">
        <f t="shared" si="30"/>
        <v>42729.303171296291</v>
      </c>
      <c r="T489" s="13">
        <f t="shared" si="31"/>
        <v>42669.261504629627</v>
      </c>
      <c r="U489" s="12" t="s">
        <v>8391</v>
      </c>
      <c r="V489" t="s">
        <v>8408</v>
      </c>
      <c r="W489">
        <v>2016</v>
      </c>
    </row>
    <row r="490" spans="1:23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t="s">
        <v>8308</v>
      </c>
      <c r="R490" t="s">
        <v>8314</v>
      </c>
      <c r="S490" s="13">
        <f t="shared" si="30"/>
        <v>42743.72106481481</v>
      </c>
      <c r="T490" s="13">
        <f t="shared" si="31"/>
        <v>42713.72106481481</v>
      </c>
      <c r="U490" s="12" t="s">
        <v>8395</v>
      </c>
      <c r="V490" t="s">
        <v>8390</v>
      </c>
      <c r="W490">
        <v>2016</v>
      </c>
    </row>
    <row r="491" spans="1:23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8">
        <f t="shared" si="29"/>
        <v>71.666666666666671</v>
      </c>
      <c r="Q491" t="s">
        <v>8308</v>
      </c>
      <c r="R491" t="s">
        <v>8314</v>
      </c>
      <c r="S491" s="13">
        <f t="shared" si="30"/>
        <v>40913.147916666661</v>
      </c>
      <c r="T491" s="13">
        <f t="shared" si="31"/>
        <v>40882.148333333331</v>
      </c>
      <c r="U491" s="12" t="s">
        <v>8395</v>
      </c>
      <c r="V491" t="s">
        <v>8374</v>
      </c>
      <c r="W491">
        <v>2011</v>
      </c>
    </row>
    <row r="492" spans="1:23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t="s">
        <v>8308</v>
      </c>
      <c r="R492" t="s">
        <v>8314</v>
      </c>
      <c r="S492" s="13">
        <f t="shared" si="30"/>
        <v>41143.635243055556</v>
      </c>
      <c r="T492" s="13">
        <f t="shared" si="31"/>
        <v>41113.635243055556</v>
      </c>
      <c r="U492" s="12" t="s">
        <v>8375</v>
      </c>
      <c r="V492" t="s">
        <v>8405</v>
      </c>
      <c r="W492">
        <v>2012</v>
      </c>
    </row>
    <row r="493" spans="1:23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t="s">
        <v>8308</v>
      </c>
      <c r="R493" t="s">
        <v>8314</v>
      </c>
      <c r="S493" s="13">
        <f t="shared" si="30"/>
        <v>42396.649293981485</v>
      </c>
      <c r="T493" s="13">
        <f t="shared" si="31"/>
        <v>42366.649293981485</v>
      </c>
      <c r="U493" s="12" t="s">
        <v>8395</v>
      </c>
      <c r="V493" t="s">
        <v>8401</v>
      </c>
      <c r="W493">
        <v>2015</v>
      </c>
    </row>
    <row r="494" spans="1:23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t="s">
        <v>8308</v>
      </c>
      <c r="R494" t="s">
        <v>8314</v>
      </c>
      <c r="S494" s="13">
        <f t="shared" si="30"/>
        <v>42655.701736111114</v>
      </c>
      <c r="T494" s="13">
        <f t="shared" si="31"/>
        <v>42595.701736111114</v>
      </c>
      <c r="U494" s="12" t="s">
        <v>8392</v>
      </c>
      <c r="V494" t="s">
        <v>8397</v>
      </c>
      <c r="W494">
        <v>2016</v>
      </c>
    </row>
    <row r="495" spans="1:23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t="s">
        <v>8308</v>
      </c>
      <c r="R495" t="s">
        <v>8314</v>
      </c>
      <c r="S495" s="13">
        <f t="shared" si="30"/>
        <v>42144.392800925918</v>
      </c>
      <c r="T495" s="13">
        <f t="shared" si="31"/>
        <v>42114.392800925918</v>
      </c>
      <c r="U495" s="12" t="s">
        <v>8383</v>
      </c>
      <c r="V495" t="s">
        <v>8386</v>
      </c>
      <c r="W495">
        <v>2015</v>
      </c>
    </row>
    <row r="496" spans="1:23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8">
        <f t="shared" si="29"/>
        <v>10.333333333333334</v>
      </c>
      <c r="Q496" t="s">
        <v>8308</v>
      </c>
      <c r="R496" t="s">
        <v>8314</v>
      </c>
      <c r="S496" s="13">
        <f t="shared" si="30"/>
        <v>41822.791666666664</v>
      </c>
      <c r="T496" s="13">
        <f t="shared" si="31"/>
        <v>41799.49728009259</v>
      </c>
      <c r="U496" s="12" t="s">
        <v>8369</v>
      </c>
      <c r="V496" t="s">
        <v>8390</v>
      </c>
      <c r="W496">
        <v>2014</v>
      </c>
    </row>
    <row r="497" spans="1:23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t="s">
        <v>8308</v>
      </c>
      <c r="R497" t="s">
        <v>8314</v>
      </c>
      <c r="S497" s="13">
        <f t="shared" si="30"/>
        <v>42201.494270833333</v>
      </c>
      <c r="T497" s="13">
        <f t="shared" si="31"/>
        <v>42171.494270833333</v>
      </c>
      <c r="U497" s="12" t="s">
        <v>8369</v>
      </c>
      <c r="V497" t="s">
        <v>8396</v>
      </c>
      <c r="W497">
        <v>2015</v>
      </c>
    </row>
    <row r="498" spans="1:23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8">
        <f t="shared" si="29"/>
        <v>1</v>
      </c>
      <c r="Q498" t="s">
        <v>8308</v>
      </c>
      <c r="R498" t="s">
        <v>8314</v>
      </c>
      <c r="S498" s="13">
        <f t="shared" si="30"/>
        <v>41680.598078703704</v>
      </c>
      <c r="T498" s="13">
        <f t="shared" si="31"/>
        <v>41620.598078703704</v>
      </c>
      <c r="U498" s="12" t="s">
        <v>8395</v>
      </c>
      <c r="V498" t="s">
        <v>8379</v>
      </c>
      <c r="W498">
        <v>2013</v>
      </c>
    </row>
    <row r="499" spans="1:23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8">
        <f t="shared" si="29"/>
        <v>10</v>
      </c>
      <c r="Q499" t="s">
        <v>8308</v>
      </c>
      <c r="R499" t="s">
        <v>8314</v>
      </c>
      <c r="S499" s="13">
        <f t="shared" si="30"/>
        <v>41997.874999999993</v>
      </c>
      <c r="T499" s="13">
        <f t="shared" si="31"/>
        <v>41944.704456018517</v>
      </c>
      <c r="U499" s="12" t="s">
        <v>8377</v>
      </c>
      <c r="V499" t="s">
        <v>8387</v>
      </c>
      <c r="W499">
        <v>2014</v>
      </c>
    </row>
    <row r="500" spans="1:23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8">
        <f t="shared" si="29"/>
        <v>136.09090909090909</v>
      </c>
      <c r="Q500" t="s">
        <v>8308</v>
      </c>
      <c r="R500" t="s">
        <v>8314</v>
      </c>
      <c r="S500" s="13">
        <f t="shared" si="30"/>
        <v>40900.428807870368</v>
      </c>
      <c r="T500" s="13">
        <f t="shared" si="31"/>
        <v>40858.428807870368</v>
      </c>
      <c r="U500" s="12" t="s">
        <v>8377</v>
      </c>
      <c r="V500" t="s">
        <v>8406</v>
      </c>
      <c r="W500">
        <v>2011</v>
      </c>
    </row>
    <row r="501" spans="1:23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8">
        <f t="shared" si="29"/>
        <v>73.461538461538467</v>
      </c>
      <c r="Q501" t="s">
        <v>8308</v>
      </c>
      <c r="R501" t="s">
        <v>8314</v>
      </c>
      <c r="S501" s="13">
        <f t="shared" si="30"/>
        <v>40098.540972222218</v>
      </c>
      <c r="T501" s="13">
        <f t="shared" si="31"/>
        <v>40043.562129629623</v>
      </c>
      <c r="U501" s="12" t="s">
        <v>8392</v>
      </c>
      <c r="V501" t="s">
        <v>8388</v>
      </c>
      <c r="W501">
        <v>2009</v>
      </c>
    </row>
    <row r="502" spans="1:23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8">
        <f t="shared" si="29"/>
        <v>53.75</v>
      </c>
      <c r="Q502" t="s">
        <v>8308</v>
      </c>
      <c r="R502" t="s">
        <v>8314</v>
      </c>
      <c r="S502" s="13">
        <f t="shared" si="30"/>
        <v>40306.594444444439</v>
      </c>
      <c r="T502" s="13">
        <f t="shared" si="31"/>
        <v>40247.552673611113</v>
      </c>
      <c r="U502" s="12" t="s">
        <v>8384</v>
      </c>
      <c r="V502" t="s">
        <v>8402</v>
      </c>
      <c r="W502">
        <v>2010</v>
      </c>
    </row>
    <row r="503" spans="1:23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t="s">
        <v>8308</v>
      </c>
      <c r="R503" t="s">
        <v>8314</v>
      </c>
      <c r="S503" s="13">
        <f t="shared" si="30"/>
        <v>40732.901053240741</v>
      </c>
      <c r="T503" s="13">
        <f t="shared" si="31"/>
        <v>40702.901053240741</v>
      </c>
      <c r="U503" s="12" t="s">
        <v>8369</v>
      </c>
      <c r="V503" t="s">
        <v>8376</v>
      </c>
      <c r="W503">
        <v>2011</v>
      </c>
    </row>
    <row r="504" spans="1:23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8">
        <f t="shared" si="29"/>
        <v>57.5</v>
      </c>
      <c r="Q504" t="s">
        <v>8308</v>
      </c>
      <c r="R504" t="s">
        <v>8314</v>
      </c>
      <c r="S504" s="13">
        <f t="shared" si="30"/>
        <v>40986.178530092591</v>
      </c>
      <c r="T504" s="13">
        <f t="shared" si="31"/>
        <v>40956.220196759255</v>
      </c>
      <c r="U504" s="12" t="s">
        <v>8373</v>
      </c>
      <c r="V504" t="s">
        <v>8385</v>
      </c>
      <c r="W504">
        <v>2012</v>
      </c>
    </row>
    <row r="505" spans="1:23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8">
        <f t="shared" si="29"/>
        <v>12.666666666666666</v>
      </c>
      <c r="Q505" t="s">
        <v>8308</v>
      </c>
      <c r="R505" t="s">
        <v>8314</v>
      </c>
      <c r="S505" s="13">
        <f t="shared" si="30"/>
        <v>42021.193321759252</v>
      </c>
      <c r="T505" s="13">
        <f t="shared" si="31"/>
        <v>41991.193321759252</v>
      </c>
      <c r="U505" s="12" t="s">
        <v>8395</v>
      </c>
      <c r="V505" t="s">
        <v>8388</v>
      </c>
      <c r="W505">
        <v>2014</v>
      </c>
    </row>
    <row r="506" spans="1:23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8">
        <f t="shared" si="29"/>
        <v>67</v>
      </c>
      <c r="Q506" t="s">
        <v>8308</v>
      </c>
      <c r="R506" t="s">
        <v>8314</v>
      </c>
      <c r="S506" s="13">
        <f t="shared" si="30"/>
        <v>41009.60864583333</v>
      </c>
      <c r="T506" s="13">
        <f t="shared" si="31"/>
        <v>40949.650312499994</v>
      </c>
      <c r="U506" s="12" t="s">
        <v>8373</v>
      </c>
      <c r="V506" t="s">
        <v>8402</v>
      </c>
      <c r="W506">
        <v>2012</v>
      </c>
    </row>
    <row r="507" spans="1:23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8">
        <f t="shared" si="29"/>
        <v>3.7142857142857144</v>
      </c>
      <c r="Q507" t="s">
        <v>8308</v>
      </c>
      <c r="R507" t="s">
        <v>8314</v>
      </c>
      <c r="S507" s="13">
        <f t="shared" si="30"/>
        <v>42362.764884259253</v>
      </c>
      <c r="T507" s="13">
        <f t="shared" si="31"/>
        <v>42317.764884259253</v>
      </c>
      <c r="U507" s="12" t="s">
        <v>8377</v>
      </c>
      <c r="V507" t="s">
        <v>8390</v>
      </c>
      <c r="W507">
        <v>2015</v>
      </c>
    </row>
    <row r="508" spans="1:23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8">
        <f t="shared" si="29"/>
        <v>250</v>
      </c>
      <c r="Q508" t="s">
        <v>8308</v>
      </c>
      <c r="R508" t="s">
        <v>8314</v>
      </c>
      <c r="S508" s="13">
        <f t="shared" si="30"/>
        <v>41496.218981481477</v>
      </c>
      <c r="T508" s="13">
        <f t="shared" si="31"/>
        <v>41466.218981481477</v>
      </c>
      <c r="U508" s="12" t="s">
        <v>8375</v>
      </c>
      <c r="V508" t="s">
        <v>8406</v>
      </c>
      <c r="W508">
        <v>2013</v>
      </c>
    </row>
    <row r="509" spans="1:23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8">
        <f t="shared" si="29"/>
        <v>64</v>
      </c>
      <c r="Q509" t="s">
        <v>8308</v>
      </c>
      <c r="R509" t="s">
        <v>8314</v>
      </c>
      <c r="S509" s="13">
        <f t="shared" si="30"/>
        <v>41201.625659722216</v>
      </c>
      <c r="T509" s="13">
        <f t="shared" si="31"/>
        <v>41156.625659722216</v>
      </c>
      <c r="U509" s="12" t="s">
        <v>8389</v>
      </c>
      <c r="V509" t="s">
        <v>8400</v>
      </c>
      <c r="W509">
        <v>2012</v>
      </c>
    </row>
    <row r="510" spans="1:23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8">
        <f t="shared" si="29"/>
        <v>133.33333333333334</v>
      </c>
      <c r="Q510" t="s">
        <v>8308</v>
      </c>
      <c r="R510" t="s">
        <v>8314</v>
      </c>
      <c r="S510" s="13">
        <f t="shared" si="30"/>
        <v>41054.259722222218</v>
      </c>
      <c r="T510" s="13">
        <f t="shared" si="31"/>
        <v>40994.690983796296</v>
      </c>
      <c r="U510" s="12" t="s">
        <v>8384</v>
      </c>
      <c r="V510" t="s">
        <v>8408</v>
      </c>
      <c r="W510">
        <v>2012</v>
      </c>
    </row>
    <row r="511" spans="1:23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8">
        <f t="shared" si="29"/>
        <v>10</v>
      </c>
      <c r="Q511" t="s">
        <v>8308</v>
      </c>
      <c r="R511" t="s">
        <v>8314</v>
      </c>
      <c r="S511" s="13">
        <f t="shared" si="30"/>
        <v>42183.298263888886</v>
      </c>
      <c r="T511" s="13">
        <f t="shared" si="31"/>
        <v>42153.298263888886</v>
      </c>
      <c r="U511" s="12" t="s">
        <v>8381</v>
      </c>
      <c r="V511" t="s">
        <v>8404</v>
      </c>
      <c r="W511">
        <v>2015</v>
      </c>
    </row>
    <row r="512" spans="1:23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t="s">
        <v>8308</v>
      </c>
      <c r="R512" t="s">
        <v>8314</v>
      </c>
      <c r="S512" s="13">
        <f t="shared" si="30"/>
        <v>42429.843043981477</v>
      </c>
      <c r="T512" s="13">
        <f t="shared" si="31"/>
        <v>42399.843043981477</v>
      </c>
      <c r="U512" s="12" t="s">
        <v>8371</v>
      </c>
      <c r="V512" t="s">
        <v>8409</v>
      </c>
      <c r="W512">
        <v>2016</v>
      </c>
    </row>
    <row r="513" spans="1:23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8">
        <f t="shared" si="29"/>
        <v>30</v>
      </c>
      <c r="Q513" t="s">
        <v>8308</v>
      </c>
      <c r="R513" t="s">
        <v>8314</v>
      </c>
      <c r="S513" s="13">
        <f t="shared" si="30"/>
        <v>41369.928032407406</v>
      </c>
      <c r="T513" s="13">
        <f t="shared" si="31"/>
        <v>41339.96969907407</v>
      </c>
      <c r="U513" s="12" t="s">
        <v>8384</v>
      </c>
      <c r="V513" t="s">
        <v>8407</v>
      </c>
      <c r="W513">
        <v>2013</v>
      </c>
    </row>
    <row r="514" spans="1:23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8">
        <f t="shared" si="29"/>
        <v>5.5</v>
      </c>
      <c r="Q514" t="s">
        <v>8308</v>
      </c>
      <c r="R514" t="s">
        <v>8314</v>
      </c>
      <c r="S514" s="13">
        <f t="shared" si="30"/>
        <v>42694.450543981475</v>
      </c>
      <c r="T514" s="13">
        <f t="shared" si="31"/>
        <v>42649.408877314818</v>
      </c>
      <c r="U514" s="12" t="s">
        <v>8391</v>
      </c>
      <c r="V514" t="s">
        <v>8407</v>
      </c>
      <c r="W514">
        <v>2016</v>
      </c>
    </row>
    <row r="515" spans="1:23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(E515/D515)*100</f>
        <v>13.923999999999999</v>
      </c>
      <c r="P515" s="8">
        <f t="shared" ref="P515:P578" si="33">(E515/L515)</f>
        <v>102.38235294117646</v>
      </c>
      <c r="Q515" t="s">
        <v>8308</v>
      </c>
      <c r="R515" t="s">
        <v>8314</v>
      </c>
      <c r="S515" s="13">
        <f t="shared" ref="S515:S578" si="34">(((I515/60)/60)/24)+DATE(1970,1,1)+(-8/24)</f>
        <v>42596.958333333336</v>
      </c>
      <c r="T515" s="13">
        <f t="shared" ref="T515:T578" si="35">(((J515/60)/60)/24)+DATE(1970,1,1)+(-8/24)</f>
        <v>42552.320659722223</v>
      </c>
      <c r="U515" s="12" t="s">
        <v>8375</v>
      </c>
      <c r="V515" t="s">
        <v>8387</v>
      </c>
      <c r="W515">
        <v>2016</v>
      </c>
    </row>
    <row r="516" spans="1:23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8">
        <f t="shared" si="33"/>
        <v>16.666666666666668</v>
      </c>
      <c r="Q516" t="s">
        <v>8308</v>
      </c>
      <c r="R516" t="s">
        <v>8314</v>
      </c>
      <c r="S516" s="13">
        <f t="shared" si="34"/>
        <v>41860.280636574069</v>
      </c>
      <c r="T516" s="13">
        <f t="shared" si="35"/>
        <v>41830.280636574069</v>
      </c>
      <c r="U516" s="12" t="s">
        <v>8375</v>
      </c>
      <c r="V516" t="s">
        <v>8402</v>
      </c>
      <c r="W516">
        <v>2014</v>
      </c>
    </row>
    <row r="517" spans="1:23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8">
        <f t="shared" si="33"/>
        <v>725.02941176470586</v>
      </c>
      <c r="Q517" t="s">
        <v>8308</v>
      </c>
      <c r="R517" t="s">
        <v>8314</v>
      </c>
      <c r="S517" s="13">
        <f t="shared" si="34"/>
        <v>42367.157418981478</v>
      </c>
      <c r="T517" s="13">
        <f t="shared" si="35"/>
        <v>42327.157418981478</v>
      </c>
      <c r="U517" s="12" t="s">
        <v>8377</v>
      </c>
      <c r="V517" t="s">
        <v>8378</v>
      </c>
      <c r="W517">
        <v>2015</v>
      </c>
    </row>
    <row r="518" spans="1:23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t="s">
        <v>8308</v>
      </c>
      <c r="R518" t="s">
        <v>8314</v>
      </c>
      <c r="S518" s="13">
        <f t="shared" si="34"/>
        <v>42151.445370370369</v>
      </c>
      <c r="T518" s="13">
        <f t="shared" si="35"/>
        <v>42091.445370370369</v>
      </c>
      <c r="U518" s="12" t="s">
        <v>8384</v>
      </c>
      <c r="V518" t="s">
        <v>8401</v>
      </c>
      <c r="W518">
        <v>2015</v>
      </c>
    </row>
    <row r="519" spans="1:23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8">
        <f t="shared" si="33"/>
        <v>68.333333333333329</v>
      </c>
      <c r="Q519" t="s">
        <v>8308</v>
      </c>
      <c r="R519" t="s">
        <v>8314</v>
      </c>
      <c r="S519" s="13">
        <f t="shared" si="34"/>
        <v>42768.281956018516</v>
      </c>
      <c r="T519" s="13">
        <f t="shared" si="35"/>
        <v>42738.281956018516</v>
      </c>
      <c r="U519" s="12" t="s">
        <v>8371</v>
      </c>
      <c r="V519" t="s">
        <v>8380</v>
      </c>
      <c r="W519">
        <v>2017</v>
      </c>
    </row>
    <row r="520" spans="1:23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t="s">
        <v>8308</v>
      </c>
      <c r="R520" t="s">
        <v>8314</v>
      </c>
      <c r="S520" s="13">
        <f t="shared" si="34"/>
        <v>42253.281944444439</v>
      </c>
      <c r="T520" s="13">
        <f t="shared" si="35"/>
        <v>42223.282685185179</v>
      </c>
      <c r="U520" s="12" t="s">
        <v>8392</v>
      </c>
      <c r="V520" t="s">
        <v>8399</v>
      </c>
      <c r="W520">
        <v>2015</v>
      </c>
    </row>
    <row r="521" spans="1:23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8">
        <f t="shared" si="33"/>
        <v>39.228571428571428</v>
      </c>
      <c r="Q521" t="s">
        <v>8308</v>
      </c>
      <c r="R521" t="s">
        <v>8314</v>
      </c>
      <c r="S521" s="13">
        <f t="shared" si="34"/>
        <v>41248.058113425926</v>
      </c>
      <c r="T521" s="13">
        <f t="shared" si="35"/>
        <v>41218.058113425926</v>
      </c>
      <c r="U521" s="12" t="s">
        <v>8377</v>
      </c>
      <c r="V521" t="s">
        <v>8374</v>
      </c>
      <c r="W521">
        <v>2012</v>
      </c>
    </row>
    <row r="522" spans="1:23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8">
        <f t="shared" si="33"/>
        <v>150.14705882352942</v>
      </c>
      <c r="Q522" t="s">
        <v>8315</v>
      </c>
      <c r="R522" t="s">
        <v>8316</v>
      </c>
      <c r="S522" s="13">
        <f t="shared" si="34"/>
        <v>42348.368761574071</v>
      </c>
      <c r="T522" s="13">
        <f t="shared" si="35"/>
        <v>42318.368761574071</v>
      </c>
      <c r="U522" s="12" t="s">
        <v>8377</v>
      </c>
      <c r="V522" t="s">
        <v>8402</v>
      </c>
      <c r="W522">
        <v>2015</v>
      </c>
    </row>
    <row r="523" spans="1:23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8">
        <f t="shared" si="33"/>
        <v>93.428571428571431</v>
      </c>
      <c r="Q523" t="s">
        <v>8315</v>
      </c>
      <c r="R523" t="s">
        <v>8316</v>
      </c>
      <c r="S523" s="13">
        <f t="shared" si="34"/>
        <v>42674.874305555553</v>
      </c>
      <c r="T523" s="13">
        <f t="shared" si="35"/>
        <v>42645.759479166663</v>
      </c>
      <c r="U523" s="12" t="s">
        <v>8391</v>
      </c>
      <c r="V523" t="s">
        <v>8411</v>
      </c>
      <c r="W523">
        <v>2016</v>
      </c>
    </row>
    <row r="524" spans="1:23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8">
        <f t="shared" si="33"/>
        <v>110.96774193548387</v>
      </c>
      <c r="Q524" t="s">
        <v>8315</v>
      </c>
      <c r="R524" t="s">
        <v>8316</v>
      </c>
      <c r="S524" s="13">
        <f t="shared" si="34"/>
        <v>42449.665798611109</v>
      </c>
      <c r="T524" s="13">
        <f t="shared" si="35"/>
        <v>42429.707465277774</v>
      </c>
      <c r="U524" s="12" t="s">
        <v>8373</v>
      </c>
      <c r="V524" t="s">
        <v>8404</v>
      </c>
      <c r="W524">
        <v>2016</v>
      </c>
    </row>
    <row r="525" spans="1:23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8">
        <f t="shared" si="33"/>
        <v>71.785714285714292</v>
      </c>
      <c r="Q525" t="s">
        <v>8315</v>
      </c>
      <c r="R525" t="s">
        <v>8316</v>
      </c>
      <c r="S525" s="13">
        <f t="shared" si="34"/>
        <v>42267.799490740734</v>
      </c>
      <c r="T525" s="13">
        <f t="shared" si="35"/>
        <v>42237.799490740734</v>
      </c>
      <c r="U525" s="12" t="s">
        <v>8392</v>
      </c>
      <c r="V525" t="s">
        <v>8370</v>
      </c>
      <c r="W525">
        <v>2015</v>
      </c>
    </row>
    <row r="526" spans="1:23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8">
        <f t="shared" si="33"/>
        <v>29.258076923076924</v>
      </c>
      <c r="Q526" t="s">
        <v>8315</v>
      </c>
      <c r="R526" t="s">
        <v>8316</v>
      </c>
      <c r="S526" s="13">
        <f t="shared" si="34"/>
        <v>42522.383900462963</v>
      </c>
      <c r="T526" s="13">
        <f t="shared" si="35"/>
        <v>42492.383900462963</v>
      </c>
      <c r="U526" s="12" t="s">
        <v>8381</v>
      </c>
      <c r="V526" t="s">
        <v>8411</v>
      </c>
      <c r="W526">
        <v>2016</v>
      </c>
    </row>
    <row r="527" spans="1:23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8">
        <f t="shared" si="33"/>
        <v>1000</v>
      </c>
      <c r="Q527" t="s">
        <v>8315</v>
      </c>
      <c r="R527" t="s">
        <v>8316</v>
      </c>
      <c r="S527" s="13">
        <f t="shared" si="34"/>
        <v>41895.067604166667</v>
      </c>
      <c r="T527" s="13">
        <f t="shared" si="35"/>
        <v>41850.067604166667</v>
      </c>
      <c r="U527" s="12" t="s">
        <v>8375</v>
      </c>
      <c r="V527" t="s">
        <v>8409</v>
      </c>
      <c r="W527">
        <v>2014</v>
      </c>
    </row>
    <row r="528" spans="1:23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8">
        <f t="shared" si="33"/>
        <v>74.347826086956516</v>
      </c>
      <c r="Q528" t="s">
        <v>8315</v>
      </c>
      <c r="R528" t="s">
        <v>8316</v>
      </c>
      <c r="S528" s="13">
        <f t="shared" si="34"/>
        <v>42223.374999999993</v>
      </c>
      <c r="T528" s="13">
        <f t="shared" si="35"/>
        <v>42192.258611111109</v>
      </c>
      <c r="U528" s="12" t="s">
        <v>8375</v>
      </c>
      <c r="V528" t="s">
        <v>8399</v>
      </c>
      <c r="W528">
        <v>2015</v>
      </c>
    </row>
    <row r="529" spans="1:23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8">
        <f t="shared" si="33"/>
        <v>63.829113924050631</v>
      </c>
      <c r="Q529" t="s">
        <v>8315</v>
      </c>
      <c r="R529" t="s">
        <v>8316</v>
      </c>
      <c r="S529" s="13">
        <f t="shared" si="34"/>
        <v>42783.336805555555</v>
      </c>
      <c r="T529" s="13">
        <f t="shared" si="35"/>
        <v>42752.872291666667</v>
      </c>
      <c r="U529" s="12" t="s">
        <v>8371</v>
      </c>
      <c r="V529" t="s">
        <v>8385</v>
      </c>
      <c r="W529">
        <v>2017</v>
      </c>
    </row>
    <row r="530" spans="1:23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8">
        <f t="shared" si="33"/>
        <v>44.333333333333336</v>
      </c>
      <c r="Q530" t="s">
        <v>8315</v>
      </c>
      <c r="R530" t="s">
        <v>8316</v>
      </c>
      <c r="S530" s="13">
        <f t="shared" si="34"/>
        <v>42176.555555555555</v>
      </c>
      <c r="T530" s="13">
        <f t="shared" si="35"/>
        <v>42155.58688657407</v>
      </c>
      <c r="U530" s="12" t="s">
        <v>8381</v>
      </c>
      <c r="V530" t="s">
        <v>8372</v>
      </c>
      <c r="W530">
        <v>2015</v>
      </c>
    </row>
    <row r="531" spans="1:23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8">
        <f t="shared" si="33"/>
        <v>86.944444444444443</v>
      </c>
      <c r="Q531" t="s">
        <v>8315</v>
      </c>
      <c r="R531" t="s">
        <v>8316</v>
      </c>
      <c r="S531" s="13">
        <f t="shared" si="34"/>
        <v>42745.874999999993</v>
      </c>
      <c r="T531" s="13">
        <f t="shared" si="35"/>
        <v>42724.697847222218</v>
      </c>
      <c r="U531" s="12" t="s">
        <v>8395</v>
      </c>
      <c r="V531" t="s">
        <v>8386</v>
      </c>
      <c r="W531">
        <v>2016</v>
      </c>
    </row>
    <row r="532" spans="1:23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8">
        <f t="shared" si="33"/>
        <v>126.55172413793103</v>
      </c>
      <c r="Q532" t="s">
        <v>8315</v>
      </c>
      <c r="R532" t="s">
        <v>8316</v>
      </c>
      <c r="S532" s="13">
        <f t="shared" si="34"/>
        <v>42178.749999999993</v>
      </c>
      <c r="T532" s="13">
        <f t="shared" si="35"/>
        <v>42157.257731481477</v>
      </c>
      <c r="U532" s="12" t="s">
        <v>8369</v>
      </c>
      <c r="V532" t="s">
        <v>8411</v>
      </c>
      <c r="W532">
        <v>2015</v>
      </c>
    </row>
    <row r="533" spans="1:23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8">
        <f t="shared" si="33"/>
        <v>129.03225806451613</v>
      </c>
      <c r="Q533" t="s">
        <v>8315</v>
      </c>
      <c r="R533" t="s">
        <v>8316</v>
      </c>
      <c r="S533" s="13">
        <f t="shared" si="34"/>
        <v>42720.957638888889</v>
      </c>
      <c r="T533" s="13">
        <f t="shared" si="35"/>
        <v>42675.731817129628</v>
      </c>
      <c r="U533" s="12" t="s">
        <v>8377</v>
      </c>
      <c r="V533" t="s">
        <v>8387</v>
      </c>
      <c r="W533">
        <v>2016</v>
      </c>
    </row>
    <row r="534" spans="1:23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8">
        <f t="shared" si="33"/>
        <v>71.242774566473983</v>
      </c>
      <c r="Q534" t="s">
        <v>8315</v>
      </c>
      <c r="R534" t="s">
        <v>8316</v>
      </c>
      <c r="S534" s="13">
        <f t="shared" si="34"/>
        <v>42502.673703703702</v>
      </c>
      <c r="T534" s="13">
        <f t="shared" si="35"/>
        <v>42472.673703703702</v>
      </c>
      <c r="U534" s="12" t="s">
        <v>8383</v>
      </c>
      <c r="V534" t="s">
        <v>8379</v>
      </c>
      <c r="W534">
        <v>2016</v>
      </c>
    </row>
    <row r="535" spans="1:23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8">
        <f t="shared" si="33"/>
        <v>117.88235294117646</v>
      </c>
      <c r="Q535" t="s">
        <v>8315</v>
      </c>
      <c r="R535" t="s">
        <v>8316</v>
      </c>
      <c r="S535" s="13">
        <f t="shared" si="34"/>
        <v>42506.101446759254</v>
      </c>
      <c r="T535" s="13">
        <f t="shared" si="35"/>
        <v>42482.101446759254</v>
      </c>
      <c r="U535" s="12" t="s">
        <v>8383</v>
      </c>
      <c r="V535" t="s">
        <v>8398</v>
      </c>
      <c r="W535">
        <v>2016</v>
      </c>
    </row>
    <row r="536" spans="1:23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8">
        <f t="shared" si="33"/>
        <v>327.08333333333331</v>
      </c>
      <c r="Q536" t="s">
        <v>8315</v>
      </c>
      <c r="R536" t="s">
        <v>8316</v>
      </c>
      <c r="S536" s="13">
        <f t="shared" si="34"/>
        <v>42309.624999999993</v>
      </c>
      <c r="T536" s="13">
        <f t="shared" si="35"/>
        <v>42270.477662037032</v>
      </c>
      <c r="U536" s="12" t="s">
        <v>8389</v>
      </c>
      <c r="V536" t="s">
        <v>8405</v>
      </c>
      <c r="W536">
        <v>2015</v>
      </c>
    </row>
    <row r="537" spans="1:23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8">
        <f t="shared" si="33"/>
        <v>34.745762711864408</v>
      </c>
      <c r="Q537" t="s">
        <v>8315</v>
      </c>
      <c r="R537" t="s">
        <v>8316</v>
      </c>
      <c r="S537" s="13">
        <f t="shared" si="34"/>
        <v>42741.211863425917</v>
      </c>
      <c r="T537" s="13">
        <f t="shared" si="35"/>
        <v>42711.211863425917</v>
      </c>
      <c r="U537" s="12" t="s">
        <v>8395</v>
      </c>
      <c r="V537" t="s">
        <v>8399</v>
      </c>
      <c r="W537">
        <v>2016</v>
      </c>
    </row>
    <row r="538" spans="1:23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8">
        <f t="shared" si="33"/>
        <v>100.06410256410257</v>
      </c>
      <c r="Q538" t="s">
        <v>8315</v>
      </c>
      <c r="R538" t="s">
        <v>8316</v>
      </c>
      <c r="S538" s="13">
        <f t="shared" si="34"/>
        <v>42219.416666666664</v>
      </c>
      <c r="T538" s="13">
        <f t="shared" si="35"/>
        <v>42179.011655092596</v>
      </c>
      <c r="U538" s="12" t="s">
        <v>8369</v>
      </c>
      <c r="V538" t="s">
        <v>8403</v>
      </c>
      <c r="W538">
        <v>2015</v>
      </c>
    </row>
    <row r="539" spans="1:23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8">
        <f t="shared" si="33"/>
        <v>40.847457627118644</v>
      </c>
      <c r="Q539" t="s">
        <v>8315</v>
      </c>
      <c r="R539" t="s">
        <v>8316</v>
      </c>
      <c r="S539" s="13">
        <f t="shared" si="34"/>
        <v>42312.476747685178</v>
      </c>
      <c r="T539" s="13">
        <f t="shared" si="35"/>
        <v>42282.435081018521</v>
      </c>
      <c r="U539" s="12" t="s">
        <v>8391</v>
      </c>
      <c r="V539" t="s">
        <v>8374</v>
      </c>
      <c r="W539">
        <v>2015</v>
      </c>
    </row>
    <row r="540" spans="1:23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8">
        <f t="shared" si="33"/>
        <v>252.01666666666668</v>
      </c>
      <c r="Q540" t="s">
        <v>8315</v>
      </c>
      <c r="R540" t="s">
        <v>8316</v>
      </c>
      <c r="S540" s="13">
        <f t="shared" si="34"/>
        <v>42503.461377314808</v>
      </c>
      <c r="T540" s="13">
        <f t="shared" si="35"/>
        <v>42473.461377314808</v>
      </c>
      <c r="U540" s="12" t="s">
        <v>8383</v>
      </c>
      <c r="V540" t="s">
        <v>8397</v>
      </c>
      <c r="W540">
        <v>2016</v>
      </c>
    </row>
    <row r="541" spans="1:23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8">
        <f t="shared" si="33"/>
        <v>25.161000000000001</v>
      </c>
      <c r="Q541" t="s">
        <v>8315</v>
      </c>
      <c r="R541" t="s">
        <v>8316</v>
      </c>
      <c r="S541" s="13">
        <f t="shared" si="34"/>
        <v>42555.716516203705</v>
      </c>
      <c r="T541" s="13">
        <f t="shared" si="35"/>
        <v>42534.716516203705</v>
      </c>
      <c r="U541" s="12" t="s">
        <v>8369</v>
      </c>
      <c r="V541" t="s">
        <v>8397</v>
      </c>
      <c r="W541">
        <v>2016</v>
      </c>
    </row>
    <row r="542" spans="1:23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8">
        <f t="shared" si="33"/>
        <v>1</v>
      </c>
      <c r="Q542" t="s">
        <v>8317</v>
      </c>
      <c r="R542" t="s">
        <v>8318</v>
      </c>
      <c r="S542" s="13">
        <f t="shared" si="34"/>
        <v>42039.483865740738</v>
      </c>
      <c r="T542" s="13">
        <f t="shared" si="35"/>
        <v>42009.483865740738</v>
      </c>
      <c r="U542" s="12" t="s">
        <v>8371</v>
      </c>
      <c r="V542" t="s">
        <v>8374</v>
      </c>
      <c r="W542">
        <v>2015</v>
      </c>
    </row>
    <row r="543" spans="1:23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8">
        <f t="shared" si="33"/>
        <v>25</v>
      </c>
      <c r="Q543" t="s">
        <v>8317</v>
      </c>
      <c r="R543" t="s">
        <v>8318</v>
      </c>
      <c r="S543" s="13">
        <f t="shared" si="34"/>
        <v>42305.713356481479</v>
      </c>
      <c r="T543" s="13">
        <f t="shared" si="35"/>
        <v>42275.713356481479</v>
      </c>
      <c r="U543" s="12" t="s">
        <v>8389</v>
      </c>
      <c r="V543" t="s">
        <v>8401</v>
      </c>
      <c r="W543">
        <v>2015</v>
      </c>
    </row>
    <row r="544" spans="1:23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8">
        <f t="shared" si="33"/>
        <v>1</v>
      </c>
      <c r="Q544" t="s">
        <v>8317</v>
      </c>
      <c r="R544" t="s">
        <v>8318</v>
      </c>
      <c r="S544" s="13">
        <f t="shared" si="34"/>
        <v>42493.362453703703</v>
      </c>
      <c r="T544" s="13">
        <f t="shared" si="35"/>
        <v>42433.404120370367</v>
      </c>
      <c r="U544" s="12" t="s">
        <v>8384</v>
      </c>
      <c r="V544" t="s">
        <v>8400</v>
      </c>
      <c r="W544">
        <v>2016</v>
      </c>
    </row>
    <row r="545" spans="1:23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8">
        <f t="shared" si="33"/>
        <v>35</v>
      </c>
      <c r="Q545" t="s">
        <v>8317</v>
      </c>
      <c r="R545" t="s">
        <v>8318</v>
      </c>
      <c r="S545" s="13">
        <f t="shared" si="34"/>
        <v>41943.75881944444</v>
      </c>
      <c r="T545" s="13">
        <f t="shared" si="35"/>
        <v>41913.75881944444</v>
      </c>
      <c r="U545" s="12" t="s">
        <v>8391</v>
      </c>
      <c r="V545" t="s">
        <v>8387</v>
      </c>
      <c r="W545">
        <v>2014</v>
      </c>
    </row>
    <row r="546" spans="1:23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8">
        <f t="shared" si="33"/>
        <v>3</v>
      </c>
      <c r="Q546" t="s">
        <v>8317</v>
      </c>
      <c r="R546" t="s">
        <v>8318</v>
      </c>
      <c r="S546" s="13">
        <f t="shared" si="34"/>
        <v>42555.323611111111</v>
      </c>
      <c r="T546" s="13">
        <f t="shared" si="35"/>
        <v>42525.323611111111</v>
      </c>
      <c r="U546" s="12" t="s">
        <v>8369</v>
      </c>
      <c r="V546" t="s">
        <v>8400</v>
      </c>
      <c r="W546">
        <v>2016</v>
      </c>
    </row>
    <row r="547" spans="1:23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8">
        <f t="shared" si="33"/>
        <v>402.70588235294116</v>
      </c>
      <c r="Q547" t="s">
        <v>8317</v>
      </c>
      <c r="R547" t="s">
        <v>8318</v>
      </c>
      <c r="S547" s="13">
        <f t="shared" si="34"/>
        <v>42323.300798611112</v>
      </c>
      <c r="T547" s="13">
        <f t="shared" si="35"/>
        <v>42283.25913194444</v>
      </c>
      <c r="U547" s="12" t="s">
        <v>8391</v>
      </c>
      <c r="V547" t="s">
        <v>8407</v>
      </c>
      <c r="W547">
        <v>2015</v>
      </c>
    </row>
    <row r="548" spans="1:23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8">
        <f t="shared" si="33"/>
        <v>26</v>
      </c>
      <c r="Q548" t="s">
        <v>8317</v>
      </c>
      <c r="R548" t="s">
        <v>8318</v>
      </c>
      <c r="S548" s="13">
        <f t="shared" si="34"/>
        <v>42294.334664351853</v>
      </c>
      <c r="T548" s="13">
        <f t="shared" si="35"/>
        <v>42249.334664351853</v>
      </c>
      <c r="U548" s="12" t="s">
        <v>8389</v>
      </c>
      <c r="V548" t="s">
        <v>8411</v>
      </c>
      <c r="W548">
        <v>2015</v>
      </c>
    </row>
    <row r="549" spans="1:23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t="s">
        <v>8317</v>
      </c>
      <c r="R549" t="s">
        <v>8318</v>
      </c>
      <c r="S549" s="13">
        <f t="shared" si="34"/>
        <v>42410.363009259258</v>
      </c>
      <c r="T549" s="13">
        <f t="shared" si="35"/>
        <v>42380.363009259258</v>
      </c>
      <c r="U549" s="12" t="s">
        <v>8371</v>
      </c>
      <c r="V549" t="s">
        <v>8406</v>
      </c>
      <c r="W549">
        <v>2016</v>
      </c>
    </row>
    <row r="550" spans="1:23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8">
        <f t="shared" si="33"/>
        <v>9</v>
      </c>
      <c r="Q550" t="s">
        <v>8317</v>
      </c>
      <c r="R550" t="s">
        <v>8318</v>
      </c>
      <c r="S550" s="13">
        <f t="shared" si="34"/>
        <v>42306.57</v>
      </c>
      <c r="T550" s="13">
        <f t="shared" si="35"/>
        <v>42276.57</v>
      </c>
      <c r="U550" s="12" t="s">
        <v>8389</v>
      </c>
      <c r="V550" t="s">
        <v>8404</v>
      </c>
      <c r="W550">
        <v>2015</v>
      </c>
    </row>
    <row r="551" spans="1:23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8">
        <f t="shared" si="33"/>
        <v>8.5</v>
      </c>
      <c r="Q551" t="s">
        <v>8317</v>
      </c>
      <c r="R551" t="s">
        <v>8318</v>
      </c>
      <c r="S551" s="13">
        <f t="shared" si="34"/>
        <v>42193.303495370368</v>
      </c>
      <c r="T551" s="13">
        <f t="shared" si="35"/>
        <v>42163.303495370368</v>
      </c>
      <c r="U551" s="12" t="s">
        <v>8369</v>
      </c>
      <c r="V551" t="s">
        <v>8376</v>
      </c>
      <c r="W551">
        <v>2015</v>
      </c>
    </row>
    <row r="552" spans="1:23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8">
        <f t="shared" si="33"/>
        <v>8.75</v>
      </c>
      <c r="Q552" t="s">
        <v>8317</v>
      </c>
      <c r="R552" t="s">
        <v>8318</v>
      </c>
      <c r="S552" s="13">
        <f t="shared" si="34"/>
        <v>42765.874999999993</v>
      </c>
      <c r="T552" s="13">
        <f t="shared" si="35"/>
        <v>42753.34542824074</v>
      </c>
      <c r="U552" s="12" t="s">
        <v>8371</v>
      </c>
      <c r="V552" t="s">
        <v>8388</v>
      </c>
      <c r="W552">
        <v>2017</v>
      </c>
    </row>
    <row r="553" spans="1:23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8">
        <f t="shared" si="33"/>
        <v>135.03571428571428</v>
      </c>
      <c r="Q553" t="s">
        <v>8317</v>
      </c>
      <c r="R553" t="s">
        <v>8318</v>
      </c>
      <c r="S553" s="13">
        <f t="shared" si="34"/>
        <v>42217.411805555552</v>
      </c>
      <c r="T553" s="13">
        <f t="shared" si="35"/>
        <v>42172.942407407405</v>
      </c>
      <c r="U553" s="12" t="s">
        <v>8369</v>
      </c>
      <c r="V553" t="s">
        <v>8385</v>
      </c>
      <c r="W553">
        <v>2015</v>
      </c>
    </row>
    <row r="554" spans="1:23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t="s">
        <v>8317</v>
      </c>
      <c r="R554" t="s">
        <v>8318</v>
      </c>
      <c r="S554" s="13">
        <f t="shared" si="34"/>
        <v>42378.283518518518</v>
      </c>
      <c r="T554" s="13">
        <f t="shared" si="35"/>
        <v>42318.283518518518</v>
      </c>
      <c r="U554" s="12" t="s">
        <v>8377</v>
      </c>
      <c r="V554" t="s">
        <v>8402</v>
      </c>
      <c r="W554">
        <v>2015</v>
      </c>
    </row>
    <row r="555" spans="1:23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8">
        <f t="shared" si="33"/>
        <v>20.5</v>
      </c>
      <c r="Q555" t="s">
        <v>8317</v>
      </c>
      <c r="R555" t="s">
        <v>8318</v>
      </c>
      <c r="S555" s="13">
        <f t="shared" si="34"/>
        <v>41957.428136574068</v>
      </c>
      <c r="T555" s="13">
        <f t="shared" si="35"/>
        <v>41927.386469907404</v>
      </c>
      <c r="U555" s="12" t="s">
        <v>8391</v>
      </c>
      <c r="V555" t="s">
        <v>8393</v>
      </c>
      <c r="W555">
        <v>2014</v>
      </c>
    </row>
    <row r="556" spans="1:23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8">
        <f t="shared" si="33"/>
        <v>64.36363636363636</v>
      </c>
      <c r="Q556" t="s">
        <v>8317</v>
      </c>
      <c r="R556" t="s">
        <v>8318</v>
      </c>
      <c r="S556" s="13">
        <f t="shared" si="34"/>
        <v>41931.351527777777</v>
      </c>
      <c r="T556" s="13">
        <f t="shared" si="35"/>
        <v>41901.351527777777</v>
      </c>
      <c r="U556" s="12" t="s">
        <v>8389</v>
      </c>
      <c r="V556" t="s">
        <v>8378</v>
      </c>
      <c r="W556">
        <v>2014</v>
      </c>
    </row>
    <row r="557" spans="1:23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t="s">
        <v>8317</v>
      </c>
      <c r="R557" t="s">
        <v>8318</v>
      </c>
      <c r="S557" s="13">
        <f t="shared" si="34"/>
        <v>42533.020173611112</v>
      </c>
      <c r="T557" s="13">
        <f t="shared" si="35"/>
        <v>42503.020173611112</v>
      </c>
      <c r="U557" s="12" t="s">
        <v>8381</v>
      </c>
      <c r="V557" t="s">
        <v>8397</v>
      </c>
      <c r="W557">
        <v>2016</v>
      </c>
    </row>
    <row r="558" spans="1:23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8">
        <f t="shared" si="33"/>
        <v>200</v>
      </c>
      <c r="Q558" t="s">
        <v>8317</v>
      </c>
      <c r="R558" t="s">
        <v>8318</v>
      </c>
      <c r="S558" s="13">
        <f t="shared" si="34"/>
        <v>42375.526817129627</v>
      </c>
      <c r="T558" s="13">
        <f t="shared" si="35"/>
        <v>42345.526817129627</v>
      </c>
      <c r="U558" s="12" t="s">
        <v>8395</v>
      </c>
      <c r="V558" t="s">
        <v>8399</v>
      </c>
      <c r="W558">
        <v>2015</v>
      </c>
    </row>
    <row r="559" spans="1:23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8">
        <f t="shared" si="33"/>
        <v>68.3</v>
      </c>
      <c r="Q559" t="s">
        <v>8317</v>
      </c>
      <c r="R559" t="s">
        <v>8318</v>
      </c>
      <c r="S559" s="13">
        <f t="shared" si="34"/>
        <v>42706.650497685179</v>
      </c>
      <c r="T559" s="13">
        <f t="shared" si="35"/>
        <v>42676.608831018515</v>
      </c>
      <c r="U559" s="12" t="s">
        <v>8377</v>
      </c>
      <c r="V559" t="s">
        <v>8411</v>
      </c>
      <c r="W559">
        <v>2016</v>
      </c>
    </row>
    <row r="560" spans="1:23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t="s">
        <v>8317</v>
      </c>
      <c r="R560" t="s">
        <v>8318</v>
      </c>
      <c r="S560" s="13">
        <f t="shared" si="34"/>
        <v>42087.508159722223</v>
      </c>
      <c r="T560" s="13">
        <f t="shared" si="35"/>
        <v>42057.549826388888</v>
      </c>
      <c r="U560" s="12" t="s">
        <v>8373</v>
      </c>
      <c r="V560" t="s">
        <v>8398</v>
      </c>
      <c r="W560">
        <v>2015</v>
      </c>
    </row>
    <row r="561" spans="1:23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8">
        <f t="shared" si="33"/>
        <v>50</v>
      </c>
      <c r="Q561" t="s">
        <v>8317</v>
      </c>
      <c r="R561" t="s">
        <v>8318</v>
      </c>
      <c r="S561" s="13">
        <f t="shared" si="34"/>
        <v>42350.949768518512</v>
      </c>
      <c r="T561" s="13">
        <f t="shared" si="35"/>
        <v>42320.949768518512</v>
      </c>
      <c r="U561" s="12" t="s">
        <v>8377</v>
      </c>
      <c r="V561" t="s">
        <v>8379</v>
      </c>
      <c r="W561">
        <v>2015</v>
      </c>
    </row>
    <row r="562" spans="1:23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8">
        <f t="shared" si="33"/>
        <v>4</v>
      </c>
      <c r="Q562" t="s">
        <v>8317</v>
      </c>
      <c r="R562" t="s">
        <v>8318</v>
      </c>
      <c r="S562" s="13">
        <f t="shared" si="34"/>
        <v>41990.438020833331</v>
      </c>
      <c r="T562" s="13">
        <f t="shared" si="35"/>
        <v>41960.438020833331</v>
      </c>
      <c r="U562" s="12" t="s">
        <v>8377</v>
      </c>
      <c r="V562" t="s">
        <v>8385</v>
      </c>
      <c r="W562">
        <v>2014</v>
      </c>
    </row>
    <row r="563" spans="1:23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8">
        <f t="shared" si="33"/>
        <v>27.5</v>
      </c>
      <c r="Q563" t="s">
        <v>8317</v>
      </c>
      <c r="R563" t="s">
        <v>8318</v>
      </c>
      <c r="S563" s="13">
        <f t="shared" si="34"/>
        <v>42303.325381944444</v>
      </c>
      <c r="T563" s="13">
        <f t="shared" si="35"/>
        <v>42268.325381944444</v>
      </c>
      <c r="U563" s="12" t="s">
        <v>8389</v>
      </c>
      <c r="V563" t="s">
        <v>8370</v>
      </c>
      <c r="W563">
        <v>2015</v>
      </c>
    </row>
    <row r="564" spans="1:23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t="s">
        <v>8317</v>
      </c>
      <c r="R564" t="s">
        <v>8318</v>
      </c>
      <c r="S564" s="13">
        <f t="shared" si="34"/>
        <v>42722.05572916667</v>
      </c>
      <c r="T564" s="13">
        <f t="shared" si="35"/>
        <v>42692.05572916667</v>
      </c>
      <c r="U564" s="12" t="s">
        <v>8377</v>
      </c>
      <c r="V564" t="s">
        <v>8388</v>
      </c>
      <c r="W564">
        <v>2016</v>
      </c>
    </row>
    <row r="565" spans="1:23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8">
        <f t="shared" si="33"/>
        <v>34</v>
      </c>
      <c r="Q565" t="s">
        <v>8317</v>
      </c>
      <c r="R565" t="s">
        <v>8318</v>
      </c>
      <c r="S565" s="13">
        <f t="shared" si="34"/>
        <v>42051.736655092587</v>
      </c>
      <c r="T565" s="13">
        <f t="shared" si="35"/>
        <v>42021.736655092587</v>
      </c>
      <c r="U565" s="12" t="s">
        <v>8371</v>
      </c>
      <c r="V565" t="s">
        <v>8385</v>
      </c>
      <c r="W565">
        <v>2015</v>
      </c>
    </row>
    <row r="566" spans="1:23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8">
        <f t="shared" si="33"/>
        <v>1</v>
      </c>
      <c r="Q566" t="s">
        <v>8317</v>
      </c>
      <c r="R566" t="s">
        <v>8318</v>
      </c>
      <c r="S566" s="13">
        <f t="shared" si="34"/>
        <v>42441.609664351847</v>
      </c>
      <c r="T566" s="13">
        <f t="shared" si="35"/>
        <v>42411.609664351847</v>
      </c>
      <c r="U566" s="12" t="s">
        <v>8373</v>
      </c>
      <c r="V566" t="s">
        <v>8406</v>
      </c>
      <c r="W566">
        <v>2016</v>
      </c>
    </row>
    <row r="567" spans="1:23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t="s">
        <v>8317</v>
      </c>
      <c r="R567" t="s">
        <v>8318</v>
      </c>
      <c r="S567" s="13">
        <f t="shared" si="34"/>
        <v>42195.451956018522</v>
      </c>
      <c r="T567" s="13">
        <f t="shared" si="35"/>
        <v>42165.451956018522</v>
      </c>
      <c r="U567" s="12" t="s">
        <v>8369</v>
      </c>
      <c r="V567" t="s">
        <v>8402</v>
      </c>
      <c r="W567">
        <v>2015</v>
      </c>
    </row>
    <row r="568" spans="1:23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8">
        <f t="shared" si="33"/>
        <v>1</v>
      </c>
      <c r="Q568" t="s">
        <v>8317</v>
      </c>
      <c r="R568" t="s">
        <v>8318</v>
      </c>
      <c r="S568" s="13">
        <f t="shared" si="34"/>
        <v>42565.351076388884</v>
      </c>
      <c r="T568" s="13">
        <f t="shared" si="35"/>
        <v>42535.351076388884</v>
      </c>
      <c r="U568" s="12" t="s">
        <v>8369</v>
      </c>
      <c r="V568" t="s">
        <v>8410</v>
      </c>
      <c r="W568">
        <v>2016</v>
      </c>
    </row>
    <row r="569" spans="1:23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t="s">
        <v>8317</v>
      </c>
      <c r="R569" t="s">
        <v>8318</v>
      </c>
      <c r="S569" s="13">
        <f t="shared" si="34"/>
        <v>42005.509189814817</v>
      </c>
      <c r="T569" s="13">
        <f t="shared" si="35"/>
        <v>41975.509189814817</v>
      </c>
      <c r="U569" s="12" t="s">
        <v>8395</v>
      </c>
      <c r="V569" t="s">
        <v>8411</v>
      </c>
      <c r="W569">
        <v>2014</v>
      </c>
    </row>
    <row r="570" spans="1:23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8">
        <f t="shared" si="33"/>
        <v>49</v>
      </c>
      <c r="Q570" t="s">
        <v>8317</v>
      </c>
      <c r="R570" t="s">
        <v>8318</v>
      </c>
      <c r="S570" s="13">
        <f t="shared" si="34"/>
        <v>42385.124999999993</v>
      </c>
      <c r="T570" s="13">
        <f t="shared" si="35"/>
        <v>42348.588229166664</v>
      </c>
      <c r="U570" s="12" t="s">
        <v>8395</v>
      </c>
      <c r="V570" t="s">
        <v>8402</v>
      </c>
      <c r="W570">
        <v>2015</v>
      </c>
    </row>
    <row r="571" spans="1:23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8">
        <f t="shared" si="33"/>
        <v>20</v>
      </c>
      <c r="Q571" t="s">
        <v>8317</v>
      </c>
      <c r="R571" t="s">
        <v>8318</v>
      </c>
      <c r="S571" s="13">
        <f t="shared" si="34"/>
        <v>42370.514027777775</v>
      </c>
      <c r="T571" s="13">
        <f t="shared" si="35"/>
        <v>42340.514027777775</v>
      </c>
      <c r="U571" s="12" t="s">
        <v>8395</v>
      </c>
      <c r="V571" t="s">
        <v>8411</v>
      </c>
      <c r="W571">
        <v>2015</v>
      </c>
    </row>
    <row r="572" spans="1:23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8">
        <f t="shared" si="33"/>
        <v>142</v>
      </c>
      <c r="Q572" t="s">
        <v>8317</v>
      </c>
      <c r="R572" t="s">
        <v>8318</v>
      </c>
      <c r="S572" s="13">
        <f t="shared" si="34"/>
        <v>42418.464918981481</v>
      </c>
      <c r="T572" s="13">
        <f t="shared" si="35"/>
        <v>42388.464918981481</v>
      </c>
      <c r="U572" s="12" t="s">
        <v>8371</v>
      </c>
      <c r="V572" t="s">
        <v>8378</v>
      </c>
      <c r="W572">
        <v>2016</v>
      </c>
    </row>
    <row r="573" spans="1:23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8">
        <f t="shared" si="33"/>
        <v>53</v>
      </c>
      <c r="Q573" t="s">
        <v>8317</v>
      </c>
      <c r="R573" t="s">
        <v>8318</v>
      </c>
      <c r="S573" s="13">
        <f t="shared" si="34"/>
        <v>42211.832638888889</v>
      </c>
      <c r="T573" s="13">
        <f t="shared" si="35"/>
        <v>42192.482905092591</v>
      </c>
      <c r="U573" s="12" t="s">
        <v>8375</v>
      </c>
      <c r="V573" t="s">
        <v>8399</v>
      </c>
      <c r="W573">
        <v>2015</v>
      </c>
    </row>
    <row r="574" spans="1:23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t="s">
        <v>8317</v>
      </c>
      <c r="R574" t="s">
        <v>8318</v>
      </c>
      <c r="S574" s="13">
        <f t="shared" si="34"/>
        <v>42312.424629629626</v>
      </c>
      <c r="T574" s="13">
        <f t="shared" si="35"/>
        <v>42282.382962962954</v>
      </c>
      <c r="U574" s="12" t="s">
        <v>8391</v>
      </c>
      <c r="V574" t="s">
        <v>8374</v>
      </c>
      <c r="W574">
        <v>2015</v>
      </c>
    </row>
    <row r="575" spans="1:23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8">
        <f t="shared" si="33"/>
        <v>38.444444444444443</v>
      </c>
      <c r="Q575" t="s">
        <v>8317</v>
      </c>
      <c r="R575" t="s">
        <v>8318</v>
      </c>
      <c r="S575" s="13">
        <f t="shared" si="34"/>
        <v>42021.716666666667</v>
      </c>
      <c r="T575" s="13">
        <f t="shared" si="35"/>
        <v>41962.716793981475</v>
      </c>
      <c r="U575" s="12" t="s">
        <v>8377</v>
      </c>
      <c r="V575" t="s">
        <v>8378</v>
      </c>
      <c r="W575">
        <v>2014</v>
      </c>
    </row>
    <row r="576" spans="1:23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8">
        <f t="shared" si="33"/>
        <v>20</v>
      </c>
      <c r="Q576" t="s">
        <v>8317</v>
      </c>
      <c r="R576" t="s">
        <v>8318</v>
      </c>
      <c r="S576" s="13">
        <f t="shared" si="34"/>
        <v>42662.110034722216</v>
      </c>
      <c r="T576" s="13">
        <f t="shared" si="35"/>
        <v>42632.110034722216</v>
      </c>
      <c r="U576" s="12" t="s">
        <v>8389</v>
      </c>
      <c r="V576" t="s">
        <v>8378</v>
      </c>
      <c r="W576">
        <v>2016</v>
      </c>
    </row>
    <row r="577" spans="1:23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8">
        <f t="shared" si="33"/>
        <v>64.75</v>
      </c>
      <c r="Q577" t="s">
        <v>8317</v>
      </c>
      <c r="R577" t="s">
        <v>8318</v>
      </c>
      <c r="S577" s="13">
        <f t="shared" si="34"/>
        <v>42168.359293981477</v>
      </c>
      <c r="T577" s="13">
        <f t="shared" si="35"/>
        <v>42138.359293981477</v>
      </c>
      <c r="U577" s="12" t="s">
        <v>8381</v>
      </c>
      <c r="V577" t="s">
        <v>8410</v>
      </c>
      <c r="W577">
        <v>2015</v>
      </c>
    </row>
    <row r="578" spans="1:23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8">
        <f t="shared" si="33"/>
        <v>1</v>
      </c>
      <c r="Q578" t="s">
        <v>8317</v>
      </c>
      <c r="R578" t="s">
        <v>8318</v>
      </c>
      <c r="S578" s="13">
        <f t="shared" si="34"/>
        <v>42091.096666666665</v>
      </c>
      <c r="T578" s="13">
        <f t="shared" si="35"/>
        <v>42031.138333333329</v>
      </c>
      <c r="U578" s="12" t="s">
        <v>8371</v>
      </c>
      <c r="V578" t="s">
        <v>8394</v>
      </c>
      <c r="W578">
        <v>2015</v>
      </c>
    </row>
    <row r="579" spans="1:23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(E579/D579)*100</f>
        <v>0.2</v>
      </c>
      <c r="P579" s="8">
        <f t="shared" ref="P579:P642" si="37">(E579/L579)</f>
        <v>10</v>
      </c>
      <c r="Q579" t="s">
        <v>8317</v>
      </c>
      <c r="R579" t="s">
        <v>8318</v>
      </c>
      <c r="S579" s="13">
        <f t="shared" ref="S579:S642" si="38">(((I579/60)/60)/24)+DATE(1970,1,1)+(-8/24)</f>
        <v>42510.255810185183</v>
      </c>
      <c r="T579" s="13">
        <f t="shared" ref="T579:T642" si="39">(((J579/60)/60)/24)+DATE(1970,1,1)+(-8/24)</f>
        <v>42450.255810185183</v>
      </c>
      <c r="U579" s="12" t="s">
        <v>8384</v>
      </c>
      <c r="V579" t="s">
        <v>8370</v>
      </c>
      <c r="W579">
        <v>2016</v>
      </c>
    </row>
    <row r="580" spans="1:23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8">
        <f t="shared" si="37"/>
        <v>2</v>
      </c>
      <c r="Q580" t="s">
        <v>8317</v>
      </c>
      <c r="R580" t="s">
        <v>8318</v>
      </c>
      <c r="S580" s="13">
        <f t="shared" si="38"/>
        <v>42254.245289351849</v>
      </c>
      <c r="T580" s="13">
        <f t="shared" si="39"/>
        <v>42230.245289351849</v>
      </c>
      <c r="U580" s="12" t="s">
        <v>8392</v>
      </c>
      <c r="V580" t="s">
        <v>8410</v>
      </c>
      <c r="W580">
        <v>2015</v>
      </c>
    </row>
    <row r="581" spans="1:23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8">
        <f t="shared" si="37"/>
        <v>35</v>
      </c>
      <c r="Q581" t="s">
        <v>8317</v>
      </c>
      <c r="R581" t="s">
        <v>8318</v>
      </c>
      <c r="S581" s="13">
        <f t="shared" si="38"/>
        <v>41998.518784722219</v>
      </c>
      <c r="T581" s="13">
        <f t="shared" si="39"/>
        <v>41968.518784722219</v>
      </c>
      <c r="U581" s="12" t="s">
        <v>8377</v>
      </c>
      <c r="V581" t="s">
        <v>8382</v>
      </c>
      <c r="W581">
        <v>2014</v>
      </c>
    </row>
    <row r="582" spans="1:23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8">
        <f t="shared" si="37"/>
        <v>1</v>
      </c>
      <c r="Q582" t="s">
        <v>8317</v>
      </c>
      <c r="R582" t="s">
        <v>8318</v>
      </c>
      <c r="S582" s="13">
        <f t="shared" si="38"/>
        <v>42635.574849537035</v>
      </c>
      <c r="T582" s="13">
        <f t="shared" si="39"/>
        <v>42605.574849537035</v>
      </c>
      <c r="U582" s="12" t="s">
        <v>8392</v>
      </c>
      <c r="V582" t="s">
        <v>8405</v>
      </c>
      <c r="W582">
        <v>2016</v>
      </c>
    </row>
    <row r="583" spans="1:23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t="s">
        <v>8317</v>
      </c>
      <c r="R583" t="s">
        <v>8318</v>
      </c>
      <c r="S583" s="13">
        <f t="shared" si="38"/>
        <v>42217.679444444446</v>
      </c>
      <c r="T583" s="13">
        <f t="shared" si="39"/>
        <v>42187.679444444446</v>
      </c>
      <c r="U583" s="12" t="s">
        <v>8375</v>
      </c>
      <c r="V583" t="s">
        <v>8411</v>
      </c>
      <c r="W583">
        <v>2015</v>
      </c>
    </row>
    <row r="584" spans="1:23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t="s">
        <v>8317</v>
      </c>
      <c r="R584" t="s">
        <v>8318</v>
      </c>
      <c r="S584" s="13">
        <f t="shared" si="38"/>
        <v>42078.416666666664</v>
      </c>
      <c r="T584" s="13">
        <f t="shared" si="39"/>
        <v>42055.406469907401</v>
      </c>
      <c r="U584" s="12" t="s">
        <v>8373</v>
      </c>
      <c r="V584" t="s">
        <v>8386</v>
      </c>
      <c r="W584">
        <v>2015</v>
      </c>
    </row>
    <row r="585" spans="1:23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8">
        <f t="shared" si="37"/>
        <v>1</v>
      </c>
      <c r="Q585" t="s">
        <v>8317</v>
      </c>
      <c r="R585" t="s">
        <v>8318</v>
      </c>
      <c r="S585" s="13">
        <f t="shared" si="38"/>
        <v>42082.563506944447</v>
      </c>
      <c r="T585" s="13">
        <f t="shared" si="39"/>
        <v>42052.605173611104</v>
      </c>
      <c r="U585" s="12" t="s">
        <v>8373</v>
      </c>
      <c r="V585" t="s">
        <v>8385</v>
      </c>
      <c r="W585">
        <v>2015</v>
      </c>
    </row>
    <row r="586" spans="1:23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8">
        <f t="shared" si="37"/>
        <v>5</v>
      </c>
      <c r="Q586" t="s">
        <v>8317</v>
      </c>
      <c r="R586" t="s">
        <v>8318</v>
      </c>
      <c r="S586" s="13">
        <f t="shared" si="38"/>
        <v>42079.341620370367</v>
      </c>
      <c r="T586" s="13">
        <f t="shared" si="39"/>
        <v>42049.383287037032</v>
      </c>
      <c r="U586" s="12" t="s">
        <v>8373</v>
      </c>
      <c r="V586" t="s">
        <v>8410</v>
      </c>
      <c r="W586">
        <v>2015</v>
      </c>
    </row>
    <row r="587" spans="1:23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t="s">
        <v>8317</v>
      </c>
      <c r="R587" t="s">
        <v>8318</v>
      </c>
      <c r="S587" s="13">
        <f t="shared" si="38"/>
        <v>42338.666666666664</v>
      </c>
      <c r="T587" s="13">
        <f t="shared" si="39"/>
        <v>42283.057604166665</v>
      </c>
      <c r="U587" s="12" t="s">
        <v>8391</v>
      </c>
      <c r="V587" t="s">
        <v>8407</v>
      </c>
      <c r="W587">
        <v>2015</v>
      </c>
    </row>
    <row r="588" spans="1:23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8">
        <f t="shared" si="37"/>
        <v>14</v>
      </c>
      <c r="Q588" t="s">
        <v>8317</v>
      </c>
      <c r="R588" t="s">
        <v>8318</v>
      </c>
      <c r="S588" s="13">
        <f t="shared" si="38"/>
        <v>42050.520914351851</v>
      </c>
      <c r="T588" s="13">
        <f t="shared" si="39"/>
        <v>42020.520914351851</v>
      </c>
      <c r="U588" s="12" t="s">
        <v>8371</v>
      </c>
      <c r="V588" t="s">
        <v>8396</v>
      </c>
      <c r="W588">
        <v>2015</v>
      </c>
    </row>
    <row r="589" spans="1:23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8">
        <f t="shared" si="37"/>
        <v>389.28571428571428</v>
      </c>
      <c r="Q589" t="s">
        <v>8317</v>
      </c>
      <c r="R589" t="s">
        <v>8318</v>
      </c>
      <c r="S589" s="13">
        <f t="shared" si="38"/>
        <v>42110.423993055556</v>
      </c>
      <c r="T589" s="13">
        <f t="shared" si="39"/>
        <v>42080.423993055556</v>
      </c>
      <c r="U589" s="12" t="s">
        <v>8384</v>
      </c>
      <c r="V589" t="s">
        <v>8385</v>
      </c>
      <c r="W589">
        <v>2015</v>
      </c>
    </row>
    <row r="590" spans="1:23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8">
        <f t="shared" si="37"/>
        <v>150.5</v>
      </c>
      <c r="Q590" t="s">
        <v>8317</v>
      </c>
      <c r="R590" t="s">
        <v>8318</v>
      </c>
      <c r="S590" s="13">
        <f t="shared" si="38"/>
        <v>42691.477847222217</v>
      </c>
      <c r="T590" s="13">
        <f t="shared" si="39"/>
        <v>42631.43618055556</v>
      </c>
      <c r="U590" s="12" t="s">
        <v>8389</v>
      </c>
      <c r="V590" t="s">
        <v>8388</v>
      </c>
      <c r="W590">
        <v>2016</v>
      </c>
    </row>
    <row r="591" spans="1:23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8">
        <f t="shared" si="37"/>
        <v>1</v>
      </c>
      <c r="Q591" t="s">
        <v>8317</v>
      </c>
      <c r="R591" t="s">
        <v>8318</v>
      </c>
      <c r="S591" s="13">
        <f t="shared" si="38"/>
        <v>42193.281238425923</v>
      </c>
      <c r="T591" s="13">
        <f t="shared" si="39"/>
        <v>42178.281238425923</v>
      </c>
      <c r="U591" s="12" t="s">
        <v>8369</v>
      </c>
      <c r="V591" t="s">
        <v>8405</v>
      </c>
      <c r="W591">
        <v>2015</v>
      </c>
    </row>
    <row r="592" spans="1:23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8">
        <f t="shared" si="37"/>
        <v>24.777777777777779</v>
      </c>
      <c r="Q592" t="s">
        <v>8317</v>
      </c>
      <c r="R592" t="s">
        <v>8318</v>
      </c>
      <c r="S592" s="13">
        <f t="shared" si="38"/>
        <v>42408.209027777775</v>
      </c>
      <c r="T592" s="13">
        <f t="shared" si="39"/>
        <v>42377.22142361111</v>
      </c>
      <c r="U592" s="12" t="s">
        <v>8371</v>
      </c>
      <c r="V592" t="s">
        <v>8376</v>
      </c>
      <c r="W592">
        <v>2016</v>
      </c>
    </row>
    <row r="593" spans="1:23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8">
        <f t="shared" si="37"/>
        <v>30.5</v>
      </c>
      <c r="Q593" t="s">
        <v>8317</v>
      </c>
      <c r="R593" t="s">
        <v>8318</v>
      </c>
      <c r="S593" s="13">
        <f t="shared" si="38"/>
        <v>42207.209837962961</v>
      </c>
      <c r="T593" s="13">
        <f t="shared" si="39"/>
        <v>42177.209837962961</v>
      </c>
      <c r="U593" s="12" t="s">
        <v>8369</v>
      </c>
      <c r="V593" t="s">
        <v>8398</v>
      </c>
      <c r="W593">
        <v>2015</v>
      </c>
    </row>
    <row r="594" spans="1:23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8">
        <f t="shared" si="37"/>
        <v>250</v>
      </c>
      <c r="Q594" t="s">
        <v>8317</v>
      </c>
      <c r="R594" t="s">
        <v>8318</v>
      </c>
      <c r="S594" s="13">
        <f t="shared" si="38"/>
        <v>41975.898842592585</v>
      </c>
      <c r="T594" s="13">
        <f t="shared" si="39"/>
        <v>41945.898842592593</v>
      </c>
      <c r="U594" s="12" t="s">
        <v>8377</v>
      </c>
      <c r="V594" t="s">
        <v>8411</v>
      </c>
      <c r="W594">
        <v>2014</v>
      </c>
    </row>
    <row r="595" spans="1:23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8">
        <f t="shared" si="37"/>
        <v>16.428571428571427</v>
      </c>
      <c r="Q595" t="s">
        <v>8317</v>
      </c>
      <c r="R595" t="s">
        <v>8318</v>
      </c>
      <c r="S595" s="13">
        <f t="shared" si="38"/>
        <v>42100.302604166667</v>
      </c>
      <c r="T595" s="13">
        <f t="shared" si="39"/>
        <v>42070.344270833331</v>
      </c>
      <c r="U595" s="12" t="s">
        <v>8384</v>
      </c>
      <c r="V595" t="s">
        <v>8399</v>
      </c>
      <c r="W595">
        <v>2015</v>
      </c>
    </row>
    <row r="596" spans="1:23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8">
        <f t="shared" si="37"/>
        <v>13</v>
      </c>
      <c r="Q596" t="s">
        <v>8317</v>
      </c>
      <c r="R596" t="s">
        <v>8318</v>
      </c>
      <c r="S596" s="13">
        <f t="shared" si="38"/>
        <v>42476.446828703702</v>
      </c>
      <c r="T596" s="13">
        <f t="shared" si="39"/>
        <v>42446.446828703702</v>
      </c>
      <c r="U596" s="12" t="s">
        <v>8384</v>
      </c>
      <c r="V596" t="s">
        <v>8385</v>
      </c>
      <c r="W596">
        <v>2016</v>
      </c>
    </row>
    <row r="597" spans="1:23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8">
        <f t="shared" si="37"/>
        <v>53.25</v>
      </c>
      <c r="Q597" t="s">
        <v>8317</v>
      </c>
      <c r="R597" t="s">
        <v>8318</v>
      </c>
      <c r="S597" s="13">
        <f t="shared" si="38"/>
        <v>42127.736550925918</v>
      </c>
      <c r="T597" s="13">
        <f t="shared" si="39"/>
        <v>42082.736550925918</v>
      </c>
      <c r="U597" s="12" t="s">
        <v>8384</v>
      </c>
      <c r="V597" t="s">
        <v>8378</v>
      </c>
      <c r="W597">
        <v>2015</v>
      </c>
    </row>
    <row r="598" spans="1:23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8">
        <f t="shared" si="37"/>
        <v>3</v>
      </c>
      <c r="Q598" t="s">
        <v>8317</v>
      </c>
      <c r="R598" t="s">
        <v>8318</v>
      </c>
      <c r="S598" s="13">
        <f t="shared" si="38"/>
        <v>42676.563564814809</v>
      </c>
      <c r="T598" s="13">
        <f t="shared" si="39"/>
        <v>42646.563564814809</v>
      </c>
      <c r="U598" s="12" t="s">
        <v>8391</v>
      </c>
      <c r="V598" t="s">
        <v>8380</v>
      </c>
      <c r="W598">
        <v>2016</v>
      </c>
    </row>
    <row r="599" spans="1:23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8">
        <f t="shared" si="37"/>
        <v>10</v>
      </c>
      <c r="Q599" t="s">
        <v>8317</v>
      </c>
      <c r="R599" t="s">
        <v>8318</v>
      </c>
      <c r="S599" s="13">
        <f t="shared" si="38"/>
        <v>42582.333333333336</v>
      </c>
      <c r="T599" s="13">
        <f t="shared" si="39"/>
        <v>42545.371932870366</v>
      </c>
      <c r="U599" s="12" t="s">
        <v>8369</v>
      </c>
      <c r="V599" t="s">
        <v>8403</v>
      </c>
      <c r="W599">
        <v>2016</v>
      </c>
    </row>
    <row r="600" spans="1:23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8">
        <f t="shared" si="37"/>
        <v>121.42857142857143</v>
      </c>
      <c r="Q600" t="s">
        <v>8317</v>
      </c>
      <c r="R600" t="s">
        <v>8318</v>
      </c>
      <c r="S600" s="13">
        <f t="shared" si="38"/>
        <v>41977.668761574074</v>
      </c>
      <c r="T600" s="13">
        <f t="shared" si="39"/>
        <v>41947.668761574074</v>
      </c>
      <c r="U600" s="12" t="s">
        <v>8377</v>
      </c>
      <c r="V600" t="s">
        <v>8400</v>
      </c>
      <c r="W600">
        <v>2014</v>
      </c>
    </row>
    <row r="601" spans="1:23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8">
        <f t="shared" si="37"/>
        <v>15.5</v>
      </c>
      <c r="Q601" t="s">
        <v>8317</v>
      </c>
      <c r="R601" t="s">
        <v>8318</v>
      </c>
      <c r="S601" s="13">
        <f t="shared" si="38"/>
        <v>42071.302777777775</v>
      </c>
      <c r="T601" s="13">
        <f t="shared" si="39"/>
        <v>42047.479189814818</v>
      </c>
      <c r="U601" s="12" t="s">
        <v>8373</v>
      </c>
      <c r="V601" t="s">
        <v>8379</v>
      </c>
      <c r="W601">
        <v>2015</v>
      </c>
    </row>
    <row r="602" spans="1:23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8">
        <f t="shared" si="37"/>
        <v>100</v>
      </c>
      <c r="Q602" t="s">
        <v>8317</v>
      </c>
      <c r="R602" t="s">
        <v>8318</v>
      </c>
      <c r="S602" s="13">
        <f t="shared" si="38"/>
        <v>42133.464837962958</v>
      </c>
      <c r="T602" s="13">
        <f t="shared" si="39"/>
        <v>42073.464837962958</v>
      </c>
      <c r="U602" s="12" t="s">
        <v>8384</v>
      </c>
      <c r="V602" t="s">
        <v>8402</v>
      </c>
      <c r="W602">
        <v>2015</v>
      </c>
    </row>
    <row r="603" spans="1:23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8">
        <f t="shared" si="37"/>
        <v>23.333333333333332</v>
      </c>
      <c r="Q603" t="s">
        <v>8317</v>
      </c>
      <c r="R603" t="s">
        <v>8318</v>
      </c>
      <c r="S603" s="13">
        <f t="shared" si="38"/>
        <v>41999.52475694444</v>
      </c>
      <c r="T603" s="13">
        <f t="shared" si="39"/>
        <v>41969.52475694444</v>
      </c>
      <c r="U603" s="12" t="s">
        <v>8377</v>
      </c>
      <c r="V603" t="s">
        <v>8408</v>
      </c>
      <c r="W603">
        <v>2014</v>
      </c>
    </row>
    <row r="604" spans="1:23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t="s">
        <v>8317</v>
      </c>
      <c r="R604" t="s">
        <v>8318</v>
      </c>
      <c r="S604" s="13">
        <f t="shared" si="38"/>
        <v>42173.460821759254</v>
      </c>
      <c r="T604" s="13">
        <f t="shared" si="39"/>
        <v>42143.460821759254</v>
      </c>
      <c r="U604" s="12" t="s">
        <v>8381</v>
      </c>
      <c r="V604" t="s">
        <v>8378</v>
      </c>
      <c r="W604">
        <v>2015</v>
      </c>
    </row>
    <row r="605" spans="1:23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8">
        <f t="shared" si="37"/>
        <v>45.386153846153846</v>
      </c>
      <c r="Q605" t="s">
        <v>8317</v>
      </c>
      <c r="R605" t="s">
        <v>8318</v>
      </c>
      <c r="S605" s="13">
        <f t="shared" si="38"/>
        <v>41865.305821759255</v>
      </c>
      <c r="T605" s="13">
        <f t="shared" si="39"/>
        <v>41835.305821759255</v>
      </c>
      <c r="U605" s="12" t="s">
        <v>8375</v>
      </c>
      <c r="V605" t="s">
        <v>8393</v>
      </c>
      <c r="W605">
        <v>2014</v>
      </c>
    </row>
    <row r="606" spans="1:23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t="s">
        <v>8317</v>
      </c>
      <c r="R606" t="s">
        <v>8318</v>
      </c>
      <c r="S606" s="13">
        <f t="shared" si="38"/>
        <v>41878.702037037037</v>
      </c>
      <c r="T606" s="13">
        <f t="shared" si="39"/>
        <v>41848.702037037037</v>
      </c>
      <c r="U606" s="12" t="s">
        <v>8375</v>
      </c>
      <c r="V606" t="s">
        <v>8401</v>
      </c>
      <c r="W606">
        <v>2014</v>
      </c>
    </row>
    <row r="607" spans="1:23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8">
        <f t="shared" si="37"/>
        <v>16.375</v>
      </c>
      <c r="Q607" t="s">
        <v>8317</v>
      </c>
      <c r="R607" t="s">
        <v>8318</v>
      </c>
      <c r="S607" s="13">
        <f t="shared" si="38"/>
        <v>42239.02439814814</v>
      </c>
      <c r="T607" s="13">
        <f t="shared" si="39"/>
        <v>42194.02439814814</v>
      </c>
      <c r="U607" s="12" t="s">
        <v>8375</v>
      </c>
      <c r="V607" t="s">
        <v>8390</v>
      </c>
      <c r="W607">
        <v>2015</v>
      </c>
    </row>
    <row r="608" spans="1:23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8">
        <f t="shared" si="37"/>
        <v>10</v>
      </c>
      <c r="Q608" t="s">
        <v>8317</v>
      </c>
      <c r="R608" t="s">
        <v>8318</v>
      </c>
      <c r="S608" s="13">
        <f t="shared" si="38"/>
        <v>42148.291666666664</v>
      </c>
      <c r="T608" s="13">
        <f t="shared" si="39"/>
        <v>42102.317233796297</v>
      </c>
      <c r="U608" s="12" t="s">
        <v>8383</v>
      </c>
      <c r="V608" t="s">
        <v>8376</v>
      </c>
      <c r="W608">
        <v>2015</v>
      </c>
    </row>
    <row r="609" spans="1:23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t="s">
        <v>8317</v>
      </c>
      <c r="R609" t="s">
        <v>8318</v>
      </c>
      <c r="S609" s="13">
        <f t="shared" si="38"/>
        <v>42330.53398148148</v>
      </c>
      <c r="T609" s="13">
        <f t="shared" si="39"/>
        <v>42300.492314814815</v>
      </c>
      <c r="U609" s="12" t="s">
        <v>8391</v>
      </c>
      <c r="V609" t="s">
        <v>8405</v>
      </c>
      <c r="W609">
        <v>2015</v>
      </c>
    </row>
    <row r="610" spans="1:23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8">
        <f t="shared" si="37"/>
        <v>292.2</v>
      </c>
      <c r="Q610" t="s">
        <v>8317</v>
      </c>
      <c r="R610" t="s">
        <v>8318</v>
      </c>
      <c r="S610" s="13">
        <f t="shared" si="38"/>
        <v>42170.587731481479</v>
      </c>
      <c r="T610" s="13">
        <f t="shared" si="39"/>
        <v>42140.587731481479</v>
      </c>
      <c r="U610" s="12" t="s">
        <v>8381</v>
      </c>
      <c r="V610" t="s">
        <v>8396</v>
      </c>
      <c r="W610">
        <v>2015</v>
      </c>
    </row>
    <row r="611" spans="1:23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8">
        <f t="shared" si="37"/>
        <v>5</v>
      </c>
      <c r="Q611" t="s">
        <v>8317</v>
      </c>
      <c r="R611" t="s">
        <v>8318</v>
      </c>
      <c r="S611" s="13">
        <f t="shared" si="38"/>
        <v>42336.742407407401</v>
      </c>
      <c r="T611" s="13">
        <f t="shared" si="39"/>
        <v>42306.700740740744</v>
      </c>
      <c r="U611" s="12" t="s">
        <v>8391</v>
      </c>
      <c r="V611" t="s">
        <v>8404</v>
      </c>
      <c r="W611">
        <v>2015</v>
      </c>
    </row>
    <row r="612" spans="1:23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t="s">
        <v>8317</v>
      </c>
      <c r="R612" t="s">
        <v>8318</v>
      </c>
      <c r="S612" s="13">
        <f t="shared" si="38"/>
        <v>42116.497523148144</v>
      </c>
      <c r="T612" s="13">
        <f t="shared" si="39"/>
        <v>42086.497523148144</v>
      </c>
      <c r="U612" s="12" t="s">
        <v>8384</v>
      </c>
      <c r="V612" t="s">
        <v>8405</v>
      </c>
      <c r="W612">
        <v>2015</v>
      </c>
    </row>
    <row r="613" spans="1:23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t="s">
        <v>8317</v>
      </c>
      <c r="R613" t="s">
        <v>8318</v>
      </c>
      <c r="S613" s="13">
        <f t="shared" si="38"/>
        <v>42388.227280092593</v>
      </c>
      <c r="T613" s="13">
        <f t="shared" si="39"/>
        <v>42328.227280092593</v>
      </c>
      <c r="U613" s="12" t="s">
        <v>8377</v>
      </c>
      <c r="V613" t="s">
        <v>8386</v>
      </c>
      <c r="W613">
        <v>2015</v>
      </c>
    </row>
    <row r="614" spans="1:23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t="s">
        <v>8317</v>
      </c>
      <c r="R614" t="s">
        <v>8318</v>
      </c>
      <c r="S614" s="13">
        <f t="shared" si="38"/>
        <v>42614.698449074065</v>
      </c>
      <c r="T614" s="13">
        <f t="shared" si="39"/>
        <v>42584.698449074065</v>
      </c>
      <c r="U614" s="12" t="s">
        <v>8392</v>
      </c>
      <c r="V614" t="s">
        <v>8411</v>
      </c>
      <c r="W614">
        <v>2016</v>
      </c>
    </row>
    <row r="615" spans="1:23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8">
        <f t="shared" si="37"/>
        <v>105.93388429752066</v>
      </c>
      <c r="Q615" t="s">
        <v>8317</v>
      </c>
      <c r="R615" t="s">
        <v>8318</v>
      </c>
      <c r="S615" s="13">
        <f t="shared" si="38"/>
        <v>42277.874305555553</v>
      </c>
      <c r="T615" s="13">
        <f t="shared" si="39"/>
        <v>42247.163425925923</v>
      </c>
      <c r="U615" s="12" t="s">
        <v>8392</v>
      </c>
      <c r="V615" t="s">
        <v>8372</v>
      </c>
      <c r="W615">
        <v>2015</v>
      </c>
    </row>
    <row r="616" spans="1:23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t="s">
        <v>8317</v>
      </c>
      <c r="R616" t="s">
        <v>8318</v>
      </c>
      <c r="S616" s="13">
        <f t="shared" si="38"/>
        <v>42544.728472222218</v>
      </c>
      <c r="T616" s="13">
        <f t="shared" si="39"/>
        <v>42514.728472222218</v>
      </c>
      <c r="U616" s="12" t="s">
        <v>8381</v>
      </c>
      <c r="V616" t="s">
        <v>8403</v>
      </c>
      <c r="W616">
        <v>2016</v>
      </c>
    </row>
    <row r="617" spans="1:23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t="s">
        <v>8317</v>
      </c>
      <c r="R617" t="s">
        <v>8318</v>
      </c>
      <c r="S617" s="13">
        <f t="shared" si="38"/>
        <v>42271.788877314808</v>
      </c>
      <c r="T617" s="13">
        <f t="shared" si="39"/>
        <v>42241.788877314808</v>
      </c>
      <c r="U617" s="12" t="s">
        <v>8392</v>
      </c>
      <c r="V617" t="s">
        <v>8382</v>
      </c>
      <c r="W617">
        <v>2015</v>
      </c>
    </row>
    <row r="618" spans="1:23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t="s">
        <v>8317</v>
      </c>
      <c r="R618" t="s">
        <v>8318</v>
      </c>
      <c r="S618" s="13">
        <f t="shared" si="38"/>
        <v>42791.042905092596</v>
      </c>
      <c r="T618" s="13">
        <f t="shared" si="39"/>
        <v>42761.042905092596</v>
      </c>
      <c r="U618" s="12" t="s">
        <v>8371</v>
      </c>
      <c r="V618" t="s">
        <v>8408</v>
      </c>
      <c r="W618">
        <v>2017</v>
      </c>
    </row>
    <row r="619" spans="1:23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8">
        <f t="shared" si="37"/>
        <v>20</v>
      </c>
      <c r="Q619" t="s">
        <v>8317</v>
      </c>
      <c r="R619" t="s">
        <v>8318</v>
      </c>
      <c r="S619" s="13">
        <f t="shared" si="38"/>
        <v>42132.009756944441</v>
      </c>
      <c r="T619" s="13">
        <f t="shared" si="39"/>
        <v>42087.009756944441</v>
      </c>
      <c r="U619" s="12" t="s">
        <v>8384</v>
      </c>
      <c r="V619" t="s">
        <v>8403</v>
      </c>
      <c r="W619">
        <v>2015</v>
      </c>
    </row>
    <row r="620" spans="1:23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t="s">
        <v>8317</v>
      </c>
      <c r="R620" t="s">
        <v>8318</v>
      </c>
      <c r="S620" s="13">
        <f t="shared" si="38"/>
        <v>42347.47688657407</v>
      </c>
      <c r="T620" s="13">
        <f t="shared" si="39"/>
        <v>42317.47688657407</v>
      </c>
      <c r="U620" s="12" t="s">
        <v>8377</v>
      </c>
      <c r="V620" t="s">
        <v>8390</v>
      </c>
      <c r="W620">
        <v>2015</v>
      </c>
    </row>
    <row r="621" spans="1:23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8">
        <f t="shared" si="37"/>
        <v>1</v>
      </c>
      <c r="Q621" t="s">
        <v>8317</v>
      </c>
      <c r="R621" t="s">
        <v>8318</v>
      </c>
      <c r="S621" s="13">
        <f t="shared" si="38"/>
        <v>41968.358680555553</v>
      </c>
      <c r="T621" s="13">
        <f t="shared" si="39"/>
        <v>41908.317013888889</v>
      </c>
      <c r="U621" s="12" t="s">
        <v>8389</v>
      </c>
      <c r="V621" t="s">
        <v>8408</v>
      </c>
      <c r="W621">
        <v>2014</v>
      </c>
    </row>
    <row r="622" spans="1:23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8">
        <f t="shared" si="37"/>
        <v>300</v>
      </c>
      <c r="Q622" t="s">
        <v>8317</v>
      </c>
      <c r="R622" t="s">
        <v>8318</v>
      </c>
      <c r="S622" s="13">
        <f t="shared" si="38"/>
        <v>41876.383541666662</v>
      </c>
      <c r="T622" s="13">
        <f t="shared" si="39"/>
        <v>41831.383541666662</v>
      </c>
      <c r="U622" s="12" t="s">
        <v>8375</v>
      </c>
      <c r="V622" t="s">
        <v>8406</v>
      </c>
      <c r="W622">
        <v>2014</v>
      </c>
    </row>
    <row r="623" spans="1:23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8">
        <f t="shared" si="37"/>
        <v>87</v>
      </c>
      <c r="Q623" t="s">
        <v>8317</v>
      </c>
      <c r="R623" t="s">
        <v>8318</v>
      </c>
      <c r="S623" s="13">
        <f t="shared" si="38"/>
        <v>42558.654363425921</v>
      </c>
      <c r="T623" s="13">
        <f t="shared" si="39"/>
        <v>42528.654363425921</v>
      </c>
      <c r="U623" s="12" t="s">
        <v>8369</v>
      </c>
      <c r="V623" t="s">
        <v>8399</v>
      </c>
      <c r="W623">
        <v>2016</v>
      </c>
    </row>
    <row r="624" spans="1:23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8">
        <f t="shared" si="37"/>
        <v>37.888888888888886</v>
      </c>
      <c r="Q624" t="s">
        <v>8317</v>
      </c>
      <c r="R624" t="s">
        <v>8318</v>
      </c>
      <c r="S624" s="13">
        <f t="shared" si="38"/>
        <v>42552.441412037035</v>
      </c>
      <c r="T624" s="13">
        <f t="shared" si="39"/>
        <v>42532.441412037035</v>
      </c>
      <c r="U624" s="12" t="s">
        <v>8369</v>
      </c>
      <c r="V624" t="s">
        <v>8406</v>
      </c>
      <c r="W624">
        <v>2016</v>
      </c>
    </row>
    <row r="625" spans="1:23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t="s">
        <v>8317</v>
      </c>
      <c r="R625" t="s">
        <v>8318</v>
      </c>
      <c r="S625" s="13">
        <f t="shared" si="38"/>
        <v>42151.675891203697</v>
      </c>
      <c r="T625" s="13">
        <f t="shared" si="39"/>
        <v>42121.675891203697</v>
      </c>
      <c r="U625" s="12" t="s">
        <v>8383</v>
      </c>
      <c r="V625" t="s">
        <v>8394</v>
      </c>
      <c r="W625">
        <v>2015</v>
      </c>
    </row>
    <row r="626" spans="1:23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t="s">
        <v>8317</v>
      </c>
      <c r="R626" t="s">
        <v>8318</v>
      </c>
      <c r="S626" s="13">
        <f t="shared" si="38"/>
        <v>42138.65556712963</v>
      </c>
      <c r="T626" s="13">
        <f t="shared" si="39"/>
        <v>42108.65556712963</v>
      </c>
      <c r="U626" s="12" t="s">
        <v>8383</v>
      </c>
      <c r="V626" t="s">
        <v>8410</v>
      </c>
      <c r="W626">
        <v>2015</v>
      </c>
    </row>
    <row r="627" spans="1:23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t="s">
        <v>8317</v>
      </c>
      <c r="R627" t="s">
        <v>8318</v>
      </c>
      <c r="S627" s="13">
        <f t="shared" si="38"/>
        <v>42820.520567129628</v>
      </c>
      <c r="T627" s="13">
        <f t="shared" si="39"/>
        <v>42790.562233796292</v>
      </c>
      <c r="U627" s="12" t="s">
        <v>8373</v>
      </c>
      <c r="V627" t="s">
        <v>8403</v>
      </c>
      <c r="W627">
        <v>2017</v>
      </c>
    </row>
    <row r="628" spans="1:23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8">
        <f t="shared" si="37"/>
        <v>111.41025641025641</v>
      </c>
      <c r="Q628" t="s">
        <v>8317</v>
      </c>
      <c r="R628" t="s">
        <v>8318</v>
      </c>
      <c r="S628" s="13">
        <f t="shared" si="38"/>
        <v>42231.223611111105</v>
      </c>
      <c r="T628" s="13">
        <f t="shared" si="39"/>
        <v>42198.226145833331</v>
      </c>
      <c r="U628" s="12" t="s">
        <v>8375</v>
      </c>
      <c r="V628" t="s">
        <v>8397</v>
      </c>
      <c r="W628">
        <v>2015</v>
      </c>
    </row>
    <row r="629" spans="1:23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8">
        <f t="shared" si="37"/>
        <v>90</v>
      </c>
      <c r="Q629" t="s">
        <v>8317</v>
      </c>
      <c r="R629" t="s">
        <v>8318</v>
      </c>
      <c r="S629" s="13">
        <f t="shared" si="38"/>
        <v>42443.624999999993</v>
      </c>
      <c r="T629" s="13">
        <f t="shared" si="39"/>
        <v>42383.973506944443</v>
      </c>
      <c r="U629" s="12" t="s">
        <v>8371</v>
      </c>
      <c r="V629" t="s">
        <v>8410</v>
      </c>
      <c r="W629">
        <v>2016</v>
      </c>
    </row>
    <row r="630" spans="1:23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t="s">
        <v>8317</v>
      </c>
      <c r="R630" t="s">
        <v>8318</v>
      </c>
      <c r="S630" s="13">
        <f t="shared" si="38"/>
        <v>41833.359456018516</v>
      </c>
      <c r="T630" s="13">
        <f t="shared" si="39"/>
        <v>41803.359456018516</v>
      </c>
      <c r="U630" s="12" t="s">
        <v>8369</v>
      </c>
      <c r="V630" t="s">
        <v>8397</v>
      </c>
      <c r="W630">
        <v>2014</v>
      </c>
    </row>
    <row r="631" spans="1:23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8">
        <f t="shared" si="37"/>
        <v>116.66666666666667</v>
      </c>
      <c r="Q631" t="s">
        <v>8317</v>
      </c>
      <c r="R631" t="s">
        <v>8318</v>
      </c>
      <c r="S631" s="13">
        <f t="shared" si="38"/>
        <v>42504.304490740738</v>
      </c>
      <c r="T631" s="13">
        <f t="shared" si="39"/>
        <v>42474.304490740738</v>
      </c>
      <c r="U631" s="12" t="s">
        <v>8383</v>
      </c>
      <c r="V631" t="s">
        <v>8410</v>
      </c>
      <c r="W631">
        <v>2016</v>
      </c>
    </row>
    <row r="632" spans="1:23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8">
        <f t="shared" si="37"/>
        <v>10</v>
      </c>
      <c r="Q632" t="s">
        <v>8317</v>
      </c>
      <c r="R632" t="s">
        <v>8318</v>
      </c>
      <c r="S632" s="13">
        <f t="shared" si="38"/>
        <v>42252.881944444445</v>
      </c>
      <c r="T632" s="13">
        <f t="shared" si="39"/>
        <v>42223.286122685182</v>
      </c>
      <c r="U632" s="12" t="s">
        <v>8392</v>
      </c>
      <c r="V632" t="s">
        <v>8399</v>
      </c>
      <c r="W632">
        <v>2015</v>
      </c>
    </row>
    <row r="633" spans="1:23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8">
        <f t="shared" si="37"/>
        <v>76.666666666666671</v>
      </c>
      <c r="Q633" t="s">
        <v>8317</v>
      </c>
      <c r="R633" t="s">
        <v>8318</v>
      </c>
      <c r="S633" s="13">
        <f t="shared" si="38"/>
        <v>42518.438993055555</v>
      </c>
      <c r="T633" s="13">
        <f t="shared" si="39"/>
        <v>42489.438993055555</v>
      </c>
      <c r="U633" s="12" t="s">
        <v>8383</v>
      </c>
      <c r="V633" t="s">
        <v>8404</v>
      </c>
      <c r="W633">
        <v>2016</v>
      </c>
    </row>
    <row r="634" spans="1:23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t="s">
        <v>8317</v>
      </c>
      <c r="R634" t="s">
        <v>8318</v>
      </c>
      <c r="S634" s="13">
        <f t="shared" si="38"/>
        <v>42333.367650462962</v>
      </c>
      <c r="T634" s="13">
        <f t="shared" si="39"/>
        <v>42303.325983796291</v>
      </c>
      <c r="U634" s="12" t="s">
        <v>8391</v>
      </c>
      <c r="V634" t="s">
        <v>8408</v>
      </c>
      <c r="W634">
        <v>2015</v>
      </c>
    </row>
    <row r="635" spans="1:23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8">
        <f t="shared" si="37"/>
        <v>49.8</v>
      </c>
      <c r="Q635" t="s">
        <v>8317</v>
      </c>
      <c r="R635" t="s">
        <v>8318</v>
      </c>
      <c r="S635" s="13">
        <f t="shared" si="38"/>
        <v>42538.624999999993</v>
      </c>
      <c r="T635" s="13">
        <f t="shared" si="39"/>
        <v>42506.965995370374</v>
      </c>
      <c r="U635" s="12" t="s">
        <v>8381</v>
      </c>
      <c r="V635" t="s">
        <v>8396</v>
      </c>
      <c r="W635">
        <v>2016</v>
      </c>
    </row>
    <row r="636" spans="1:23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8">
        <f t="shared" si="37"/>
        <v>1</v>
      </c>
      <c r="Q636" t="s">
        <v>8317</v>
      </c>
      <c r="R636" t="s">
        <v>8318</v>
      </c>
      <c r="S636" s="13">
        <f t="shared" si="38"/>
        <v>42061.595243055555</v>
      </c>
      <c r="T636" s="13">
        <f t="shared" si="39"/>
        <v>42031.595243055555</v>
      </c>
      <c r="U636" s="12" t="s">
        <v>8371</v>
      </c>
      <c r="V636" t="s">
        <v>8394</v>
      </c>
      <c r="W636">
        <v>2015</v>
      </c>
    </row>
    <row r="637" spans="1:23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8">
        <f t="shared" si="37"/>
        <v>2</v>
      </c>
      <c r="Q637" t="s">
        <v>8317</v>
      </c>
      <c r="R637" t="s">
        <v>8318</v>
      </c>
      <c r="S637" s="13">
        <f t="shared" si="38"/>
        <v>42105.758819444447</v>
      </c>
      <c r="T637" s="13">
        <f t="shared" si="39"/>
        <v>42075.758819444447</v>
      </c>
      <c r="U637" s="12" t="s">
        <v>8384</v>
      </c>
      <c r="V637" t="s">
        <v>8379</v>
      </c>
      <c r="W637">
        <v>2015</v>
      </c>
    </row>
    <row r="638" spans="1:23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8">
        <f t="shared" si="37"/>
        <v>4</v>
      </c>
      <c r="Q638" t="s">
        <v>8317</v>
      </c>
      <c r="R638" t="s">
        <v>8318</v>
      </c>
      <c r="S638" s="13">
        <f t="shared" si="38"/>
        <v>42161.115972222215</v>
      </c>
      <c r="T638" s="13">
        <f t="shared" si="39"/>
        <v>42131.122106481482</v>
      </c>
      <c r="U638" s="12" t="s">
        <v>8381</v>
      </c>
      <c r="V638" t="s">
        <v>8399</v>
      </c>
      <c r="W638">
        <v>2015</v>
      </c>
    </row>
    <row r="639" spans="1:23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t="s">
        <v>8317</v>
      </c>
      <c r="R639" t="s">
        <v>8318</v>
      </c>
      <c r="S639" s="13">
        <f t="shared" si="38"/>
        <v>42791.62777777778</v>
      </c>
      <c r="T639" s="13">
        <f t="shared" si="39"/>
        <v>42762.62868055555</v>
      </c>
      <c r="U639" s="12" t="s">
        <v>8371</v>
      </c>
      <c r="V639" t="s">
        <v>8394</v>
      </c>
      <c r="W639">
        <v>2017</v>
      </c>
    </row>
    <row r="640" spans="1:23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8">
        <f t="shared" si="37"/>
        <v>3</v>
      </c>
      <c r="Q640" t="s">
        <v>8317</v>
      </c>
      <c r="R640" t="s">
        <v>8318</v>
      </c>
      <c r="S640" s="13">
        <f t="shared" si="38"/>
        <v>42819.218310185184</v>
      </c>
      <c r="T640" s="13">
        <f t="shared" si="39"/>
        <v>42759.259976851848</v>
      </c>
      <c r="U640" s="12" t="s">
        <v>8371</v>
      </c>
      <c r="V640" t="s">
        <v>8403</v>
      </c>
      <c r="W640">
        <v>2017</v>
      </c>
    </row>
    <row r="641" spans="1:23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8">
        <f t="shared" si="37"/>
        <v>1</v>
      </c>
      <c r="Q641" t="s">
        <v>8317</v>
      </c>
      <c r="R641" t="s">
        <v>8318</v>
      </c>
      <c r="S641" s="13">
        <f t="shared" si="38"/>
        <v>41925.249942129631</v>
      </c>
      <c r="T641" s="13">
        <f t="shared" si="39"/>
        <v>41865.249942129631</v>
      </c>
      <c r="U641" s="12" t="s">
        <v>8392</v>
      </c>
      <c r="V641" t="s">
        <v>8410</v>
      </c>
      <c r="W641">
        <v>2014</v>
      </c>
    </row>
    <row r="642" spans="1:23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8">
        <f t="shared" si="37"/>
        <v>50.5</v>
      </c>
      <c r="Q642" t="s">
        <v>8317</v>
      </c>
      <c r="R642" t="s">
        <v>8319</v>
      </c>
      <c r="S642" s="13">
        <f t="shared" si="38"/>
        <v>42698.624999999993</v>
      </c>
      <c r="T642" s="13">
        <f t="shared" si="39"/>
        <v>42683.08697916667</v>
      </c>
      <c r="U642" s="12" t="s">
        <v>8377</v>
      </c>
      <c r="V642" t="s">
        <v>8390</v>
      </c>
      <c r="W642">
        <v>2016</v>
      </c>
    </row>
    <row r="643" spans="1:23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(E643/D643)*100</f>
        <v>119.16249999999999</v>
      </c>
      <c r="P643" s="8">
        <f t="shared" ref="P643:P706" si="41">(E643/L643)</f>
        <v>151.31746031746033</v>
      </c>
      <c r="Q643" t="s">
        <v>8317</v>
      </c>
      <c r="R643" t="s">
        <v>8319</v>
      </c>
      <c r="S643" s="13">
        <f t="shared" ref="S643:S706" si="42">(((I643/60)/60)/24)+DATE(1970,1,1)+(-8/24)</f>
        <v>42229.236666666664</v>
      </c>
      <c r="T643" s="13">
        <f t="shared" ref="T643:T706" si="43">(((J643/60)/60)/24)+DATE(1970,1,1)+(-8/24)</f>
        <v>42199.236666666664</v>
      </c>
      <c r="U643" s="12" t="s">
        <v>8375</v>
      </c>
      <c r="V643" t="s">
        <v>8410</v>
      </c>
      <c r="W643">
        <v>2015</v>
      </c>
    </row>
    <row r="644" spans="1:23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8">
        <f t="shared" si="41"/>
        <v>134.3592456301748</v>
      </c>
      <c r="Q644" t="s">
        <v>8317</v>
      </c>
      <c r="R644" t="s">
        <v>8319</v>
      </c>
      <c r="S644" s="13">
        <f t="shared" si="42"/>
        <v>42235.317986111106</v>
      </c>
      <c r="T644" s="13">
        <f t="shared" si="43"/>
        <v>42199.317986111106</v>
      </c>
      <c r="U644" s="12" t="s">
        <v>8375</v>
      </c>
      <c r="V644" t="s">
        <v>8410</v>
      </c>
      <c r="W644">
        <v>2015</v>
      </c>
    </row>
    <row r="645" spans="1:23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8">
        <f t="shared" si="41"/>
        <v>174.02631578947367</v>
      </c>
      <c r="Q645" t="s">
        <v>8317</v>
      </c>
      <c r="R645" t="s">
        <v>8319</v>
      </c>
      <c r="S645" s="13">
        <f t="shared" si="42"/>
        <v>42155.30873842592</v>
      </c>
      <c r="T645" s="13">
        <f t="shared" si="43"/>
        <v>42100.30873842592</v>
      </c>
      <c r="U645" s="12" t="s">
        <v>8383</v>
      </c>
      <c r="V645" t="s">
        <v>8407</v>
      </c>
      <c r="W645">
        <v>2015</v>
      </c>
    </row>
    <row r="646" spans="1:23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8">
        <f t="shared" si="41"/>
        <v>73.486268364348675</v>
      </c>
      <c r="Q646" t="s">
        <v>8317</v>
      </c>
      <c r="R646" t="s">
        <v>8319</v>
      </c>
      <c r="S646" s="13">
        <f t="shared" si="42"/>
        <v>41940.708333333328</v>
      </c>
      <c r="T646" s="13">
        <f t="shared" si="43"/>
        <v>41898.332627314812</v>
      </c>
      <c r="U646" s="12" t="s">
        <v>8389</v>
      </c>
      <c r="V646" t="s">
        <v>8396</v>
      </c>
      <c r="W646">
        <v>2014</v>
      </c>
    </row>
    <row r="647" spans="1:23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8">
        <f t="shared" si="41"/>
        <v>23.518987341772153</v>
      </c>
      <c r="Q647" t="s">
        <v>8317</v>
      </c>
      <c r="R647" t="s">
        <v>8319</v>
      </c>
      <c r="S647" s="13">
        <f t="shared" si="42"/>
        <v>42593.692986111106</v>
      </c>
      <c r="T647" s="13">
        <f t="shared" si="43"/>
        <v>42563.692986111106</v>
      </c>
      <c r="U647" s="12" t="s">
        <v>8375</v>
      </c>
      <c r="V647" t="s">
        <v>8379</v>
      </c>
      <c r="W647">
        <v>2016</v>
      </c>
    </row>
    <row r="648" spans="1:23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8">
        <f t="shared" si="41"/>
        <v>39.074444444444445</v>
      </c>
      <c r="Q648" t="s">
        <v>8317</v>
      </c>
      <c r="R648" t="s">
        <v>8319</v>
      </c>
      <c r="S648" s="13">
        <f t="shared" si="42"/>
        <v>41862.519293981481</v>
      </c>
      <c r="T648" s="13">
        <f t="shared" si="43"/>
        <v>41832.519293981481</v>
      </c>
      <c r="U648" s="12" t="s">
        <v>8375</v>
      </c>
      <c r="V648" t="s">
        <v>8379</v>
      </c>
      <c r="W648">
        <v>2014</v>
      </c>
    </row>
    <row r="649" spans="1:23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8">
        <f t="shared" si="41"/>
        <v>125.94117647058823</v>
      </c>
      <c r="Q649" t="s">
        <v>8317</v>
      </c>
      <c r="R649" t="s">
        <v>8319</v>
      </c>
      <c r="S649" s="13">
        <f t="shared" si="42"/>
        <v>42446.392928240741</v>
      </c>
      <c r="T649" s="13">
        <f t="shared" si="43"/>
        <v>42416.434594907405</v>
      </c>
      <c r="U649" s="12" t="s">
        <v>8373</v>
      </c>
      <c r="V649" t="s">
        <v>8396</v>
      </c>
      <c r="W649">
        <v>2016</v>
      </c>
    </row>
    <row r="650" spans="1:23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8">
        <f t="shared" si="41"/>
        <v>1644</v>
      </c>
      <c r="Q650" t="s">
        <v>8317</v>
      </c>
      <c r="R650" t="s">
        <v>8319</v>
      </c>
      <c r="S650" s="13">
        <f t="shared" si="42"/>
        <v>41926.360046296293</v>
      </c>
      <c r="T650" s="13">
        <f t="shared" si="43"/>
        <v>41891.360046296293</v>
      </c>
      <c r="U650" s="12" t="s">
        <v>8389</v>
      </c>
      <c r="V650" t="s">
        <v>8390</v>
      </c>
      <c r="W650">
        <v>2014</v>
      </c>
    </row>
    <row r="651" spans="1:23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8">
        <f t="shared" si="41"/>
        <v>42.670731707317074</v>
      </c>
      <c r="Q651" t="s">
        <v>8317</v>
      </c>
      <c r="R651" t="s">
        <v>8319</v>
      </c>
      <c r="S651" s="13">
        <f t="shared" si="42"/>
        <v>41898.578854166662</v>
      </c>
      <c r="T651" s="13">
        <f t="shared" si="43"/>
        <v>41877.578854166662</v>
      </c>
      <c r="U651" s="12" t="s">
        <v>8392</v>
      </c>
      <c r="V651" t="s">
        <v>8408</v>
      </c>
      <c r="W651">
        <v>2014</v>
      </c>
    </row>
    <row r="652" spans="1:23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8">
        <f t="shared" si="41"/>
        <v>35.125</v>
      </c>
      <c r="Q652" t="s">
        <v>8317</v>
      </c>
      <c r="R652" t="s">
        <v>8319</v>
      </c>
      <c r="S652" s="13">
        <f t="shared" si="42"/>
        <v>41991.745185185187</v>
      </c>
      <c r="T652" s="13">
        <f t="shared" si="43"/>
        <v>41931.703518518516</v>
      </c>
      <c r="U652" s="12" t="s">
        <v>8391</v>
      </c>
      <c r="V652" t="s">
        <v>8378</v>
      </c>
      <c r="W652">
        <v>2014</v>
      </c>
    </row>
    <row r="653" spans="1:23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8">
        <f t="shared" si="41"/>
        <v>239.35238095238094</v>
      </c>
      <c r="Q653" t="s">
        <v>8317</v>
      </c>
      <c r="R653" t="s">
        <v>8319</v>
      </c>
      <c r="S653" s="13">
        <f t="shared" si="42"/>
        <v>41985.684155092589</v>
      </c>
      <c r="T653" s="13">
        <f t="shared" si="43"/>
        <v>41955.684155092589</v>
      </c>
      <c r="U653" s="12" t="s">
        <v>8377</v>
      </c>
      <c r="V653" t="s">
        <v>8379</v>
      </c>
      <c r="W653">
        <v>2014</v>
      </c>
    </row>
    <row r="654" spans="1:23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8">
        <f t="shared" si="41"/>
        <v>107.64285714285714</v>
      </c>
      <c r="Q654" t="s">
        <v>8317</v>
      </c>
      <c r="R654" t="s">
        <v>8319</v>
      </c>
      <c r="S654" s="13">
        <f t="shared" si="42"/>
        <v>42705.398726851847</v>
      </c>
      <c r="T654" s="13">
        <f t="shared" si="43"/>
        <v>42675.357060185182</v>
      </c>
      <c r="U654" s="12" t="s">
        <v>8377</v>
      </c>
      <c r="V654" t="s">
        <v>8387</v>
      </c>
      <c r="W654">
        <v>2016</v>
      </c>
    </row>
    <row r="655" spans="1:23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8">
        <f t="shared" si="41"/>
        <v>95.830623306233065</v>
      </c>
      <c r="Q655" t="s">
        <v>8317</v>
      </c>
      <c r="R655" t="s">
        <v>8319</v>
      </c>
      <c r="S655" s="13">
        <f t="shared" si="42"/>
        <v>42236.285185185181</v>
      </c>
      <c r="T655" s="13">
        <f t="shared" si="43"/>
        <v>42199.285185185181</v>
      </c>
      <c r="U655" s="12" t="s">
        <v>8375</v>
      </c>
      <c r="V655" t="s">
        <v>8410</v>
      </c>
      <c r="W655">
        <v>2015</v>
      </c>
    </row>
    <row r="656" spans="1:23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8">
        <f t="shared" si="41"/>
        <v>31.663376110562684</v>
      </c>
      <c r="Q656" t="s">
        <v>8317</v>
      </c>
      <c r="R656" t="s">
        <v>8319</v>
      </c>
      <c r="S656" s="13">
        <f t="shared" si="42"/>
        <v>42193.623993055553</v>
      </c>
      <c r="T656" s="13">
        <f t="shared" si="43"/>
        <v>42163.623993055553</v>
      </c>
      <c r="U656" s="12" t="s">
        <v>8369</v>
      </c>
      <c r="V656" t="s">
        <v>8376</v>
      </c>
      <c r="W656">
        <v>2015</v>
      </c>
    </row>
    <row r="657" spans="1:23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8">
        <f t="shared" si="41"/>
        <v>42.886861313868614</v>
      </c>
      <c r="Q657" t="s">
        <v>8317</v>
      </c>
      <c r="R657" t="s">
        <v>8319</v>
      </c>
      <c r="S657" s="13">
        <f t="shared" si="42"/>
        <v>42075.582314814812</v>
      </c>
      <c r="T657" s="13">
        <f t="shared" si="43"/>
        <v>42045.623981481483</v>
      </c>
      <c r="U657" s="12" t="s">
        <v>8373</v>
      </c>
      <c r="V657" t="s">
        <v>8402</v>
      </c>
      <c r="W657">
        <v>2015</v>
      </c>
    </row>
    <row r="658" spans="1:23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8">
        <f t="shared" si="41"/>
        <v>122.73563218390805</v>
      </c>
      <c r="Q658" t="s">
        <v>8317</v>
      </c>
      <c r="R658" t="s">
        <v>8319</v>
      </c>
      <c r="S658" s="13">
        <f t="shared" si="42"/>
        <v>42477.429618055547</v>
      </c>
      <c r="T658" s="13">
        <f t="shared" si="43"/>
        <v>42417.471284722218</v>
      </c>
      <c r="U658" s="12" t="s">
        <v>8373</v>
      </c>
      <c r="V658" t="s">
        <v>8385</v>
      </c>
      <c r="W658">
        <v>2016</v>
      </c>
    </row>
    <row r="659" spans="1:23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8">
        <f t="shared" si="41"/>
        <v>190.45454545454547</v>
      </c>
      <c r="Q659" t="s">
        <v>8317</v>
      </c>
      <c r="R659" t="s">
        <v>8319</v>
      </c>
      <c r="S659" s="13">
        <f t="shared" si="42"/>
        <v>42361.512407407405</v>
      </c>
      <c r="T659" s="13">
        <f t="shared" si="43"/>
        <v>42331.512407407405</v>
      </c>
      <c r="U659" s="12" t="s">
        <v>8377</v>
      </c>
      <c r="V659" t="s">
        <v>8405</v>
      </c>
      <c r="W659">
        <v>2015</v>
      </c>
    </row>
    <row r="660" spans="1:23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8">
        <f t="shared" si="41"/>
        <v>109.33695652173913</v>
      </c>
      <c r="Q660" t="s">
        <v>8317</v>
      </c>
      <c r="R660" t="s">
        <v>8319</v>
      </c>
      <c r="S660" s="13">
        <f t="shared" si="42"/>
        <v>42211.416666666664</v>
      </c>
      <c r="T660" s="13">
        <f t="shared" si="43"/>
        <v>42178.827418981477</v>
      </c>
      <c r="U660" s="12" t="s">
        <v>8369</v>
      </c>
      <c r="V660" t="s">
        <v>8405</v>
      </c>
      <c r="W660">
        <v>2015</v>
      </c>
    </row>
    <row r="661" spans="1:23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8">
        <f t="shared" si="41"/>
        <v>143.66666666666666</v>
      </c>
      <c r="Q661" t="s">
        <v>8317</v>
      </c>
      <c r="R661" t="s">
        <v>8319</v>
      </c>
      <c r="S661" s="13">
        <f t="shared" si="42"/>
        <v>42239.260358796295</v>
      </c>
      <c r="T661" s="13">
        <f t="shared" si="43"/>
        <v>42209.260358796295</v>
      </c>
      <c r="U661" s="12" t="s">
        <v>8375</v>
      </c>
      <c r="V661" t="s">
        <v>8403</v>
      </c>
      <c r="W661">
        <v>2015</v>
      </c>
    </row>
    <row r="662" spans="1:23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8">
        <f t="shared" si="41"/>
        <v>84.944444444444443</v>
      </c>
      <c r="Q662" t="s">
        <v>8317</v>
      </c>
      <c r="R662" t="s">
        <v>8319</v>
      </c>
      <c r="S662" s="13">
        <f t="shared" si="42"/>
        <v>41952.449988425928</v>
      </c>
      <c r="T662" s="13">
        <f t="shared" si="43"/>
        <v>41922.408321759256</v>
      </c>
      <c r="U662" s="12" t="s">
        <v>8391</v>
      </c>
      <c r="V662" t="s">
        <v>8402</v>
      </c>
      <c r="W662">
        <v>2014</v>
      </c>
    </row>
    <row r="663" spans="1:23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8">
        <f t="shared" si="41"/>
        <v>10.555555555555555</v>
      </c>
      <c r="Q663" t="s">
        <v>8317</v>
      </c>
      <c r="R663" t="s">
        <v>8319</v>
      </c>
      <c r="S663" s="13">
        <f t="shared" si="42"/>
        <v>42666.312025462961</v>
      </c>
      <c r="T663" s="13">
        <f t="shared" si="43"/>
        <v>42636.312025462961</v>
      </c>
      <c r="U663" s="12" t="s">
        <v>8389</v>
      </c>
      <c r="V663" t="s">
        <v>8405</v>
      </c>
      <c r="W663">
        <v>2016</v>
      </c>
    </row>
    <row r="664" spans="1:23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8">
        <f t="shared" si="41"/>
        <v>39</v>
      </c>
      <c r="Q664" t="s">
        <v>8317</v>
      </c>
      <c r="R664" t="s">
        <v>8319</v>
      </c>
      <c r="S664" s="13">
        <f t="shared" si="42"/>
        <v>42020.104710648149</v>
      </c>
      <c r="T664" s="13">
        <f t="shared" si="43"/>
        <v>41990.104710648149</v>
      </c>
      <c r="U664" s="12" t="s">
        <v>8395</v>
      </c>
      <c r="V664" t="s">
        <v>8385</v>
      </c>
      <c r="W664">
        <v>2014</v>
      </c>
    </row>
    <row r="665" spans="1:23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8">
        <f t="shared" si="41"/>
        <v>100</v>
      </c>
      <c r="Q665" t="s">
        <v>8317</v>
      </c>
      <c r="R665" t="s">
        <v>8319</v>
      </c>
      <c r="S665" s="13">
        <f t="shared" si="42"/>
        <v>42203.509907407402</v>
      </c>
      <c r="T665" s="13">
        <f t="shared" si="43"/>
        <v>42173.509907407402</v>
      </c>
      <c r="U665" s="12" t="s">
        <v>8369</v>
      </c>
      <c r="V665" t="s">
        <v>8388</v>
      </c>
      <c r="W665">
        <v>2015</v>
      </c>
    </row>
    <row r="666" spans="1:23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8">
        <f t="shared" si="41"/>
        <v>31.172413793103448</v>
      </c>
      <c r="Q666" t="s">
        <v>8317</v>
      </c>
      <c r="R666" t="s">
        <v>8319</v>
      </c>
      <c r="S666" s="13">
        <f t="shared" si="42"/>
        <v>42107.333043981482</v>
      </c>
      <c r="T666" s="13">
        <f t="shared" si="43"/>
        <v>42077.333043981482</v>
      </c>
      <c r="U666" s="12" t="s">
        <v>8384</v>
      </c>
      <c r="V666" t="s">
        <v>8410</v>
      </c>
      <c r="W666">
        <v>2015</v>
      </c>
    </row>
    <row r="667" spans="1:23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8">
        <f t="shared" si="41"/>
        <v>155.33333333333334</v>
      </c>
      <c r="Q667" t="s">
        <v>8317</v>
      </c>
      <c r="R667" t="s">
        <v>8319</v>
      </c>
      <c r="S667" s="13">
        <f t="shared" si="42"/>
        <v>42748.378020833326</v>
      </c>
      <c r="T667" s="13">
        <f t="shared" si="43"/>
        <v>42688.378020833326</v>
      </c>
      <c r="U667" s="12" t="s">
        <v>8377</v>
      </c>
      <c r="V667" t="s">
        <v>8410</v>
      </c>
      <c r="W667">
        <v>2016</v>
      </c>
    </row>
    <row r="668" spans="1:23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8">
        <f t="shared" si="41"/>
        <v>2</v>
      </c>
      <c r="Q668" t="s">
        <v>8317</v>
      </c>
      <c r="R668" t="s">
        <v>8319</v>
      </c>
      <c r="S668" s="13">
        <f t="shared" si="42"/>
        <v>41868.498819444445</v>
      </c>
      <c r="T668" s="13">
        <f t="shared" si="43"/>
        <v>41838.498819444445</v>
      </c>
      <c r="U668" s="12" t="s">
        <v>8375</v>
      </c>
      <c r="V668" t="s">
        <v>8388</v>
      </c>
      <c r="W668">
        <v>2014</v>
      </c>
    </row>
    <row r="669" spans="1:23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8">
        <f t="shared" si="41"/>
        <v>178.92857142857142</v>
      </c>
      <c r="Q669" t="s">
        <v>8317</v>
      </c>
      <c r="R669" t="s">
        <v>8319</v>
      </c>
      <c r="S669" s="13">
        <f t="shared" si="42"/>
        <v>42672.040081018517</v>
      </c>
      <c r="T669" s="13">
        <f t="shared" si="43"/>
        <v>42632.040081018517</v>
      </c>
      <c r="U669" s="12" t="s">
        <v>8389</v>
      </c>
      <c r="V669" t="s">
        <v>8378</v>
      </c>
      <c r="W669">
        <v>2016</v>
      </c>
    </row>
    <row r="670" spans="1:23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8">
        <f t="shared" si="41"/>
        <v>27.36</v>
      </c>
      <c r="Q670" t="s">
        <v>8317</v>
      </c>
      <c r="R670" t="s">
        <v>8319</v>
      </c>
      <c r="S670" s="13">
        <f t="shared" si="42"/>
        <v>42135.497939814813</v>
      </c>
      <c r="T670" s="13">
        <f t="shared" si="43"/>
        <v>42090.497939814813</v>
      </c>
      <c r="U670" s="12" t="s">
        <v>8384</v>
      </c>
      <c r="V670" t="s">
        <v>8394</v>
      </c>
      <c r="W670">
        <v>2015</v>
      </c>
    </row>
    <row r="671" spans="1:23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8">
        <f t="shared" si="41"/>
        <v>1536.25</v>
      </c>
      <c r="Q671" t="s">
        <v>8317</v>
      </c>
      <c r="R671" t="s">
        <v>8319</v>
      </c>
      <c r="S671" s="13">
        <f t="shared" si="42"/>
        <v>42557.292337962957</v>
      </c>
      <c r="T671" s="13">
        <f t="shared" si="43"/>
        <v>42527.292337962957</v>
      </c>
      <c r="U671" s="12" t="s">
        <v>8369</v>
      </c>
      <c r="V671" t="s">
        <v>8407</v>
      </c>
      <c r="W671">
        <v>2016</v>
      </c>
    </row>
    <row r="672" spans="1:23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8">
        <f t="shared" si="41"/>
        <v>84.99677419354839</v>
      </c>
      <c r="Q672" t="s">
        <v>8317</v>
      </c>
      <c r="R672" t="s">
        <v>8319</v>
      </c>
      <c r="S672" s="13">
        <f t="shared" si="42"/>
        <v>42540.006944444445</v>
      </c>
      <c r="T672" s="13">
        <f t="shared" si="43"/>
        <v>42506.376388888886</v>
      </c>
      <c r="U672" s="12" t="s">
        <v>8381</v>
      </c>
      <c r="V672" t="s">
        <v>8396</v>
      </c>
      <c r="W672">
        <v>2016</v>
      </c>
    </row>
    <row r="673" spans="1:23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8">
        <f t="shared" si="41"/>
        <v>788.5333333333333</v>
      </c>
      <c r="Q673" t="s">
        <v>8317</v>
      </c>
      <c r="R673" t="s">
        <v>8319</v>
      </c>
      <c r="S673" s="13">
        <f t="shared" si="42"/>
        <v>42017.833333333336</v>
      </c>
      <c r="T673" s="13">
        <f t="shared" si="43"/>
        <v>41984.359398148146</v>
      </c>
      <c r="U673" s="12" t="s">
        <v>8395</v>
      </c>
      <c r="V673" t="s">
        <v>8406</v>
      </c>
      <c r="W673">
        <v>2014</v>
      </c>
    </row>
    <row r="674" spans="1:23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8">
        <f t="shared" si="41"/>
        <v>50.29767441860465</v>
      </c>
      <c r="Q674" t="s">
        <v>8317</v>
      </c>
      <c r="R674" t="s">
        <v>8319</v>
      </c>
      <c r="S674" s="13">
        <f t="shared" si="42"/>
        <v>42004.874305555553</v>
      </c>
      <c r="T674" s="13">
        <f t="shared" si="43"/>
        <v>41973.886157407404</v>
      </c>
      <c r="U674" s="12" t="s">
        <v>8377</v>
      </c>
      <c r="V674" t="s">
        <v>8409</v>
      </c>
      <c r="W674">
        <v>2014</v>
      </c>
    </row>
    <row r="675" spans="1:23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8">
        <f t="shared" si="41"/>
        <v>68.333333333333329</v>
      </c>
      <c r="Q675" t="s">
        <v>8317</v>
      </c>
      <c r="R675" t="s">
        <v>8319</v>
      </c>
      <c r="S675" s="13">
        <f t="shared" si="42"/>
        <v>41883.5071412037</v>
      </c>
      <c r="T675" s="13">
        <f t="shared" si="43"/>
        <v>41838.5071412037</v>
      </c>
      <c r="U675" s="12" t="s">
        <v>8375</v>
      </c>
      <c r="V675" t="s">
        <v>8388</v>
      </c>
      <c r="W675">
        <v>2014</v>
      </c>
    </row>
    <row r="676" spans="1:23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8">
        <f t="shared" si="41"/>
        <v>7.5</v>
      </c>
      <c r="Q676" t="s">
        <v>8317</v>
      </c>
      <c r="R676" t="s">
        <v>8319</v>
      </c>
      <c r="S676" s="13">
        <f t="shared" si="42"/>
        <v>41862.782719907402</v>
      </c>
      <c r="T676" s="13">
        <f t="shared" si="43"/>
        <v>41802.782719907402</v>
      </c>
      <c r="U676" s="12" t="s">
        <v>8369</v>
      </c>
      <c r="V676" t="s">
        <v>8379</v>
      </c>
      <c r="W676">
        <v>2014</v>
      </c>
    </row>
    <row r="677" spans="1:23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8">
        <f t="shared" si="41"/>
        <v>34.269230769230766</v>
      </c>
      <c r="Q677" t="s">
        <v>8317</v>
      </c>
      <c r="R677" t="s">
        <v>8319</v>
      </c>
      <c r="S677" s="13">
        <f t="shared" si="42"/>
        <v>42004.957638888889</v>
      </c>
      <c r="T677" s="13">
        <f t="shared" si="43"/>
        <v>41975.597268518519</v>
      </c>
      <c r="U677" s="12" t="s">
        <v>8395</v>
      </c>
      <c r="V677" t="s">
        <v>8411</v>
      </c>
      <c r="W677">
        <v>2014</v>
      </c>
    </row>
    <row r="678" spans="1:23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8">
        <f t="shared" si="41"/>
        <v>61.291666666666664</v>
      </c>
      <c r="Q678" t="s">
        <v>8317</v>
      </c>
      <c r="R678" t="s">
        <v>8319</v>
      </c>
      <c r="S678" s="13">
        <f t="shared" si="42"/>
        <v>42042.434965277782</v>
      </c>
      <c r="T678" s="13">
        <f t="shared" si="43"/>
        <v>42012.434965277782</v>
      </c>
      <c r="U678" s="12" t="s">
        <v>8371</v>
      </c>
      <c r="V678" t="s">
        <v>8376</v>
      </c>
      <c r="W678">
        <v>2015</v>
      </c>
    </row>
    <row r="679" spans="1:23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8">
        <f t="shared" si="41"/>
        <v>133.25</v>
      </c>
      <c r="Q679" t="s">
        <v>8317</v>
      </c>
      <c r="R679" t="s">
        <v>8319</v>
      </c>
      <c r="S679" s="13">
        <f t="shared" si="42"/>
        <v>42549.070543981477</v>
      </c>
      <c r="T679" s="13">
        <f t="shared" si="43"/>
        <v>42504.070543981477</v>
      </c>
      <c r="U679" s="12" t="s">
        <v>8381</v>
      </c>
      <c r="V679" t="s">
        <v>8410</v>
      </c>
      <c r="W679">
        <v>2016</v>
      </c>
    </row>
    <row r="680" spans="1:23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8">
        <f t="shared" si="41"/>
        <v>65.17647058823529</v>
      </c>
      <c r="Q680" t="s">
        <v>8317</v>
      </c>
      <c r="R680" t="s">
        <v>8319</v>
      </c>
      <c r="S680" s="13">
        <f t="shared" si="42"/>
        <v>42511.043263888881</v>
      </c>
      <c r="T680" s="13">
        <f t="shared" si="43"/>
        <v>42481.043263888881</v>
      </c>
      <c r="U680" s="12" t="s">
        <v>8383</v>
      </c>
      <c r="V680" t="s">
        <v>8370</v>
      </c>
      <c r="W680">
        <v>2016</v>
      </c>
    </row>
    <row r="681" spans="1:23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8">
        <f t="shared" si="41"/>
        <v>93.90425531914893</v>
      </c>
      <c r="Q681" t="s">
        <v>8317</v>
      </c>
      <c r="R681" t="s">
        <v>8319</v>
      </c>
      <c r="S681" s="13">
        <f t="shared" si="42"/>
        <v>42616.362372685187</v>
      </c>
      <c r="T681" s="13">
        <f t="shared" si="43"/>
        <v>42556.362372685187</v>
      </c>
      <c r="U681" s="12" t="s">
        <v>8375</v>
      </c>
      <c r="V681" t="s">
        <v>8374</v>
      </c>
      <c r="W681">
        <v>2016</v>
      </c>
    </row>
    <row r="682" spans="1:23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8">
        <f t="shared" si="41"/>
        <v>150.65116279069767</v>
      </c>
      <c r="Q682" t="s">
        <v>8317</v>
      </c>
      <c r="R682" t="s">
        <v>8319</v>
      </c>
      <c r="S682" s="13">
        <f t="shared" si="42"/>
        <v>41899.168182870366</v>
      </c>
      <c r="T682" s="13">
        <f t="shared" si="43"/>
        <v>41864.168182870366</v>
      </c>
      <c r="U682" s="12" t="s">
        <v>8392</v>
      </c>
      <c r="V682" t="s">
        <v>8397</v>
      </c>
      <c r="W682">
        <v>2014</v>
      </c>
    </row>
    <row r="683" spans="1:23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8">
        <f t="shared" si="41"/>
        <v>1</v>
      </c>
      <c r="Q683" t="s">
        <v>8317</v>
      </c>
      <c r="R683" t="s">
        <v>8319</v>
      </c>
      <c r="S683" s="13">
        <f t="shared" si="42"/>
        <v>42669.472268518519</v>
      </c>
      <c r="T683" s="13">
        <f t="shared" si="43"/>
        <v>42639.472268518519</v>
      </c>
      <c r="U683" s="12" t="s">
        <v>8389</v>
      </c>
      <c r="V683" t="s">
        <v>8408</v>
      </c>
      <c r="W683">
        <v>2016</v>
      </c>
    </row>
    <row r="684" spans="1:23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8">
        <f t="shared" si="41"/>
        <v>13.25</v>
      </c>
      <c r="Q684" t="s">
        <v>8317</v>
      </c>
      <c r="R684" t="s">
        <v>8319</v>
      </c>
      <c r="S684" s="13">
        <f t="shared" si="42"/>
        <v>42808.39030092593</v>
      </c>
      <c r="T684" s="13">
        <f t="shared" si="43"/>
        <v>42778.431967592587</v>
      </c>
      <c r="U684" s="12" t="s">
        <v>8373</v>
      </c>
      <c r="V684" t="s">
        <v>8379</v>
      </c>
      <c r="W684">
        <v>2017</v>
      </c>
    </row>
    <row r="685" spans="1:23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8">
        <f t="shared" si="41"/>
        <v>99.333333333333329</v>
      </c>
      <c r="Q685" t="s">
        <v>8317</v>
      </c>
      <c r="R685" t="s">
        <v>8319</v>
      </c>
      <c r="S685" s="13">
        <f t="shared" si="42"/>
        <v>42674.566712962966</v>
      </c>
      <c r="T685" s="13">
        <f t="shared" si="43"/>
        <v>42634.566712962966</v>
      </c>
      <c r="U685" s="12" t="s">
        <v>8389</v>
      </c>
      <c r="V685" t="s">
        <v>8370</v>
      </c>
      <c r="W685">
        <v>2016</v>
      </c>
    </row>
    <row r="686" spans="1:23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8">
        <f t="shared" si="41"/>
        <v>177.39259259259259</v>
      </c>
      <c r="Q686" t="s">
        <v>8317</v>
      </c>
      <c r="R686" t="s">
        <v>8319</v>
      </c>
      <c r="S686" s="13">
        <f t="shared" si="42"/>
        <v>41844.791666666664</v>
      </c>
      <c r="T686" s="13">
        <f t="shared" si="43"/>
        <v>41809.13994212963</v>
      </c>
      <c r="U686" s="12" t="s">
        <v>8369</v>
      </c>
      <c r="V686" t="s">
        <v>8378</v>
      </c>
      <c r="W686">
        <v>2014</v>
      </c>
    </row>
    <row r="687" spans="1:23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8">
        <f t="shared" si="41"/>
        <v>55.3</v>
      </c>
      <c r="Q687" t="s">
        <v>8317</v>
      </c>
      <c r="R687" t="s">
        <v>8319</v>
      </c>
      <c r="S687" s="13">
        <f t="shared" si="42"/>
        <v>42016.533240740733</v>
      </c>
      <c r="T687" s="13">
        <f t="shared" si="43"/>
        <v>41971.533240740733</v>
      </c>
      <c r="U687" s="12" t="s">
        <v>8377</v>
      </c>
      <c r="V687" t="s">
        <v>8401</v>
      </c>
      <c r="W687">
        <v>2014</v>
      </c>
    </row>
    <row r="688" spans="1:23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t="s">
        <v>8317</v>
      </c>
      <c r="R688" t="s">
        <v>8319</v>
      </c>
      <c r="S688" s="13">
        <f t="shared" si="42"/>
        <v>42219.339930555558</v>
      </c>
      <c r="T688" s="13">
        <f t="shared" si="43"/>
        <v>42189.339930555558</v>
      </c>
      <c r="U688" s="12" t="s">
        <v>8375</v>
      </c>
      <c r="V688" t="s">
        <v>8400</v>
      </c>
      <c r="W688">
        <v>2015</v>
      </c>
    </row>
    <row r="689" spans="1:23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8">
        <f t="shared" si="41"/>
        <v>591.66666666666663</v>
      </c>
      <c r="Q689" t="s">
        <v>8317</v>
      </c>
      <c r="R689" t="s">
        <v>8319</v>
      </c>
      <c r="S689" s="13">
        <f t="shared" si="42"/>
        <v>42771.417280092595</v>
      </c>
      <c r="T689" s="13">
        <f t="shared" si="43"/>
        <v>42711.417280092595</v>
      </c>
      <c r="U689" s="12" t="s">
        <v>8395</v>
      </c>
      <c r="V689" t="s">
        <v>8399</v>
      </c>
      <c r="W689">
        <v>2016</v>
      </c>
    </row>
    <row r="690" spans="1:23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8">
        <f t="shared" si="41"/>
        <v>405.5</v>
      </c>
      <c r="Q690" t="s">
        <v>8317</v>
      </c>
      <c r="R690" t="s">
        <v>8319</v>
      </c>
      <c r="S690" s="13">
        <f t="shared" si="42"/>
        <v>42291.771446759252</v>
      </c>
      <c r="T690" s="13">
        <f t="shared" si="43"/>
        <v>42261.771446759252</v>
      </c>
      <c r="U690" s="12" t="s">
        <v>8389</v>
      </c>
      <c r="V690" t="s">
        <v>8410</v>
      </c>
      <c r="W690">
        <v>2015</v>
      </c>
    </row>
    <row r="691" spans="1:23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8">
        <f t="shared" si="41"/>
        <v>343.14732142857144</v>
      </c>
      <c r="Q691" t="s">
        <v>8317</v>
      </c>
      <c r="R691" t="s">
        <v>8319</v>
      </c>
      <c r="S691" s="13">
        <f t="shared" si="42"/>
        <v>42711.874305555553</v>
      </c>
      <c r="T691" s="13">
        <f t="shared" si="43"/>
        <v>42675.334456018514</v>
      </c>
      <c r="U691" s="12" t="s">
        <v>8377</v>
      </c>
      <c r="V691" t="s">
        <v>8387</v>
      </c>
      <c r="W691">
        <v>2016</v>
      </c>
    </row>
    <row r="692" spans="1:23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8">
        <f t="shared" si="41"/>
        <v>72.588235294117652</v>
      </c>
      <c r="Q692" t="s">
        <v>8317</v>
      </c>
      <c r="R692" t="s">
        <v>8319</v>
      </c>
      <c r="S692" s="13">
        <f t="shared" si="42"/>
        <v>42621.916666666664</v>
      </c>
      <c r="T692" s="13">
        <f t="shared" si="43"/>
        <v>42579.301400462959</v>
      </c>
      <c r="U692" s="12" t="s">
        <v>8375</v>
      </c>
      <c r="V692" t="s">
        <v>8401</v>
      </c>
      <c r="W692">
        <v>2016</v>
      </c>
    </row>
    <row r="693" spans="1:23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8">
        <f t="shared" si="41"/>
        <v>26</v>
      </c>
      <c r="Q693" t="s">
        <v>8317</v>
      </c>
      <c r="R693" t="s">
        <v>8319</v>
      </c>
      <c r="S693" s="13">
        <f t="shared" si="42"/>
        <v>42185.694976851846</v>
      </c>
      <c r="T693" s="13">
        <f t="shared" si="43"/>
        <v>42157.694976851846</v>
      </c>
      <c r="U693" s="12" t="s">
        <v>8369</v>
      </c>
      <c r="V693" t="s">
        <v>8411</v>
      </c>
      <c r="W693">
        <v>2015</v>
      </c>
    </row>
    <row r="694" spans="1:23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8">
        <f t="shared" si="41"/>
        <v>6.4975124378109452</v>
      </c>
      <c r="Q694" t="s">
        <v>8317</v>
      </c>
      <c r="R694" t="s">
        <v>8319</v>
      </c>
      <c r="S694" s="13">
        <f t="shared" si="42"/>
        <v>42726.042395833334</v>
      </c>
      <c r="T694" s="13">
        <f t="shared" si="43"/>
        <v>42696.042395833334</v>
      </c>
      <c r="U694" s="12" t="s">
        <v>8377</v>
      </c>
      <c r="V694" t="s">
        <v>8398</v>
      </c>
      <c r="W694">
        <v>2016</v>
      </c>
    </row>
    <row r="695" spans="1:23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8">
        <f t="shared" si="41"/>
        <v>119.38513513513513</v>
      </c>
      <c r="Q695" t="s">
        <v>8317</v>
      </c>
      <c r="R695" t="s">
        <v>8319</v>
      </c>
      <c r="S695" s="13">
        <f t="shared" si="42"/>
        <v>42124.474849537037</v>
      </c>
      <c r="T695" s="13">
        <f t="shared" si="43"/>
        <v>42094.474849537037</v>
      </c>
      <c r="U695" s="12" t="s">
        <v>8384</v>
      </c>
      <c r="V695" t="s">
        <v>8372</v>
      </c>
      <c r="W695">
        <v>2015</v>
      </c>
    </row>
    <row r="696" spans="1:23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8">
        <f t="shared" si="41"/>
        <v>84.285714285714292</v>
      </c>
      <c r="Q696" t="s">
        <v>8317</v>
      </c>
      <c r="R696" t="s">
        <v>8319</v>
      </c>
      <c r="S696" s="13">
        <f t="shared" si="42"/>
        <v>42767.330543981479</v>
      </c>
      <c r="T696" s="13">
        <f t="shared" si="43"/>
        <v>42737.330543981479</v>
      </c>
      <c r="U696" s="12" t="s">
        <v>8371</v>
      </c>
      <c r="V696" t="s">
        <v>8411</v>
      </c>
      <c r="W696">
        <v>2017</v>
      </c>
    </row>
    <row r="697" spans="1:23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8">
        <f t="shared" si="41"/>
        <v>90.857142857142861</v>
      </c>
      <c r="Q697" t="s">
        <v>8317</v>
      </c>
      <c r="R697" t="s">
        <v>8319</v>
      </c>
      <c r="S697" s="13">
        <f t="shared" si="42"/>
        <v>41943.187731481477</v>
      </c>
      <c r="T697" s="13">
        <f t="shared" si="43"/>
        <v>41913.187731481477</v>
      </c>
      <c r="U697" s="12" t="s">
        <v>8391</v>
      </c>
      <c r="V697" t="s">
        <v>8387</v>
      </c>
      <c r="W697">
        <v>2014</v>
      </c>
    </row>
    <row r="698" spans="1:23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8">
        <f t="shared" si="41"/>
        <v>1</v>
      </c>
      <c r="Q698" t="s">
        <v>8317</v>
      </c>
      <c r="R698" t="s">
        <v>8319</v>
      </c>
      <c r="S698" s="13">
        <f t="shared" si="42"/>
        <v>41845.593773148146</v>
      </c>
      <c r="T698" s="13">
        <f t="shared" si="43"/>
        <v>41815.593773148146</v>
      </c>
      <c r="U698" s="12" t="s">
        <v>8369</v>
      </c>
      <c r="V698" t="s">
        <v>8382</v>
      </c>
      <c r="W698">
        <v>2014</v>
      </c>
    </row>
    <row r="699" spans="1:23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8">
        <f t="shared" si="41"/>
        <v>20.342105263157894</v>
      </c>
      <c r="Q699" t="s">
        <v>8317</v>
      </c>
      <c r="R699" t="s">
        <v>8319</v>
      </c>
      <c r="S699" s="13">
        <f t="shared" si="42"/>
        <v>42403.189687500002</v>
      </c>
      <c r="T699" s="13">
        <f t="shared" si="43"/>
        <v>42388.189687500002</v>
      </c>
      <c r="U699" s="12" t="s">
        <v>8371</v>
      </c>
      <c r="V699" t="s">
        <v>8378</v>
      </c>
      <c r="W699">
        <v>2016</v>
      </c>
    </row>
    <row r="700" spans="1:23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8">
        <f t="shared" si="41"/>
        <v>530.68965517241384</v>
      </c>
      <c r="Q700" t="s">
        <v>8317</v>
      </c>
      <c r="R700" t="s">
        <v>8319</v>
      </c>
      <c r="S700" s="13">
        <f t="shared" si="42"/>
        <v>41899.75</v>
      </c>
      <c r="T700" s="13">
        <f t="shared" si="43"/>
        <v>41866.59774305555</v>
      </c>
      <c r="U700" s="12" t="s">
        <v>8392</v>
      </c>
      <c r="V700" t="s">
        <v>8393</v>
      </c>
      <c r="W700">
        <v>2014</v>
      </c>
    </row>
    <row r="701" spans="1:23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8">
        <f t="shared" si="41"/>
        <v>120.39184269662923</v>
      </c>
      <c r="Q701" t="s">
        <v>8317</v>
      </c>
      <c r="R701" t="s">
        <v>8319</v>
      </c>
      <c r="S701" s="13">
        <f t="shared" si="42"/>
        <v>41600.333333333328</v>
      </c>
      <c r="T701" s="13">
        <f t="shared" si="43"/>
        <v>41563.152175925927</v>
      </c>
      <c r="U701" s="12" t="s">
        <v>8391</v>
      </c>
      <c r="V701" t="s">
        <v>8396</v>
      </c>
      <c r="W701">
        <v>2013</v>
      </c>
    </row>
    <row r="702" spans="1:23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8">
        <f t="shared" si="41"/>
        <v>13</v>
      </c>
      <c r="Q702" t="s">
        <v>8317</v>
      </c>
      <c r="R702" t="s">
        <v>8319</v>
      </c>
      <c r="S702" s="13">
        <f t="shared" si="42"/>
        <v>42745.355104166665</v>
      </c>
      <c r="T702" s="13">
        <f t="shared" si="43"/>
        <v>42715.355104166665</v>
      </c>
      <c r="U702" s="12" t="s">
        <v>8395</v>
      </c>
      <c r="V702" t="s">
        <v>8406</v>
      </c>
      <c r="W702">
        <v>2016</v>
      </c>
    </row>
    <row r="703" spans="1:23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8">
        <f t="shared" si="41"/>
        <v>291.33333333333331</v>
      </c>
      <c r="Q703" t="s">
        <v>8317</v>
      </c>
      <c r="R703" t="s">
        <v>8319</v>
      </c>
      <c r="S703" s="13">
        <f t="shared" si="42"/>
        <v>41843.329629629625</v>
      </c>
      <c r="T703" s="13">
        <f t="shared" si="43"/>
        <v>41813.329629629625</v>
      </c>
      <c r="U703" s="12" t="s">
        <v>8369</v>
      </c>
      <c r="V703" t="s">
        <v>8405</v>
      </c>
      <c r="W703">
        <v>2014</v>
      </c>
    </row>
    <row r="704" spans="1:23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8">
        <f t="shared" si="41"/>
        <v>124.9191891891892</v>
      </c>
      <c r="Q704" t="s">
        <v>8317</v>
      </c>
      <c r="R704" t="s">
        <v>8319</v>
      </c>
      <c r="S704" s="13">
        <f t="shared" si="42"/>
        <v>42698.435034722213</v>
      </c>
      <c r="T704" s="13">
        <f t="shared" si="43"/>
        <v>42668.393368055556</v>
      </c>
      <c r="U704" s="12" t="s">
        <v>8391</v>
      </c>
      <c r="V704" t="s">
        <v>8382</v>
      </c>
      <c r="W704">
        <v>2016</v>
      </c>
    </row>
    <row r="705" spans="1:23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8">
        <f t="shared" si="41"/>
        <v>119.57142857142857</v>
      </c>
      <c r="Q705" t="s">
        <v>8317</v>
      </c>
      <c r="R705" t="s">
        <v>8319</v>
      </c>
      <c r="S705" s="13">
        <f t="shared" si="42"/>
        <v>42766.647222222215</v>
      </c>
      <c r="T705" s="13">
        <f t="shared" si="43"/>
        <v>42711.617465277777</v>
      </c>
      <c r="U705" s="12" t="s">
        <v>8395</v>
      </c>
      <c r="V705" t="s">
        <v>8399</v>
      </c>
      <c r="W705">
        <v>2016</v>
      </c>
    </row>
    <row r="706" spans="1:23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8">
        <f t="shared" si="41"/>
        <v>120.25</v>
      </c>
      <c r="Q706" t="s">
        <v>8317</v>
      </c>
      <c r="R706" t="s">
        <v>8319</v>
      </c>
      <c r="S706" s="13">
        <f t="shared" si="42"/>
        <v>42785.859583333331</v>
      </c>
      <c r="T706" s="13">
        <f t="shared" si="43"/>
        <v>42725.859583333331</v>
      </c>
      <c r="U706" s="12" t="s">
        <v>8395</v>
      </c>
      <c r="V706" t="s">
        <v>8370</v>
      </c>
      <c r="W706">
        <v>2016</v>
      </c>
    </row>
    <row r="707" spans="1:23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(E707/D707)*100</f>
        <v>0.97699999999999987</v>
      </c>
      <c r="P707" s="8">
        <f t="shared" ref="P707:P770" si="45">(E707/L707)</f>
        <v>195.4</v>
      </c>
      <c r="Q707" t="s">
        <v>8317</v>
      </c>
      <c r="R707" t="s">
        <v>8319</v>
      </c>
      <c r="S707" s="13">
        <f t="shared" ref="S707:S770" si="46">(((I707/60)/60)/24)+DATE(1970,1,1)+(-8/24)</f>
        <v>42756.158310185179</v>
      </c>
      <c r="T707" s="13">
        <f t="shared" ref="T707:T770" si="47">(((J707/60)/60)/24)+DATE(1970,1,1)+(-8/24)</f>
        <v>42726.158310185179</v>
      </c>
      <c r="U707" s="12" t="s">
        <v>8395</v>
      </c>
      <c r="V707" t="s">
        <v>8398</v>
      </c>
      <c r="W707">
        <v>2016</v>
      </c>
    </row>
    <row r="708" spans="1:23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t="s">
        <v>8317</v>
      </c>
      <c r="R708" t="s">
        <v>8319</v>
      </c>
      <c r="S708" s="13">
        <f t="shared" si="46"/>
        <v>42718.443749999999</v>
      </c>
      <c r="T708" s="13">
        <f t="shared" si="47"/>
        <v>42676.661840277775</v>
      </c>
      <c r="U708" s="12" t="s">
        <v>8377</v>
      </c>
      <c r="V708" t="s">
        <v>8411</v>
      </c>
      <c r="W708">
        <v>2016</v>
      </c>
    </row>
    <row r="709" spans="1:23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8">
        <f t="shared" si="45"/>
        <v>117.69868421052631</v>
      </c>
      <c r="Q709" t="s">
        <v>8317</v>
      </c>
      <c r="R709" t="s">
        <v>8319</v>
      </c>
      <c r="S709" s="13">
        <f t="shared" si="46"/>
        <v>42736.33017361111</v>
      </c>
      <c r="T709" s="13">
        <f t="shared" si="47"/>
        <v>42696.33017361111</v>
      </c>
      <c r="U709" s="12" t="s">
        <v>8377</v>
      </c>
      <c r="V709" t="s">
        <v>8398</v>
      </c>
      <c r="W709">
        <v>2016</v>
      </c>
    </row>
    <row r="710" spans="1:23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8">
        <f t="shared" si="45"/>
        <v>23.948509485094849</v>
      </c>
      <c r="Q710" t="s">
        <v>8317</v>
      </c>
      <c r="R710" t="s">
        <v>8319</v>
      </c>
      <c r="S710" s="13">
        <f t="shared" si="46"/>
        <v>41895.247685185182</v>
      </c>
      <c r="T710" s="13">
        <f t="shared" si="47"/>
        <v>41835.247685185182</v>
      </c>
      <c r="U710" s="12" t="s">
        <v>8375</v>
      </c>
      <c r="V710" t="s">
        <v>8393</v>
      </c>
      <c r="W710">
        <v>2014</v>
      </c>
    </row>
    <row r="711" spans="1:23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8">
        <f t="shared" si="45"/>
        <v>30.5</v>
      </c>
      <c r="Q711" t="s">
        <v>8317</v>
      </c>
      <c r="R711" t="s">
        <v>8319</v>
      </c>
      <c r="S711" s="13">
        <f t="shared" si="46"/>
        <v>41977.707858796297</v>
      </c>
      <c r="T711" s="13">
        <f t="shared" si="47"/>
        <v>41947.707858796297</v>
      </c>
      <c r="U711" s="12" t="s">
        <v>8377</v>
      </c>
      <c r="V711" t="s">
        <v>8400</v>
      </c>
      <c r="W711">
        <v>2014</v>
      </c>
    </row>
    <row r="712" spans="1:23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t="s">
        <v>8317</v>
      </c>
      <c r="R712" t="s">
        <v>8319</v>
      </c>
      <c r="S712" s="13">
        <f t="shared" si="46"/>
        <v>41870.697222222218</v>
      </c>
      <c r="T712" s="13">
        <f t="shared" si="47"/>
        <v>41837.651643518519</v>
      </c>
      <c r="U712" s="12" t="s">
        <v>8375</v>
      </c>
      <c r="V712" t="s">
        <v>8385</v>
      </c>
      <c r="W712">
        <v>2014</v>
      </c>
    </row>
    <row r="713" spans="1:23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8">
        <f t="shared" si="45"/>
        <v>99.973372781065095</v>
      </c>
      <c r="Q713" t="s">
        <v>8317</v>
      </c>
      <c r="R713" t="s">
        <v>8319</v>
      </c>
      <c r="S713" s="13">
        <f t="shared" si="46"/>
        <v>42718.167453703696</v>
      </c>
      <c r="T713" s="13">
        <f t="shared" si="47"/>
        <v>42678.125787037039</v>
      </c>
      <c r="U713" s="12" t="s">
        <v>8377</v>
      </c>
      <c r="V713" t="s">
        <v>8400</v>
      </c>
      <c r="W713">
        <v>2016</v>
      </c>
    </row>
    <row r="714" spans="1:23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8">
        <f t="shared" si="45"/>
        <v>26.25</v>
      </c>
      <c r="Q714" t="s">
        <v>8317</v>
      </c>
      <c r="R714" t="s">
        <v>8319</v>
      </c>
      <c r="S714" s="13">
        <f t="shared" si="46"/>
        <v>42414.347592592596</v>
      </c>
      <c r="T714" s="13">
        <f t="shared" si="47"/>
        <v>42384.347592592596</v>
      </c>
      <c r="U714" s="12" t="s">
        <v>8371</v>
      </c>
      <c r="V714" t="s">
        <v>8393</v>
      </c>
      <c r="W714">
        <v>2016</v>
      </c>
    </row>
    <row r="715" spans="1:23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8">
        <f t="shared" si="45"/>
        <v>199</v>
      </c>
      <c r="Q715" t="s">
        <v>8317</v>
      </c>
      <c r="R715" t="s">
        <v>8319</v>
      </c>
      <c r="S715" s="13">
        <f t="shared" si="46"/>
        <v>42526.195972222216</v>
      </c>
      <c r="T715" s="13">
        <f t="shared" si="47"/>
        <v>42496.195972222216</v>
      </c>
      <c r="U715" s="12" t="s">
        <v>8381</v>
      </c>
      <c r="V715" t="s">
        <v>8407</v>
      </c>
      <c r="W715">
        <v>2016</v>
      </c>
    </row>
    <row r="716" spans="1:23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8">
        <f t="shared" si="45"/>
        <v>80.321428571428569</v>
      </c>
      <c r="Q716" t="s">
        <v>8317</v>
      </c>
      <c r="R716" t="s">
        <v>8319</v>
      </c>
      <c r="S716" s="13">
        <f t="shared" si="46"/>
        <v>42794.454652777778</v>
      </c>
      <c r="T716" s="13">
        <f t="shared" si="47"/>
        <v>42734.454652777778</v>
      </c>
      <c r="U716" s="12" t="s">
        <v>8395</v>
      </c>
      <c r="V716" t="s">
        <v>8409</v>
      </c>
      <c r="W716">
        <v>2016</v>
      </c>
    </row>
    <row r="717" spans="1:23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8">
        <f t="shared" si="45"/>
        <v>115.75</v>
      </c>
      <c r="Q717" t="s">
        <v>8317</v>
      </c>
      <c r="R717" t="s">
        <v>8319</v>
      </c>
      <c r="S717" s="13">
        <f t="shared" si="46"/>
        <v>42312.799074074072</v>
      </c>
      <c r="T717" s="13">
        <f t="shared" si="47"/>
        <v>42272.7574074074</v>
      </c>
      <c r="U717" s="12" t="s">
        <v>8389</v>
      </c>
      <c r="V717" t="s">
        <v>8382</v>
      </c>
      <c r="W717">
        <v>2015</v>
      </c>
    </row>
    <row r="718" spans="1:23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8">
        <f t="shared" si="45"/>
        <v>44.6875</v>
      </c>
      <c r="Q718" t="s">
        <v>8317</v>
      </c>
      <c r="R718" t="s">
        <v>8319</v>
      </c>
      <c r="S718" s="13">
        <f t="shared" si="46"/>
        <v>41973.666666666664</v>
      </c>
      <c r="T718" s="13">
        <f t="shared" si="47"/>
        <v>41940.325312499997</v>
      </c>
      <c r="U718" s="12" t="s">
        <v>8391</v>
      </c>
      <c r="V718" t="s">
        <v>8401</v>
      </c>
      <c r="W718">
        <v>2014</v>
      </c>
    </row>
    <row r="719" spans="1:23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8">
        <f t="shared" si="45"/>
        <v>76.25</v>
      </c>
      <c r="Q719" t="s">
        <v>8317</v>
      </c>
      <c r="R719" t="s">
        <v>8319</v>
      </c>
      <c r="S719" s="13">
        <f t="shared" si="46"/>
        <v>41887.520856481482</v>
      </c>
      <c r="T719" s="13">
        <f t="shared" si="47"/>
        <v>41857.520856481482</v>
      </c>
      <c r="U719" s="12" t="s">
        <v>8392</v>
      </c>
      <c r="V719" t="s">
        <v>8407</v>
      </c>
      <c r="W719">
        <v>2014</v>
      </c>
    </row>
    <row r="720" spans="1:23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8">
        <f t="shared" si="45"/>
        <v>22.5</v>
      </c>
      <c r="Q720" t="s">
        <v>8317</v>
      </c>
      <c r="R720" t="s">
        <v>8319</v>
      </c>
      <c r="S720" s="13">
        <f t="shared" si="46"/>
        <v>42783.915972222218</v>
      </c>
      <c r="T720" s="13">
        <f t="shared" si="47"/>
        <v>42752.512118055551</v>
      </c>
      <c r="U720" s="12" t="s">
        <v>8371</v>
      </c>
      <c r="V720" t="s">
        <v>8385</v>
      </c>
      <c r="W720">
        <v>2017</v>
      </c>
    </row>
    <row r="721" spans="1:23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8">
        <f t="shared" si="45"/>
        <v>19.399999999999999</v>
      </c>
      <c r="Q721" t="s">
        <v>8317</v>
      </c>
      <c r="R721" t="s">
        <v>8319</v>
      </c>
      <c r="S721" s="13">
        <f t="shared" si="46"/>
        <v>42422.70689814815</v>
      </c>
      <c r="T721" s="13">
        <f t="shared" si="47"/>
        <v>42408.70689814815</v>
      </c>
      <c r="U721" s="12" t="s">
        <v>8373</v>
      </c>
      <c r="V721" t="s">
        <v>8376</v>
      </c>
      <c r="W721">
        <v>2016</v>
      </c>
    </row>
    <row r="722" spans="1:23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8">
        <f t="shared" si="45"/>
        <v>66.707317073170728</v>
      </c>
      <c r="Q722" t="s">
        <v>8320</v>
      </c>
      <c r="R722" t="s">
        <v>8321</v>
      </c>
      <c r="S722" s="13">
        <f t="shared" si="46"/>
        <v>40937.315868055557</v>
      </c>
      <c r="T722" s="13">
        <f t="shared" si="47"/>
        <v>40909.315868055557</v>
      </c>
      <c r="U722" s="12" t="s">
        <v>8371</v>
      </c>
      <c r="V722" t="s">
        <v>8387</v>
      </c>
      <c r="W722">
        <v>2012</v>
      </c>
    </row>
    <row r="723" spans="1:23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8">
        <f t="shared" si="45"/>
        <v>84.142857142857139</v>
      </c>
      <c r="Q723" t="s">
        <v>8320</v>
      </c>
      <c r="R723" t="s">
        <v>8321</v>
      </c>
      <c r="S723" s="13">
        <f t="shared" si="46"/>
        <v>41852.238506944443</v>
      </c>
      <c r="T723" s="13">
        <f t="shared" si="47"/>
        <v>41807.238506944443</v>
      </c>
      <c r="U723" s="12" t="s">
        <v>8369</v>
      </c>
      <c r="V723" t="s">
        <v>8385</v>
      </c>
      <c r="W723">
        <v>2014</v>
      </c>
    </row>
    <row r="724" spans="1:23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8">
        <f t="shared" si="45"/>
        <v>215.72549019607843</v>
      </c>
      <c r="Q724" t="s">
        <v>8320</v>
      </c>
      <c r="R724" t="s">
        <v>8321</v>
      </c>
      <c r="S724" s="13">
        <f t="shared" si="46"/>
        <v>41007.430300925924</v>
      </c>
      <c r="T724" s="13">
        <f t="shared" si="47"/>
        <v>40977.471967592588</v>
      </c>
      <c r="U724" s="12" t="s">
        <v>8384</v>
      </c>
      <c r="V724" t="s">
        <v>8390</v>
      </c>
      <c r="W724">
        <v>2012</v>
      </c>
    </row>
    <row r="725" spans="1:23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8">
        <f t="shared" si="45"/>
        <v>54.69</v>
      </c>
      <c r="Q725" t="s">
        <v>8320</v>
      </c>
      <c r="R725" t="s">
        <v>8321</v>
      </c>
      <c r="S725" s="13">
        <f t="shared" si="46"/>
        <v>42214.832638888889</v>
      </c>
      <c r="T725" s="13">
        <f t="shared" si="47"/>
        <v>42184.483206018522</v>
      </c>
      <c r="U725" s="12" t="s">
        <v>8369</v>
      </c>
      <c r="V725" t="s">
        <v>8404</v>
      </c>
      <c r="W725">
        <v>2015</v>
      </c>
    </row>
    <row r="726" spans="1:23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8">
        <f t="shared" si="45"/>
        <v>51.62944055944056</v>
      </c>
      <c r="Q726" t="s">
        <v>8320</v>
      </c>
      <c r="R726" t="s">
        <v>8321</v>
      </c>
      <c r="S726" s="13">
        <f t="shared" si="46"/>
        <v>40724.305127314808</v>
      </c>
      <c r="T726" s="13">
        <f t="shared" si="47"/>
        <v>40694.305127314808</v>
      </c>
      <c r="U726" s="12" t="s">
        <v>8381</v>
      </c>
      <c r="V726" t="s">
        <v>8372</v>
      </c>
      <c r="W726">
        <v>2011</v>
      </c>
    </row>
    <row r="727" spans="1:23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8">
        <f t="shared" si="45"/>
        <v>143.35714285714286</v>
      </c>
      <c r="Q727" t="s">
        <v>8320</v>
      </c>
      <c r="R727" t="s">
        <v>8321</v>
      </c>
      <c r="S727" s="13">
        <f t="shared" si="46"/>
        <v>42351.292962962958</v>
      </c>
      <c r="T727" s="13">
        <f t="shared" si="47"/>
        <v>42321.292962962958</v>
      </c>
      <c r="U727" s="12" t="s">
        <v>8377</v>
      </c>
      <c r="V727" t="s">
        <v>8397</v>
      </c>
      <c r="W727">
        <v>2015</v>
      </c>
    </row>
    <row r="728" spans="1:23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8">
        <f t="shared" si="45"/>
        <v>72.428571428571431</v>
      </c>
      <c r="Q728" t="s">
        <v>8320</v>
      </c>
      <c r="R728" t="s">
        <v>8321</v>
      </c>
      <c r="S728" s="13">
        <f t="shared" si="46"/>
        <v>41375.709340277775</v>
      </c>
      <c r="T728" s="13">
        <f t="shared" si="47"/>
        <v>41345.709340277775</v>
      </c>
      <c r="U728" s="12" t="s">
        <v>8384</v>
      </c>
      <c r="V728" t="s">
        <v>8379</v>
      </c>
      <c r="W728">
        <v>2013</v>
      </c>
    </row>
    <row r="729" spans="1:23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8">
        <f t="shared" si="45"/>
        <v>36.530201342281877</v>
      </c>
      <c r="Q729" t="s">
        <v>8320</v>
      </c>
      <c r="R729" t="s">
        <v>8321</v>
      </c>
      <c r="S729" s="13">
        <f t="shared" si="46"/>
        <v>41288.555555555555</v>
      </c>
      <c r="T729" s="13">
        <f t="shared" si="47"/>
        <v>41246.686909722215</v>
      </c>
      <c r="U729" s="12" t="s">
        <v>8395</v>
      </c>
      <c r="V729" t="s">
        <v>8380</v>
      </c>
      <c r="W729">
        <v>2012</v>
      </c>
    </row>
    <row r="730" spans="1:23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8">
        <f t="shared" si="45"/>
        <v>60.903461538461535</v>
      </c>
      <c r="Q730" t="s">
        <v>8320</v>
      </c>
      <c r="R730" t="s">
        <v>8321</v>
      </c>
      <c r="S730" s="13">
        <f t="shared" si="46"/>
        <v>40776.504131944443</v>
      </c>
      <c r="T730" s="13">
        <f t="shared" si="47"/>
        <v>40731.504131944443</v>
      </c>
      <c r="U730" s="12" t="s">
        <v>8375</v>
      </c>
      <c r="V730" t="s">
        <v>8399</v>
      </c>
      <c r="W730">
        <v>2011</v>
      </c>
    </row>
    <row r="731" spans="1:23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8">
        <f t="shared" si="45"/>
        <v>43.55</v>
      </c>
      <c r="Q731" t="s">
        <v>8320</v>
      </c>
      <c r="R731" t="s">
        <v>8321</v>
      </c>
      <c r="S731" s="13">
        <f t="shared" si="46"/>
        <v>41170.85255787037</v>
      </c>
      <c r="T731" s="13">
        <f t="shared" si="47"/>
        <v>41110.85255787037</v>
      </c>
      <c r="U731" s="12" t="s">
        <v>8375</v>
      </c>
      <c r="V731" t="s">
        <v>8386</v>
      </c>
      <c r="W731">
        <v>2012</v>
      </c>
    </row>
    <row r="732" spans="1:23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8">
        <f t="shared" si="45"/>
        <v>99.766037735849054</v>
      </c>
      <c r="Q732" t="s">
        <v>8320</v>
      </c>
      <c r="R732" t="s">
        <v>8321</v>
      </c>
      <c r="S732" s="13">
        <f t="shared" si="46"/>
        <v>40884.411932870367</v>
      </c>
      <c r="T732" s="13">
        <f t="shared" si="47"/>
        <v>40854.411932870367</v>
      </c>
      <c r="U732" s="12" t="s">
        <v>8377</v>
      </c>
      <c r="V732" t="s">
        <v>8399</v>
      </c>
      <c r="W732">
        <v>2011</v>
      </c>
    </row>
    <row r="733" spans="1:23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8">
        <f t="shared" si="45"/>
        <v>88.732394366197184</v>
      </c>
      <c r="Q733" t="s">
        <v>8320</v>
      </c>
      <c r="R733" t="s">
        <v>8321</v>
      </c>
      <c r="S733" s="13">
        <f t="shared" si="46"/>
        <v>40929.916666666664</v>
      </c>
      <c r="T733" s="13">
        <f t="shared" si="47"/>
        <v>40879.462349537032</v>
      </c>
      <c r="U733" s="12" t="s">
        <v>8395</v>
      </c>
      <c r="V733" t="s">
        <v>8411</v>
      </c>
      <c r="W733">
        <v>2011</v>
      </c>
    </row>
    <row r="734" spans="1:23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8">
        <f t="shared" si="45"/>
        <v>4.9230769230769234</v>
      </c>
      <c r="Q734" t="s">
        <v>8320</v>
      </c>
      <c r="R734" t="s">
        <v>8321</v>
      </c>
      <c r="S734" s="13">
        <f t="shared" si="46"/>
        <v>41546.09098379629</v>
      </c>
      <c r="T734" s="13">
        <f t="shared" si="47"/>
        <v>41486.09098379629</v>
      </c>
      <c r="U734" s="12" t="s">
        <v>8375</v>
      </c>
      <c r="V734" t="s">
        <v>8372</v>
      </c>
      <c r="W734">
        <v>2013</v>
      </c>
    </row>
    <row r="735" spans="1:23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8">
        <f t="shared" si="45"/>
        <v>17.822485207100591</v>
      </c>
      <c r="Q735" t="s">
        <v>8320</v>
      </c>
      <c r="R735" t="s">
        <v>8321</v>
      </c>
      <c r="S735" s="13">
        <f t="shared" si="46"/>
        <v>41628.086712962962</v>
      </c>
      <c r="T735" s="13">
        <f t="shared" si="47"/>
        <v>41598.086712962962</v>
      </c>
      <c r="U735" s="12" t="s">
        <v>8377</v>
      </c>
      <c r="V735" t="s">
        <v>8386</v>
      </c>
      <c r="W735">
        <v>2013</v>
      </c>
    </row>
    <row r="736" spans="1:23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8">
        <f t="shared" si="45"/>
        <v>187.19298245614036</v>
      </c>
      <c r="Q736" t="s">
        <v>8320</v>
      </c>
      <c r="R736" t="s">
        <v>8321</v>
      </c>
      <c r="S736" s="13">
        <f t="shared" si="46"/>
        <v>42132.874999999993</v>
      </c>
      <c r="T736" s="13">
        <f t="shared" si="47"/>
        <v>42101.831249999996</v>
      </c>
      <c r="U736" s="12" t="s">
        <v>8383</v>
      </c>
      <c r="V736" t="s">
        <v>8399</v>
      </c>
      <c r="W736">
        <v>2015</v>
      </c>
    </row>
    <row r="737" spans="1:23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8">
        <f t="shared" si="45"/>
        <v>234.80786026200875</v>
      </c>
      <c r="Q737" t="s">
        <v>8320</v>
      </c>
      <c r="R737" t="s">
        <v>8321</v>
      </c>
      <c r="S737" s="13">
        <f t="shared" si="46"/>
        <v>41976.693749999999</v>
      </c>
      <c r="T737" s="13">
        <f t="shared" si="47"/>
        <v>41945.696134259255</v>
      </c>
      <c r="U737" s="12" t="s">
        <v>8377</v>
      </c>
      <c r="V737" t="s">
        <v>8411</v>
      </c>
      <c r="W737">
        <v>2014</v>
      </c>
    </row>
    <row r="738" spans="1:23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8">
        <f t="shared" si="45"/>
        <v>105.04629629629629</v>
      </c>
      <c r="Q738" t="s">
        <v>8320</v>
      </c>
      <c r="R738" t="s">
        <v>8321</v>
      </c>
      <c r="S738" s="13">
        <f t="shared" si="46"/>
        <v>41598.874305555553</v>
      </c>
      <c r="T738" s="13">
        <f t="shared" si="47"/>
        <v>41579.400925925926</v>
      </c>
      <c r="U738" s="12" t="s">
        <v>8377</v>
      </c>
      <c r="V738" t="s">
        <v>8387</v>
      </c>
      <c r="W738">
        <v>2013</v>
      </c>
    </row>
    <row r="739" spans="1:23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8">
        <f t="shared" si="45"/>
        <v>56.666666666666664</v>
      </c>
      <c r="Q739" t="s">
        <v>8320</v>
      </c>
      <c r="R739" t="s">
        <v>8321</v>
      </c>
      <c r="S739" s="13">
        <f t="shared" si="46"/>
        <v>41684.5</v>
      </c>
      <c r="T739" s="13">
        <f t="shared" si="47"/>
        <v>41666.941979166666</v>
      </c>
      <c r="U739" s="12" t="s">
        <v>8371</v>
      </c>
      <c r="V739" t="s">
        <v>8394</v>
      </c>
      <c r="W739">
        <v>2014</v>
      </c>
    </row>
    <row r="740" spans="1:23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8">
        <f t="shared" si="45"/>
        <v>39.048780487804876</v>
      </c>
      <c r="Q740" t="s">
        <v>8320</v>
      </c>
      <c r="R740" t="s">
        <v>8321</v>
      </c>
      <c r="S740" s="13">
        <f t="shared" si="46"/>
        <v>41973.874305555553</v>
      </c>
      <c r="T740" s="13">
        <f t="shared" si="47"/>
        <v>41943.270763888882</v>
      </c>
      <c r="U740" s="12" t="s">
        <v>8391</v>
      </c>
      <c r="V740" t="s">
        <v>8372</v>
      </c>
      <c r="W740">
        <v>2014</v>
      </c>
    </row>
    <row r="741" spans="1:23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8">
        <f t="shared" si="45"/>
        <v>68.345323741007192</v>
      </c>
      <c r="Q741" t="s">
        <v>8320</v>
      </c>
      <c r="R741" t="s">
        <v>8321</v>
      </c>
      <c r="S741" s="13">
        <f t="shared" si="46"/>
        <v>41862.169317129628</v>
      </c>
      <c r="T741" s="13">
        <f t="shared" si="47"/>
        <v>41829.169317129628</v>
      </c>
      <c r="U741" s="12" t="s">
        <v>8375</v>
      </c>
      <c r="V741" t="s">
        <v>8390</v>
      </c>
      <c r="W741">
        <v>2014</v>
      </c>
    </row>
    <row r="742" spans="1:23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8">
        <f t="shared" si="45"/>
        <v>169.57894736842104</v>
      </c>
      <c r="Q742" t="s">
        <v>8320</v>
      </c>
      <c r="R742" t="s">
        <v>8321</v>
      </c>
      <c r="S742" s="13">
        <f t="shared" si="46"/>
        <v>42175.81344907407</v>
      </c>
      <c r="T742" s="13">
        <f t="shared" si="47"/>
        <v>42161.81344907407</v>
      </c>
      <c r="U742" s="12" t="s">
        <v>8369</v>
      </c>
      <c r="V742" t="s">
        <v>8407</v>
      </c>
      <c r="W742">
        <v>2015</v>
      </c>
    </row>
    <row r="743" spans="1:23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8">
        <f t="shared" si="45"/>
        <v>141.42340425531913</v>
      </c>
      <c r="Q743" t="s">
        <v>8320</v>
      </c>
      <c r="R743" t="s">
        <v>8321</v>
      </c>
      <c r="S743" s="13">
        <f t="shared" si="46"/>
        <v>41436.314884259256</v>
      </c>
      <c r="T743" s="13">
        <f t="shared" si="47"/>
        <v>41401.314884259256</v>
      </c>
      <c r="U743" s="12" t="s">
        <v>8381</v>
      </c>
      <c r="V743" t="s">
        <v>8399</v>
      </c>
      <c r="W743">
        <v>2013</v>
      </c>
    </row>
    <row r="744" spans="1:23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8">
        <f t="shared" si="45"/>
        <v>67.391304347826093</v>
      </c>
      <c r="Q744" t="s">
        <v>8320</v>
      </c>
      <c r="R744" t="s">
        <v>8321</v>
      </c>
      <c r="S744" s="13">
        <f t="shared" si="46"/>
        <v>41719.542962962958</v>
      </c>
      <c r="T744" s="13">
        <f t="shared" si="47"/>
        <v>41689.584629629629</v>
      </c>
      <c r="U744" s="12" t="s">
        <v>8373</v>
      </c>
      <c r="V744" t="s">
        <v>8378</v>
      </c>
      <c r="W744">
        <v>2014</v>
      </c>
    </row>
    <row r="745" spans="1:23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8">
        <f t="shared" si="45"/>
        <v>54.266666666666666</v>
      </c>
      <c r="Q745" t="s">
        <v>8320</v>
      </c>
      <c r="R745" t="s">
        <v>8321</v>
      </c>
      <c r="S745" s="13">
        <f t="shared" si="46"/>
        <v>41015.541666666664</v>
      </c>
      <c r="T745" s="13">
        <f t="shared" si="47"/>
        <v>40990.375983796293</v>
      </c>
      <c r="U745" s="12" t="s">
        <v>8384</v>
      </c>
      <c r="V745" t="s">
        <v>8398</v>
      </c>
      <c r="W745">
        <v>2012</v>
      </c>
    </row>
    <row r="746" spans="1:23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8">
        <f t="shared" si="45"/>
        <v>82.516129032258064</v>
      </c>
      <c r="Q746" t="s">
        <v>8320</v>
      </c>
      <c r="R746" t="s">
        <v>8321</v>
      </c>
      <c r="S746" s="13">
        <f t="shared" si="46"/>
        <v>41256.623877314814</v>
      </c>
      <c r="T746" s="13">
        <f t="shared" si="47"/>
        <v>41226.623877314814</v>
      </c>
      <c r="U746" s="12" t="s">
        <v>8377</v>
      </c>
      <c r="V746" t="s">
        <v>8397</v>
      </c>
      <c r="W746">
        <v>2012</v>
      </c>
    </row>
    <row r="747" spans="1:23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8">
        <f t="shared" si="45"/>
        <v>53.729729729729726</v>
      </c>
      <c r="Q747" t="s">
        <v>8320</v>
      </c>
      <c r="R747" t="s">
        <v>8321</v>
      </c>
      <c r="S747" s="13">
        <f t="shared" si="46"/>
        <v>41397.238946759258</v>
      </c>
      <c r="T747" s="13">
        <f t="shared" si="47"/>
        <v>41367.238946759258</v>
      </c>
      <c r="U747" s="12" t="s">
        <v>8383</v>
      </c>
      <c r="V747" t="s">
        <v>8380</v>
      </c>
      <c r="W747">
        <v>2013</v>
      </c>
    </row>
    <row r="748" spans="1:23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8">
        <f t="shared" si="45"/>
        <v>34.206185567010309</v>
      </c>
      <c r="Q748" t="s">
        <v>8320</v>
      </c>
      <c r="R748" t="s">
        <v>8321</v>
      </c>
      <c r="S748" s="13">
        <f t="shared" si="46"/>
        <v>41174.832638888889</v>
      </c>
      <c r="T748" s="13">
        <f t="shared" si="47"/>
        <v>41156.709594907406</v>
      </c>
      <c r="U748" s="12" t="s">
        <v>8389</v>
      </c>
      <c r="V748" t="s">
        <v>8400</v>
      </c>
      <c r="W748">
        <v>2012</v>
      </c>
    </row>
    <row r="749" spans="1:23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8">
        <f t="shared" si="45"/>
        <v>127.32727272727273</v>
      </c>
      <c r="Q749" t="s">
        <v>8320</v>
      </c>
      <c r="R749" t="s">
        <v>8321</v>
      </c>
      <c r="S749" s="13">
        <f t="shared" si="46"/>
        <v>42019.120833333327</v>
      </c>
      <c r="T749" s="13">
        <f t="shared" si="47"/>
        <v>41988.215497685182</v>
      </c>
      <c r="U749" s="12" t="s">
        <v>8395</v>
      </c>
      <c r="V749" t="s">
        <v>8393</v>
      </c>
      <c r="W749">
        <v>2014</v>
      </c>
    </row>
    <row r="750" spans="1:23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8">
        <f t="shared" si="45"/>
        <v>45.56818181818182</v>
      </c>
      <c r="Q750" t="s">
        <v>8320</v>
      </c>
      <c r="R750" t="s">
        <v>8321</v>
      </c>
      <c r="S750" s="13">
        <f t="shared" si="46"/>
        <v>41861.513495370367</v>
      </c>
      <c r="T750" s="13">
        <f t="shared" si="47"/>
        <v>41831.513495370367</v>
      </c>
      <c r="U750" s="12" t="s">
        <v>8375</v>
      </c>
      <c r="V750" t="s">
        <v>8406</v>
      </c>
      <c r="W750">
        <v>2014</v>
      </c>
    </row>
    <row r="751" spans="1:23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8">
        <f t="shared" si="45"/>
        <v>95.963636363636368</v>
      </c>
      <c r="Q751" t="s">
        <v>8320</v>
      </c>
      <c r="R751" t="s">
        <v>8321</v>
      </c>
      <c r="S751" s="13">
        <f t="shared" si="46"/>
        <v>42763.607986111114</v>
      </c>
      <c r="T751" s="13">
        <f t="shared" si="47"/>
        <v>42733.607986111114</v>
      </c>
      <c r="U751" s="12" t="s">
        <v>8395</v>
      </c>
      <c r="V751" t="s">
        <v>8404</v>
      </c>
      <c r="W751">
        <v>2016</v>
      </c>
    </row>
    <row r="752" spans="1:23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8">
        <f t="shared" si="45"/>
        <v>77.271186440677965</v>
      </c>
      <c r="Q752" t="s">
        <v>8320</v>
      </c>
      <c r="R752" t="s">
        <v>8321</v>
      </c>
      <c r="S752" s="13">
        <f t="shared" si="46"/>
        <v>41329.544814814813</v>
      </c>
      <c r="T752" s="13">
        <f t="shared" si="47"/>
        <v>41299.544814814813</v>
      </c>
      <c r="U752" s="12" t="s">
        <v>8371</v>
      </c>
      <c r="V752" t="s">
        <v>8382</v>
      </c>
      <c r="W752">
        <v>2013</v>
      </c>
    </row>
    <row r="753" spans="1:23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8">
        <f t="shared" si="45"/>
        <v>57.338709677419352</v>
      </c>
      <c r="Q753" t="s">
        <v>8320</v>
      </c>
      <c r="R753" t="s">
        <v>8321</v>
      </c>
      <c r="S753" s="13">
        <f t="shared" si="46"/>
        <v>40759.297164351847</v>
      </c>
      <c r="T753" s="13">
        <f t="shared" si="47"/>
        <v>40713.297164351847</v>
      </c>
      <c r="U753" s="12" t="s">
        <v>8369</v>
      </c>
      <c r="V753" t="s">
        <v>8378</v>
      </c>
      <c r="W753">
        <v>2011</v>
      </c>
    </row>
    <row r="754" spans="1:23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8">
        <f t="shared" si="45"/>
        <v>53.19047619047619</v>
      </c>
      <c r="Q754" t="s">
        <v>8320</v>
      </c>
      <c r="R754" t="s">
        <v>8321</v>
      </c>
      <c r="S754" s="13">
        <f t="shared" si="46"/>
        <v>42659.124999999993</v>
      </c>
      <c r="T754" s="13">
        <f t="shared" si="47"/>
        <v>42639.088159722225</v>
      </c>
      <c r="U754" s="12" t="s">
        <v>8389</v>
      </c>
      <c r="V754" t="s">
        <v>8408</v>
      </c>
      <c r="W754">
        <v>2016</v>
      </c>
    </row>
    <row r="755" spans="1:23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8">
        <f t="shared" si="45"/>
        <v>492.30769230769232</v>
      </c>
      <c r="Q755" t="s">
        <v>8320</v>
      </c>
      <c r="R755" t="s">
        <v>8321</v>
      </c>
      <c r="S755" s="13">
        <f t="shared" si="46"/>
        <v>42049.256840277776</v>
      </c>
      <c r="T755" s="13">
        <f t="shared" si="47"/>
        <v>42019.256840277776</v>
      </c>
      <c r="U755" s="12" t="s">
        <v>8371</v>
      </c>
      <c r="V755" t="s">
        <v>8393</v>
      </c>
      <c r="W755">
        <v>2015</v>
      </c>
    </row>
    <row r="756" spans="1:23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8">
        <f t="shared" si="45"/>
        <v>42.346938775510203</v>
      </c>
      <c r="Q756" t="s">
        <v>8320</v>
      </c>
      <c r="R756" t="s">
        <v>8321</v>
      </c>
      <c r="S756" s="13">
        <f t="shared" si="46"/>
        <v>41279.41575231481</v>
      </c>
      <c r="T756" s="13">
        <f t="shared" si="47"/>
        <v>41249.41575231481</v>
      </c>
      <c r="U756" s="12" t="s">
        <v>8395</v>
      </c>
      <c r="V756" t="s">
        <v>8407</v>
      </c>
      <c r="W756">
        <v>2012</v>
      </c>
    </row>
    <row r="757" spans="1:23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8">
        <f t="shared" si="45"/>
        <v>37.466029411764708</v>
      </c>
      <c r="Q757" t="s">
        <v>8320</v>
      </c>
      <c r="R757" t="s">
        <v>8321</v>
      </c>
      <c r="S757" s="13">
        <f t="shared" si="46"/>
        <v>41413.695138888885</v>
      </c>
      <c r="T757" s="13">
        <f t="shared" si="47"/>
        <v>41383.271724537037</v>
      </c>
      <c r="U757" s="12" t="s">
        <v>8383</v>
      </c>
      <c r="V757" t="s">
        <v>8378</v>
      </c>
      <c r="W757">
        <v>2013</v>
      </c>
    </row>
    <row r="758" spans="1:23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8">
        <f t="shared" si="45"/>
        <v>37.454545454545453</v>
      </c>
      <c r="Q758" t="s">
        <v>8320</v>
      </c>
      <c r="R758" t="s">
        <v>8321</v>
      </c>
      <c r="S758" s="13">
        <f t="shared" si="46"/>
        <v>40651.391886574071</v>
      </c>
      <c r="T758" s="13">
        <f t="shared" si="47"/>
        <v>40590.433553240735</v>
      </c>
      <c r="U758" s="12" t="s">
        <v>8373</v>
      </c>
      <c r="V758" t="s">
        <v>8396</v>
      </c>
      <c r="W758">
        <v>2011</v>
      </c>
    </row>
    <row r="759" spans="1:23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8">
        <f t="shared" si="45"/>
        <v>33.055555555555557</v>
      </c>
      <c r="Q759" t="s">
        <v>8320</v>
      </c>
      <c r="R759" t="s">
        <v>8321</v>
      </c>
      <c r="S759" s="13">
        <f t="shared" si="46"/>
        <v>41248.721226851849</v>
      </c>
      <c r="T759" s="13">
        <f t="shared" si="47"/>
        <v>41234.721226851849</v>
      </c>
      <c r="U759" s="12" t="s">
        <v>8377</v>
      </c>
      <c r="V759" t="s">
        <v>8370</v>
      </c>
      <c r="W759">
        <v>2012</v>
      </c>
    </row>
    <row r="760" spans="1:23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8">
        <f t="shared" si="45"/>
        <v>134.21052631578948</v>
      </c>
      <c r="Q760" t="s">
        <v>8320</v>
      </c>
      <c r="R760" t="s">
        <v>8321</v>
      </c>
      <c r="S760" s="13">
        <f t="shared" si="46"/>
        <v>40459.503101851849</v>
      </c>
      <c r="T760" s="13">
        <f t="shared" si="47"/>
        <v>40429.503101851849</v>
      </c>
      <c r="U760" s="12" t="s">
        <v>8389</v>
      </c>
      <c r="V760" t="s">
        <v>8376</v>
      </c>
      <c r="W760">
        <v>2010</v>
      </c>
    </row>
    <row r="761" spans="1:23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8">
        <f t="shared" si="45"/>
        <v>51.474747474747474</v>
      </c>
      <c r="Q761" t="s">
        <v>8320</v>
      </c>
      <c r="R761" t="s">
        <v>8321</v>
      </c>
      <c r="S761" s="13">
        <f t="shared" si="46"/>
        <v>41828.996979166666</v>
      </c>
      <c r="T761" s="13">
        <f t="shared" si="47"/>
        <v>41788.996979166666</v>
      </c>
      <c r="U761" s="12" t="s">
        <v>8381</v>
      </c>
      <c r="V761" t="s">
        <v>8404</v>
      </c>
      <c r="W761">
        <v>2014</v>
      </c>
    </row>
    <row r="762" spans="1:23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t="s">
        <v>8320</v>
      </c>
      <c r="R762" t="s">
        <v>8322</v>
      </c>
      <c r="S762" s="13">
        <f t="shared" si="46"/>
        <v>42700.472372685181</v>
      </c>
      <c r="T762" s="13">
        <f t="shared" si="47"/>
        <v>42670.430706018517</v>
      </c>
      <c r="U762" s="12" t="s">
        <v>8391</v>
      </c>
      <c r="V762" t="s">
        <v>8394</v>
      </c>
      <c r="W762">
        <v>2016</v>
      </c>
    </row>
    <row r="763" spans="1:23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8">
        <f t="shared" si="45"/>
        <v>39.166666666666664</v>
      </c>
      <c r="Q763" t="s">
        <v>8320</v>
      </c>
      <c r="R763" t="s">
        <v>8322</v>
      </c>
      <c r="S763" s="13">
        <f t="shared" si="46"/>
        <v>41672.418124999997</v>
      </c>
      <c r="T763" s="13">
        <f t="shared" si="47"/>
        <v>41642.418124999997</v>
      </c>
      <c r="U763" s="12" t="s">
        <v>8371</v>
      </c>
      <c r="V763" t="s">
        <v>8380</v>
      </c>
      <c r="W763">
        <v>2014</v>
      </c>
    </row>
    <row r="764" spans="1:23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t="s">
        <v>8320</v>
      </c>
      <c r="R764" t="s">
        <v>8322</v>
      </c>
      <c r="S764" s="13">
        <f t="shared" si="46"/>
        <v>42707.916666666664</v>
      </c>
      <c r="T764" s="13">
        <f t="shared" si="47"/>
        <v>42690.52511574074</v>
      </c>
      <c r="U764" s="12" t="s">
        <v>8377</v>
      </c>
      <c r="V764" t="s">
        <v>8396</v>
      </c>
      <c r="W764">
        <v>2016</v>
      </c>
    </row>
    <row r="765" spans="1:23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8">
        <f t="shared" si="45"/>
        <v>5</v>
      </c>
      <c r="Q765" t="s">
        <v>8320</v>
      </c>
      <c r="R765" t="s">
        <v>8322</v>
      </c>
      <c r="S765" s="13">
        <f t="shared" si="46"/>
        <v>41501.113518518512</v>
      </c>
      <c r="T765" s="13">
        <f t="shared" si="47"/>
        <v>41471.113518518512</v>
      </c>
      <c r="U765" s="12" t="s">
        <v>8375</v>
      </c>
      <c r="V765" t="s">
        <v>8396</v>
      </c>
      <c r="W765">
        <v>2013</v>
      </c>
    </row>
    <row r="766" spans="1:23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t="s">
        <v>8320</v>
      </c>
      <c r="R766" t="s">
        <v>8322</v>
      </c>
      <c r="S766" s="13">
        <f t="shared" si="46"/>
        <v>42256.839826388888</v>
      </c>
      <c r="T766" s="13">
        <f t="shared" si="47"/>
        <v>42226.839826388888</v>
      </c>
      <c r="U766" s="12" t="s">
        <v>8392</v>
      </c>
      <c r="V766" t="s">
        <v>8402</v>
      </c>
      <c r="W766">
        <v>2015</v>
      </c>
    </row>
    <row r="767" spans="1:23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8">
        <f t="shared" si="45"/>
        <v>57.295454545454547</v>
      </c>
      <c r="Q767" t="s">
        <v>8320</v>
      </c>
      <c r="R767" t="s">
        <v>8322</v>
      </c>
      <c r="S767" s="13">
        <f t="shared" si="46"/>
        <v>41931.209305555552</v>
      </c>
      <c r="T767" s="13">
        <f t="shared" si="47"/>
        <v>41901.209305555552</v>
      </c>
      <c r="U767" s="12" t="s">
        <v>8389</v>
      </c>
      <c r="V767" t="s">
        <v>8378</v>
      </c>
      <c r="W767">
        <v>2014</v>
      </c>
    </row>
    <row r="768" spans="1:23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t="s">
        <v>8320</v>
      </c>
      <c r="R768" t="s">
        <v>8322</v>
      </c>
      <c r="S768" s="13">
        <f t="shared" si="46"/>
        <v>42051.45003472222</v>
      </c>
      <c r="T768" s="13">
        <f t="shared" si="47"/>
        <v>42021.45003472222</v>
      </c>
      <c r="U768" s="12" t="s">
        <v>8371</v>
      </c>
      <c r="V768" t="s">
        <v>8385</v>
      </c>
      <c r="W768">
        <v>2015</v>
      </c>
    </row>
    <row r="769" spans="1:23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8">
        <f t="shared" si="45"/>
        <v>59</v>
      </c>
      <c r="Q769" t="s">
        <v>8320</v>
      </c>
      <c r="R769" t="s">
        <v>8322</v>
      </c>
      <c r="S769" s="13">
        <f t="shared" si="46"/>
        <v>42144.810300925928</v>
      </c>
      <c r="T769" s="13">
        <f t="shared" si="47"/>
        <v>42114.810300925928</v>
      </c>
      <c r="U769" s="12" t="s">
        <v>8383</v>
      </c>
      <c r="V769" t="s">
        <v>8386</v>
      </c>
      <c r="W769">
        <v>2015</v>
      </c>
    </row>
    <row r="770" spans="1:23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e">
        <f t="shared" si="45"/>
        <v>#DIV/0!</v>
      </c>
      <c r="Q770" t="s">
        <v>8320</v>
      </c>
      <c r="R770" t="s">
        <v>8322</v>
      </c>
      <c r="S770" s="13">
        <f t="shared" si="46"/>
        <v>41623.873726851853</v>
      </c>
      <c r="T770" s="13">
        <f t="shared" si="47"/>
        <v>41593.873726851853</v>
      </c>
      <c r="U770" s="12" t="s">
        <v>8377</v>
      </c>
      <c r="V770" t="s">
        <v>8393</v>
      </c>
      <c r="W770">
        <v>2013</v>
      </c>
    </row>
    <row r="771" spans="1:23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(E771/D771)*100</f>
        <v>41.4</v>
      </c>
      <c r="P771" s="8">
        <f t="shared" ref="P771:P834" si="49">(E771/L771)</f>
        <v>31.846153846153847</v>
      </c>
      <c r="Q771" t="s">
        <v>8320</v>
      </c>
      <c r="R771" t="s">
        <v>8322</v>
      </c>
      <c r="S771" s="13">
        <f t="shared" ref="S771:S834" si="50">(((I771/60)/60)/24)+DATE(1970,1,1)+(-8/24)</f>
        <v>41634.663124999999</v>
      </c>
      <c r="T771" s="13">
        <f t="shared" ref="T771:T834" si="51">(((J771/60)/60)/24)+DATE(1970,1,1)+(-8/24)</f>
        <v>41604.663124999999</v>
      </c>
      <c r="U771" s="12" t="s">
        <v>8377</v>
      </c>
      <c r="V771" t="s">
        <v>8408</v>
      </c>
      <c r="W771">
        <v>2013</v>
      </c>
    </row>
    <row r="772" spans="1:23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t="s">
        <v>8320</v>
      </c>
      <c r="R772" t="s">
        <v>8322</v>
      </c>
      <c r="S772" s="13">
        <f t="shared" si="50"/>
        <v>41329.666307870371</v>
      </c>
      <c r="T772" s="13">
        <f t="shared" si="51"/>
        <v>41289.666307870371</v>
      </c>
      <c r="U772" s="12" t="s">
        <v>8371</v>
      </c>
      <c r="V772" t="s">
        <v>8393</v>
      </c>
      <c r="W772">
        <v>2013</v>
      </c>
    </row>
    <row r="773" spans="1:23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8">
        <f t="shared" si="49"/>
        <v>10</v>
      </c>
      <c r="Q773" t="s">
        <v>8320</v>
      </c>
      <c r="R773" t="s">
        <v>8322</v>
      </c>
      <c r="S773" s="13">
        <f t="shared" si="50"/>
        <v>42399.490763888891</v>
      </c>
      <c r="T773" s="13">
        <f t="shared" si="51"/>
        <v>42349.490763888891</v>
      </c>
      <c r="U773" s="12" t="s">
        <v>8395</v>
      </c>
      <c r="V773" t="s">
        <v>8406</v>
      </c>
      <c r="W773">
        <v>2015</v>
      </c>
    </row>
    <row r="774" spans="1:23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8">
        <f t="shared" si="49"/>
        <v>50</v>
      </c>
      <c r="Q774" t="s">
        <v>8320</v>
      </c>
      <c r="R774" t="s">
        <v>8322</v>
      </c>
      <c r="S774" s="13">
        <f t="shared" si="50"/>
        <v>40117.832638888889</v>
      </c>
      <c r="T774" s="13">
        <f t="shared" si="51"/>
        <v>40067.723599537036</v>
      </c>
      <c r="U774" s="12" t="s">
        <v>8389</v>
      </c>
      <c r="V774" t="s">
        <v>8406</v>
      </c>
      <c r="W774">
        <v>2009</v>
      </c>
    </row>
    <row r="775" spans="1:23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8">
        <f t="shared" si="49"/>
        <v>16</v>
      </c>
      <c r="Q775" t="s">
        <v>8320</v>
      </c>
      <c r="R775" t="s">
        <v>8322</v>
      </c>
      <c r="S775" s="13">
        <f t="shared" si="50"/>
        <v>42134.625694444439</v>
      </c>
      <c r="T775" s="13">
        <f t="shared" si="51"/>
        <v>42100.402604166658</v>
      </c>
      <c r="U775" s="12" t="s">
        <v>8383</v>
      </c>
      <c r="V775" t="s">
        <v>8407</v>
      </c>
      <c r="W775">
        <v>2015</v>
      </c>
    </row>
    <row r="776" spans="1:23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8">
        <f t="shared" si="49"/>
        <v>39</v>
      </c>
      <c r="Q776" t="s">
        <v>8320</v>
      </c>
      <c r="R776" t="s">
        <v>8322</v>
      </c>
      <c r="S776" s="13">
        <f t="shared" si="50"/>
        <v>41693.446967592587</v>
      </c>
      <c r="T776" s="13">
        <f t="shared" si="51"/>
        <v>41663.446967592587</v>
      </c>
      <c r="U776" s="12" t="s">
        <v>8371</v>
      </c>
      <c r="V776" t="s">
        <v>8403</v>
      </c>
      <c r="W776">
        <v>2014</v>
      </c>
    </row>
    <row r="777" spans="1:23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8">
        <f t="shared" si="49"/>
        <v>34</v>
      </c>
      <c r="Q777" t="s">
        <v>8320</v>
      </c>
      <c r="R777" t="s">
        <v>8322</v>
      </c>
      <c r="S777" s="13">
        <f t="shared" si="50"/>
        <v>40892.726793981477</v>
      </c>
      <c r="T777" s="13">
        <f t="shared" si="51"/>
        <v>40862.726793981477</v>
      </c>
      <c r="U777" s="12" t="s">
        <v>8377</v>
      </c>
      <c r="V777" t="s">
        <v>8393</v>
      </c>
      <c r="W777">
        <v>2011</v>
      </c>
    </row>
    <row r="778" spans="1:23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8">
        <f t="shared" si="49"/>
        <v>63.122807017543863</v>
      </c>
      <c r="Q778" t="s">
        <v>8320</v>
      </c>
      <c r="R778" t="s">
        <v>8322</v>
      </c>
      <c r="S778" s="13">
        <f t="shared" si="50"/>
        <v>42287.874999999993</v>
      </c>
      <c r="T778" s="13">
        <f t="shared" si="51"/>
        <v>42250.352372685178</v>
      </c>
      <c r="U778" s="12" t="s">
        <v>8389</v>
      </c>
      <c r="V778" t="s">
        <v>8380</v>
      </c>
      <c r="W778">
        <v>2015</v>
      </c>
    </row>
    <row r="779" spans="1:23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8">
        <f t="shared" si="49"/>
        <v>7</v>
      </c>
      <c r="Q779" t="s">
        <v>8320</v>
      </c>
      <c r="R779" t="s">
        <v>8322</v>
      </c>
      <c r="S779" s="13">
        <f t="shared" si="50"/>
        <v>41486.647881944438</v>
      </c>
      <c r="T779" s="13">
        <f t="shared" si="51"/>
        <v>41456.647881944438</v>
      </c>
      <c r="U779" s="12" t="s">
        <v>8375</v>
      </c>
      <c r="V779" t="s">
        <v>8387</v>
      </c>
      <c r="W779">
        <v>2013</v>
      </c>
    </row>
    <row r="780" spans="1:23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8">
        <f t="shared" si="49"/>
        <v>2</v>
      </c>
      <c r="Q780" t="s">
        <v>8320</v>
      </c>
      <c r="R780" t="s">
        <v>8322</v>
      </c>
      <c r="S780" s="13">
        <f t="shared" si="50"/>
        <v>41759.368981481479</v>
      </c>
      <c r="T780" s="13">
        <f t="shared" si="51"/>
        <v>41729.368981481479</v>
      </c>
      <c r="U780" s="12" t="s">
        <v>8384</v>
      </c>
      <c r="V780" t="s">
        <v>8372</v>
      </c>
      <c r="W780">
        <v>2014</v>
      </c>
    </row>
    <row r="781" spans="1:23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8">
        <f t="shared" si="49"/>
        <v>66.666666666666671</v>
      </c>
      <c r="Q781" t="s">
        <v>8320</v>
      </c>
      <c r="R781" t="s">
        <v>8322</v>
      </c>
      <c r="S781" s="13">
        <f t="shared" si="50"/>
        <v>40465.833333333328</v>
      </c>
      <c r="T781" s="13">
        <f t="shared" si="51"/>
        <v>40436.350752314815</v>
      </c>
      <c r="U781" s="12" t="s">
        <v>8389</v>
      </c>
      <c r="V781" t="s">
        <v>8393</v>
      </c>
      <c r="W781">
        <v>2010</v>
      </c>
    </row>
    <row r="782" spans="1:23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8">
        <f t="shared" si="49"/>
        <v>38.518518518518519</v>
      </c>
      <c r="Q782" t="s">
        <v>8323</v>
      </c>
      <c r="R782" t="s">
        <v>8324</v>
      </c>
      <c r="S782" s="13">
        <f t="shared" si="50"/>
        <v>40666.340567129628</v>
      </c>
      <c r="T782" s="13">
        <f t="shared" si="51"/>
        <v>40636.340567129628</v>
      </c>
      <c r="U782" s="12" t="s">
        <v>8383</v>
      </c>
      <c r="V782" t="s">
        <v>8380</v>
      </c>
      <c r="W782">
        <v>2011</v>
      </c>
    </row>
    <row r="783" spans="1:23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8">
        <f t="shared" si="49"/>
        <v>42.609200000000001</v>
      </c>
      <c r="Q783" t="s">
        <v>8323</v>
      </c>
      <c r="R783" t="s">
        <v>8324</v>
      </c>
      <c r="S783" s="13">
        <f t="shared" si="50"/>
        <v>41432.667523148149</v>
      </c>
      <c r="T783" s="13">
        <f t="shared" si="51"/>
        <v>41402.667523148149</v>
      </c>
      <c r="U783" s="12" t="s">
        <v>8381</v>
      </c>
      <c r="V783" t="s">
        <v>8376</v>
      </c>
      <c r="W783">
        <v>2013</v>
      </c>
    </row>
    <row r="784" spans="1:23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8">
        <f t="shared" si="49"/>
        <v>50</v>
      </c>
      <c r="Q784" t="s">
        <v>8323</v>
      </c>
      <c r="R784" t="s">
        <v>8324</v>
      </c>
      <c r="S784" s="13">
        <f t="shared" si="50"/>
        <v>41146.424791666665</v>
      </c>
      <c r="T784" s="13">
        <f t="shared" si="51"/>
        <v>41116.424791666665</v>
      </c>
      <c r="U784" s="12" t="s">
        <v>8375</v>
      </c>
      <c r="V784" t="s">
        <v>8408</v>
      </c>
      <c r="W784">
        <v>2012</v>
      </c>
    </row>
    <row r="785" spans="1:23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8">
        <f t="shared" si="49"/>
        <v>63.485714285714288</v>
      </c>
      <c r="Q785" t="s">
        <v>8323</v>
      </c>
      <c r="R785" t="s">
        <v>8324</v>
      </c>
      <c r="S785" s="13">
        <f t="shared" si="50"/>
        <v>41026.583333333328</v>
      </c>
      <c r="T785" s="13">
        <f t="shared" si="51"/>
        <v>40987.440381944441</v>
      </c>
      <c r="U785" s="12" t="s">
        <v>8384</v>
      </c>
      <c r="V785" t="s">
        <v>8378</v>
      </c>
      <c r="W785">
        <v>2012</v>
      </c>
    </row>
    <row r="786" spans="1:23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8">
        <f t="shared" si="49"/>
        <v>102.5</v>
      </c>
      <c r="Q786" t="s">
        <v>8323</v>
      </c>
      <c r="R786" t="s">
        <v>8324</v>
      </c>
      <c r="S786" s="13">
        <f t="shared" si="50"/>
        <v>41714.774525462963</v>
      </c>
      <c r="T786" s="13">
        <f t="shared" si="51"/>
        <v>41674.816192129627</v>
      </c>
      <c r="U786" s="12" t="s">
        <v>8373</v>
      </c>
      <c r="V786" t="s">
        <v>8400</v>
      </c>
      <c r="W786">
        <v>2014</v>
      </c>
    </row>
    <row r="787" spans="1:23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8">
        <f t="shared" si="49"/>
        <v>31.142758620689655</v>
      </c>
      <c r="Q787" t="s">
        <v>8323</v>
      </c>
      <c r="R787" t="s">
        <v>8324</v>
      </c>
      <c r="S787" s="13">
        <f t="shared" si="50"/>
        <v>41333.260590277772</v>
      </c>
      <c r="T787" s="13">
        <f t="shared" si="51"/>
        <v>41303.260590277772</v>
      </c>
      <c r="U787" s="12" t="s">
        <v>8371</v>
      </c>
      <c r="V787" t="s">
        <v>8404</v>
      </c>
      <c r="W787">
        <v>2013</v>
      </c>
    </row>
    <row r="788" spans="1:23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8">
        <f t="shared" si="49"/>
        <v>162.27272727272728</v>
      </c>
      <c r="Q788" t="s">
        <v>8323</v>
      </c>
      <c r="R788" t="s">
        <v>8324</v>
      </c>
      <c r="S788" s="13">
        <f t="shared" si="50"/>
        <v>41040.32430555555</v>
      </c>
      <c r="T788" s="13">
        <f t="shared" si="51"/>
        <v>40982.722615740735</v>
      </c>
      <c r="U788" s="12" t="s">
        <v>8384</v>
      </c>
      <c r="V788" t="s">
        <v>8410</v>
      </c>
      <c r="W788">
        <v>2012</v>
      </c>
    </row>
    <row r="789" spans="1:23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8">
        <f t="shared" si="49"/>
        <v>80.588235294117652</v>
      </c>
      <c r="Q789" t="s">
        <v>8323</v>
      </c>
      <c r="R789" t="s">
        <v>8324</v>
      </c>
      <c r="S789" s="13">
        <f t="shared" si="50"/>
        <v>41579.294282407405</v>
      </c>
      <c r="T789" s="13">
        <f t="shared" si="51"/>
        <v>41549.294282407405</v>
      </c>
      <c r="U789" s="12" t="s">
        <v>8391</v>
      </c>
      <c r="V789" t="s">
        <v>8411</v>
      </c>
      <c r="W789">
        <v>2013</v>
      </c>
    </row>
    <row r="790" spans="1:23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8">
        <f t="shared" si="49"/>
        <v>59.85441176470588</v>
      </c>
      <c r="Q790" t="s">
        <v>8323</v>
      </c>
      <c r="R790" t="s">
        <v>8324</v>
      </c>
      <c r="S790" s="13">
        <f t="shared" si="50"/>
        <v>41096.832638888889</v>
      </c>
      <c r="T790" s="13">
        <f t="shared" si="51"/>
        <v>41058.673472222217</v>
      </c>
      <c r="U790" s="12" t="s">
        <v>8381</v>
      </c>
      <c r="V790" t="s">
        <v>8404</v>
      </c>
      <c r="W790">
        <v>2012</v>
      </c>
    </row>
    <row r="791" spans="1:23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8">
        <f t="shared" si="49"/>
        <v>132.85714285714286</v>
      </c>
      <c r="Q791" t="s">
        <v>8323</v>
      </c>
      <c r="R791" t="s">
        <v>8324</v>
      </c>
      <c r="S791" s="13">
        <f t="shared" si="50"/>
        <v>41294.999305555553</v>
      </c>
      <c r="T791" s="13">
        <f t="shared" si="51"/>
        <v>41276.852777777778</v>
      </c>
      <c r="U791" s="12" t="s">
        <v>8371</v>
      </c>
      <c r="V791" t="s">
        <v>8411</v>
      </c>
      <c r="W791">
        <v>2013</v>
      </c>
    </row>
    <row r="792" spans="1:23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8">
        <f t="shared" si="49"/>
        <v>92.547820512820508</v>
      </c>
      <c r="Q792" t="s">
        <v>8323</v>
      </c>
      <c r="R792" t="s">
        <v>8324</v>
      </c>
      <c r="S792" s="13">
        <f t="shared" si="50"/>
        <v>41305.714571759258</v>
      </c>
      <c r="T792" s="13">
        <f t="shared" si="51"/>
        <v>41275.714571759258</v>
      </c>
      <c r="U792" s="12" t="s">
        <v>8371</v>
      </c>
      <c r="V792" t="s">
        <v>8387</v>
      </c>
      <c r="W792">
        <v>2013</v>
      </c>
    </row>
    <row r="793" spans="1:23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8">
        <f t="shared" si="49"/>
        <v>60.859375</v>
      </c>
      <c r="Q793" t="s">
        <v>8323</v>
      </c>
      <c r="R793" t="s">
        <v>8324</v>
      </c>
      <c r="S793" s="13">
        <f t="shared" si="50"/>
        <v>41590.915972222218</v>
      </c>
      <c r="T793" s="13">
        <f t="shared" si="51"/>
        <v>41557.447291666664</v>
      </c>
      <c r="U793" s="12" t="s">
        <v>8391</v>
      </c>
      <c r="V793" t="s">
        <v>8402</v>
      </c>
      <c r="W793">
        <v>2013</v>
      </c>
    </row>
    <row r="794" spans="1:23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8">
        <f t="shared" si="49"/>
        <v>41.851833333333339</v>
      </c>
      <c r="Q794" t="s">
        <v>8323</v>
      </c>
      <c r="R794" t="s">
        <v>8324</v>
      </c>
      <c r="S794" s="13">
        <f t="shared" si="50"/>
        <v>41585.581979166665</v>
      </c>
      <c r="T794" s="13">
        <f t="shared" si="51"/>
        <v>41555.540312500001</v>
      </c>
      <c r="U794" s="12" t="s">
        <v>8391</v>
      </c>
      <c r="V794" t="s">
        <v>8376</v>
      </c>
      <c r="W794">
        <v>2013</v>
      </c>
    </row>
    <row r="795" spans="1:23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8">
        <f t="shared" si="49"/>
        <v>88.325937499999995</v>
      </c>
      <c r="Q795" t="s">
        <v>8323</v>
      </c>
      <c r="R795" t="s">
        <v>8324</v>
      </c>
      <c r="S795" s="13">
        <f t="shared" si="50"/>
        <v>41457.874305555553</v>
      </c>
      <c r="T795" s="13">
        <f t="shared" si="51"/>
        <v>41442.407916666663</v>
      </c>
      <c r="U795" s="12" t="s">
        <v>8369</v>
      </c>
      <c r="V795" t="s">
        <v>8385</v>
      </c>
      <c r="W795">
        <v>2013</v>
      </c>
    </row>
    <row r="796" spans="1:23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8">
        <f t="shared" si="49"/>
        <v>158.96226415094338</v>
      </c>
      <c r="Q796" t="s">
        <v>8323</v>
      </c>
      <c r="R796" t="s">
        <v>8324</v>
      </c>
      <c r="S796" s="13">
        <f t="shared" si="50"/>
        <v>40791.379166666666</v>
      </c>
      <c r="T796" s="13">
        <f t="shared" si="51"/>
        <v>40735.781678240739</v>
      </c>
      <c r="U796" s="12" t="s">
        <v>8375</v>
      </c>
      <c r="V796" t="s">
        <v>8406</v>
      </c>
      <c r="W796">
        <v>2011</v>
      </c>
    </row>
    <row r="797" spans="1:23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8">
        <f t="shared" si="49"/>
        <v>85.054347826086953</v>
      </c>
      <c r="Q797" t="s">
        <v>8323</v>
      </c>
      <c r="R797" t="s">
        <v>8324</v>
      </c>
      <c r="S797" s="13">
        <f t="shared" si="50"/>
        <v>41005.874305555553</v>
      </c>
      <c r="T797" s="13">
        <f t="shared" si="51"/>
        <v>40963.279699074068</v>
      </c>
      <c r="U797" s="12" t="s">
        <v>8373</v>
      </c>
      <c r="V797" t="s">
        <v>8403</v>
      </c>
      <c r="W797">
        <v>2012</v>
      </c>
    </row>
    <row r="798" spans="1:23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8">
        <f t="shared" si="49"/>
        <v>112.61111111111111</v>
      </c>
      <c r="Q798" t="s">
        <v>8323</v>
      </c>
      <c r="R798" t="s">
        <v>8324</v>
      </c>
      <c r="S798" s="13">
        <f t="shared" si="50"/>
        <v>41532.548611111109</v>
      </c>
      <c r="T798" s="13">
        <f t="shared" si="51"/>
        <v>41502.549594907403</v>
      </c>
      <c r="U798" s="12" t="s">
        <v>8392</v>
      </c>
      <c r="V798" t="s">
        <v>8396</v>
      </c>
      <c r="W798">
        <v>2013</v>
      </c>
    </row>
    <row r="799" spans="1:23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8">
        <f t="shared" si="49"/>
        <v>45.436619718309856</v>
      </c>
      <c r="Q799" t="s">
        <v>8323</v>
      </c>
      <c r="R799" t="s">
        <v>8324</v>
      </c>
      <c r="S799" s="13">
        <f t="shared" si="50"/>
        <v>41027.833333333328</v>
      </c>
      <c r="T799" s="13">
        <f t="shared" si="51"/>
        <v>40996.660740740735</v>
      </c>
      <c r="U799" s="12" t="s">
        <v>8384</v>
      </c>
      <c r="V799" t="s">
        <v>8401</v>
      </c>
      <c r="W799">
        <v>2012</v>
      </c>
    </row>
    <row r="800" spans="1:23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8">
        <f t="shared" si="49"/>
        <v>46.218390804597703</v>
      </c>
      <c r="Q800" t="s">
        <v>8323</v>
      </c>
      <c r="R800" t="s">
        <v>8324</v>
      </c>
      <c r="S800" s="13">
        <f t="shared" si="50"/>
        <v>41912.256793981483</v>
      </c>
      <c r="T800" s="13">
        <f t="shared" si="51"/>
        <v>41882.256793981483</v>
      </c>
      <c r="U800" s="12" t="s">
        <v>8392</v>
      </c>
      <c r="V800" t="s">
        <v>8372</v>
      </c>
      <c r="W800">
        <v>2014</v>
      </c>
    </row>
    <row r="801" spans="1:23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8">
        <f t="shared" si="49"/>
        <v>178.60714285714286</v>
      </c>
      <c r="Q801" t="s">
        <v>8323</v>
      </c>
      <c r="R801" t="s">
        <v>8324</v>
      </c>
      <c r="S801" s="13">
        <f t="shared" si="50"/>
        <v>41026.333865740737</v>
      </c>
      <c r="T801" s="13">
        <f t="shared" si="51"/>
        <v>40996.333865740737</v>
      </c>
      <c r="U801" s="12" t="s">
        <v>8384</v>
      </c>
      <c r="V801" t="s">
        <v>8401</v>
      </c>
      <c r="W801">
        <v>2012</v>
      </c>
    </row>
    <row r="802" spans="1:23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8">
        <f t="shared" si="49"/>
        <v>40.75</v>
      </c>
      <c r="Q802" t="s">
        <v>8323</v>
      </c>
      <c r="R802" t="s">
        <v>8324</v>
      </c>
      <c r="S802" s="13">
        <f t="shared" si="50"/>
        <v>41893.100162037037</v>
      </c>
      <c r="T802" s="13">
        <f t="shared" si="51"/>
        <v>41863.100162037037</v>
      </c>
      <c r="U802" s="12" t="s">
        <v>8392</v>
      </c>
      <c r="V802" t="s">
        <v>8379</v>
      </c>
      <c r="W802">
        <v>2014</v>
      </c>
    </row>
    <row r="803" spans="1:23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8">
        <f t="shared" si="49"/>
        <v>43.733921568627444</v>
      </c>
      <c r="Q803" t="s">
        <v>8323</v>
      </c>
      <c r="R803" t="s">
        <v>8324</v>
      </c>
      <c r="S803" s="13">
        <f t="shared" si="50"/>
        <v>40725.462037037032</v>
      </c>
      <c r="T803" s="13">
        <f t="shared" si="51"/>
        <v>40695.462037037032</v>
      </c>
      <c r="U803" s="12" t="s">
        <v>8369</v>
      </c>
      <c r="V803" t="s">
        <v>8387</v>
      </c>
      <c r="W803">
        <v>2011</v>
      </c>
    </row>
    <row r="804" spans="1:23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8">
        <f t="shared" si="49"/>
        <v>81.066666666666663</v>
      </c>
      <c r="Q804" t="s">
        <v>8323</v>
      </c>
      <c r="R804" t="s">
        <v>8324</v>
      </c>
      <c r="S804" s="13">
        <f t="shared" si="50"/>
        <v>41168.836805555555</v>
      </c>
      <c r="T804" s="13">
        <f t="shared" si="51"/>
        <v>41122.688935185186</v>
      </c>
      <c r="U804" s="12" t="s">
        <v>8392</v>
      </c>
      <c r="V804" t="s">
        <v>8387</v>
      </c>
      <c r="W804">
        <v>2012</v>
      </c>
    </row>
    <row r="805" spans="1:23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8">
        <f t="shared" si="49"/>
        <v>74.60526315789474</v>
      </c>
      <c r="Q805" t="s">
        <v>8323</v>
      </c>
      <c r="R805" t="s">
        <v>8324</v>
      </c>
      <c r="S805" s="13">
        <f t="shared" si="50"/>
        <v>40691.708333333328</v>
      </c>
      <c r="T805" s="13">
        <f t="shared" si="51"/>
        <v>40665.616643518515</v>
      </c>
      <c r="U805" s="12" t="s">
        <v>8381</v>
      </c>
      <c r="V805" t="s">
        <v>8411</v>
      </c>
      <c r="W805">
        <v>2011</v>
      </c>
    </row>
    <row r="806" spans="1:23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8">
        <f t="shared" si="49"/>
        <v>305.55555555555554</v>
      </c>
      <c r="Q806" t="s">
        <v>8323</v>
      </c>
      <c r="R806" t="s">
        <v>8324</v>
      </c>
      <c r="S806" s="13">
        <f t="shared" si="50"/>
        <v>40746.832638888889</v>
      </c>
      <c r="T806" s="13">
        <f t="shared" si="51"/>
        <v>40729.772291666668</v>
      </c>
      <c r="U806" s="12" t="s">
        <v>8375</v>
      </c>
      <c r="V806" t="s">
        <v>8374</v>
      </c>
      <c r="W806">
        <v>2011</v>
      </c>
    </row>
    <row r="807" spans="1:23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8">
        <f t="shared" si="49"/>
        <v>58.333333333333336</v>
      </c>
      <c r="Q807" t="s">
        <v>8323</v>
      </c>
      <c r="R807" t="s">
        <v>8324</v>
      </c>
      <c r="S807" s="13">
        <f t="shared" si="50"/>
        <v>40740.625</v>
      </c>
      <c r="T807" s="13">
        <f t="shared" si="51"/>
        <v>40690.489722222221</v>
      </c>
      <c r="U807" s="12" t="s">
        <v>8381</v>
      </c>
      <c r="V807" t="s">
        <v>8394</v>
      </c>
      <c r="W807">
        <v>2011</v>
      </c>
    </row>
    <row r="808" spans="1:23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8">
        <f t="shared" si="49"/>
        <v>117.67605633802818</v>
      </c>
      <c r="Q808" t="s">
        <v>8323</v>
      </c>
      <c r="R808" t="s">
        <v>8324</v>
      </c>
      <c r="S808" s="13">
        <f t="shared" si="50"/>
        <v>40793.358090277776</v>
      </c>
      <c r="T808" s="13">
        <f t="shared" si="51"/>
        <v>40763.358090277776</v>
      </c>
      <c r="U808" s="12" t="s">
        <v>8392</v>
      </c>
      <c r="V808" t="s">
        <v>8376</v>
      </c>
      <c r="W808">
        <v>2011</v>
      </c>
    </row>
    <row r="809" spans="1:23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8">
        <f t="shared" si="49"/>
        <v>73.771929824561397</v>
      </c>
      <c r="Q809" t="s">
        <v>8323</v>
      </c>
      <c r="R809" t="s">
        <v>8324</v>
      </c>
      <c r="S809" s="13">
        <f t="shared" si="50"/>
        <v>42794.749999999993</v>
      </c>
      <c r="T809" s="13">
        <f t="shared" si="51"/>
        <v>42759.295266203706</v>
      </c>
      <c r="U809" s="12" t="s">
        <v>8371</v>
      </c>
      <c r="V809" t="s">
        <v>8403</v>
      </c>
      <c r="W809">
        <v>2017</v>
      </c>
    </row>
    <row r="810" spans="1:23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8">
        <f t="shared" si="49"/>
        <v>104.65116279069767</v>
      </c>
      <c r="Q810" t="s">
        <v>8323</v>
      </c>
      <c r="R810" t="s">
        <v>8324</v>
      </c>
      <c r="S810" s="13">
        <f t="shared" si="50"/>
        <v>41994.874305555553</v>
      </c>
      <c r="T810" s="13">
        <f t="shared" si="51"/>
        <v>41961.767199074071</v>
      </c>
      <c r="U810" s="12" t="s">
        <v>8377</v>
      </c>
      <c r="V810" t="s">
        <v>8388</v>
      </c>
      <c r="W810">
        <v>2014</v>
      </c>
    </row>
    <row r="811" spans="1:23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8">
        <f t="shared" si="49"/>
        <v>79.82692307692308</v>
      </c>
      <c r="Q811" t="s">
        <v>8323</v>
      </c>
      <c r="R811" t="s">
        <v>8324</v>
      </c>
      <c r="S811" s="13">
        <f t="shared" si="50"/>
        <v>41658.500347222223</v>
      </c>
      <c r="T811" s="13">
        <f t="shared" si="51"/>
        <v>41628.500347222223</v>
      </c>
      <c r="U811" s="12" t="s">
        <v>8395</v>
      </c>
      <c r="V811" t="s">
        <v>8386</v>
      </c>
      <c r="W811">
        <v>2013</v>
      </c>
    </row>
    <row r="812" spans="1:23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8">
        <f t="shared" si="49"/>
        <v>58.333333333333336</v>
      </c>
      <c r="Q812" t="s">
        <v>8323</v>
      </c>
      <c r="R812" t="s">
        <v>8324</v>
      </c>
      <c r="S812" s="13">
        <f t="shared" si="50"/>
        <v>41152.722939814812</v>
      </c>
      <c r="T812" s="13">
        <f t="shared" si="51"/>
        <v>41122.722939814812</v>
      </c>
      <c r="U812" s="12" t="s">
        <v>8392</v>
      </c>
      <c r="V812" t="s">
        <v>8387</v>
      </c>
      <c r="W812">
        <v>2012</v>
      </c>
    </row>
    <row r="813" spans="1:23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8">
        <f t="shared" si="49"/>
        <v>86.666666666666671</v>
      </c>
      <c r="Q813" t="s">
        <v>8323</v>
      </c>
      <c r="R813" t="s">
        <v>8324</v>
      </c>
      <c r="S813" s="13">
        <f t="shared" si="50"/>
        <v>41465.369444444441</v>
      </c>
      <c r="T813" s="13">
        <f t="shared" si="51"/>
        <v>41443.310208333329</v>
      </c>
      <c r="U813" s="12" t="s">
        <v>8369</v>
      </c>
      <c r="V813" t="s">
        <v>8388</v>
      </c>
      <c r="W813">
        <v>2013</v>
      </c>
    </row>
    <row r="814" spans="1:23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8">
        <f t="shared" si="49"/>
        <v>27.606060606060606</v>
      </c>
      <c r="Q814" t="s">
        <v>8323</v>
      </c>
      <c r="R814" t="s">
        <v>8324</v>
      </c>
      <c r="S814" s="13">
        <f t="shared" si="50"/>
        <v>41334.248611111107</v>
      </c>
      <c r="T814" s="13">
        <f t="shared" si="51"/>
        <v>41281.684629629628</v>
      </c>
      <c r="U814" s="12" t="s">
        <v>8371</v>
      </c>
      <c r="V814" t="s">
        <v>8399</v>
      </c>
      <c r="W814">
        <v>2013</v>
      </c>
    </row>
    <row r="815" spans="1:23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8">
        <f t="shared" si="49"/>
        <v>24.999375000000001</v>
      </c>
      <c r="Q815" t="s">
        <v>8323</v>
      </c>
      <c r="R815" t="s">
        <v>8324</v>
      </c>
      <c r="S815" s="13">
        <f t="shared" si="50"/>
        <v>41110.626909722218</v>
      </c>
      <c r="T815" s="13">
        <f t="shared" si="51"/>
        <v>41080.626909722218</v>
      </c>
      <c r="U815" s="12" t="s">
        <v>8369</v>
      </c>
      <c r="V815" t="s">
        <v>8386</v>
      </c>
      <c r="W815">
        <v>2012</v>
      </c>
    </row>
    <row r="816" spans="1:23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8">
        <f t="shared" si="49"/>
        <v>45.464285714285715</v>
      </c>
      <c r="Q816" t="s">
        <v>8323</v>
      </c>
      <c r="R816" t="s">
        <v>8324</v>
      </c>
      <c r="S816" s="13">
        <f t="shared" si="50"/>
        <v>40694.419444444444</v>
      </c>
      <c r="T816" s="13">
        <f t="shared" si="51"/>
        <v>40679.409733796296</v>
      </c>
      <c r="U816" s="12" t="s">
        <v>8381</v>
      </c>
      <c r="V816" t="s">
        <v>8396</v>
      </c>
      <c r="W816">
        <v>2011</v>
      </c>
    </row>
    <row r="817" spans="1:23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8">
        <f t="shared" si="49"/>
        <v>99.534883720930239</v>
      </c>
      <c r="Q817" t="s">
        <v>8323</v>
      </c>
      <c r="R817" t="s">
        <v>8324</v>
      </c>
      <c r="S817" s="13">
        <f t="shared" si="50"/>
        <v>41944.58452546296</v>
      </c>
      <c r="T817" s="13">
        <f t="shared" si="51"/>
        <v>41914.58452546296</v>
      </c>
      <c r="U817" s="12" t="s">
        <v>8391</v>
      </c>
      <c r="V817" t="s">
        <v>8411</v>
      </c>
      <c r="W817">
        <v>2014</v>
      </c>
    </row>
    <row r="818" spans="1:23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8">
        <f t="shared" si="49"/>
        <v>39.31</v>
      </c>
      <c r="Q818" t="s">
        <v>8323</v>
      </c>
      <c r="R818" t="s">
        <v>8324</v>
      </c>
      <c r="S818" s="13">
        <f t="shared" si="50"/>
        <v>41372.9375</v>
      </c>
      <c r="T818" s="13">
        <f t="shared" si="51"/>
        <v>41341.537534722222</v>
      </c>
      <c r="U818" s="12" t="s">
        <v>8384</v>
      </c>
      <c r="V818" t="s">
        <v>8376</v>
      </c>
      <c r="W818">
        <v>2013</v>
      </c>
    </row>
    <row r="819" spans="1:23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8">
        <f t="shared" si="49"/>
        <v>89.419999999999987</v>
      </c>
      <c r="Q819" t="s">
        <v>8323</v>
      </c>
      <c r="R819" t="s">
        <v>8324</v>
      </c>
      <c r="S819" s="13">
        <f t="shared" si="50"/>
        <v>40978.874305555553</v>
      </c>
      <c r="T819" s="13">
        <f t="shared" si="51"/>
        <v>40925.266331018516</v>
      </c>
      <c r="U819" s="12" t="s">
        <v>8371</v>
      </c>
      <c r="V819" t="s">
        <v>8385</v>
      </c>
      <c r="W819">
        <v>2012</v>
      </c>
    </row>
    <row r="820" spans="1:23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8">
        <f t="shared" si="49"/>
        <v>28.684210526315791</v>
      </c>
      <c r="Q820" t="s">
        <v>8323</v>
      </c>
      <c r="R820" t="s">
        <v>8324</v>
      </c>
      <c r="S820" s="13">
        <f t="shared" si="50"/>
        <v>41128.375694444439</v>
      </c>
      <c r="T820" s="13">
        <f t="shared" si="51"/>
        <v>41120.54954861111</v>
      </c>
      <c r="U820" s="12" t="s">
        <v>8375</v>
      </c>
      <c r="V820" t="s">
        <v>8409</v>
      </c>
      <c r="W820">
        <v>2012</v>
      </c>
    </row>
    <row r="821" spans="1:23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8">
        <f t="shared" si="49"/>
        <v>31.071428571428573</v>
      </c>
      <c r="Q821" t="s">
        <v>8323</v>
      </c>
      <c r="R821" t="s">
        <v>8324</v>
      </c>
      <c r="S821" s="13">
        <f t="shared" si="50"/>
        <v>41628.863888888889</v>
      </c>
      <c r="T821" s="13">
        <f t="shared" si="51"/>
        <v>41619.664976851847</v>
      </c>
      <c r="U821" s="12" t="s">
        <v>8395</v>
      </c>
      <c r="V821" t="s">
        <v>8406</v>
      </c>
      <c r="W821">
        <v>2013</v>
      </c>
    </row>
    <row r="822" spans="1:23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8">
        <f t="shared" si="49"/>
        <v>70.55263157894737</v>
      </c>
      <c r="Q822" t="s">
        <v>8323</v>
      </c>
      <c r="R822" t="s">
        <v>8324</v>
      </c>
      <c r="S822" s="13">
        <f t="shared" si="50"/>
        <v>41798.875</v>
      </c>
      <c r="T822" s="13">
        <f t="shared" si="51"/>
        <v>41768.508587962962</v>
      </c>
      <c r="U822" s="12" t="s">
        <v>8381</v>
      </c>
      <c r="V822" t="s">
        <v>8390</v>
      </c>
      <c r="W822">
        <v>2014</v>
      </c>
    </row>
    <row r="823" spans="1:23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8">
        <f t="shared" si="49"/>
        <v>224.12820512820514</v>
      </c>
      <c r="Q823" t="s">
        <v>8323</v>
      </c>
      <c r="R823" t="s">
        <v>8324</v>
      </c>
      <c r="S823" s="13">
        <f t="shared" si="50"/>
        <v>42127.834027777775</v>
      </c>
      <c r="T823" s="13">
        <f t="shared" si="51"/>
        <v>42093.58871527778</v>
      </c>
      <c r="U823" s="12" t="s">
        <v>8384</v>
      </c>
      <c r="V823" t="s">
        <v>8409</v>
      </c>
      <c r="W823">
        <v>2015</v>
      </c>
    </row>
    <row r="824" spans="1:23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8">
        <f t="shared" si="49"/>
        <v>51.811594202898547</v>
      </c>
      <c r="Q824" t="s">
        <v>8323</v>
      </c>
      <c r="R824" t="s">
        <v>8324</v>
      </c>
      <c r="S824" s="13">
        <f t="shared" si="50"/>
        <v>41187.614004629628</v>
      </c>
      <c r="T824" s="13">
        <f t="shared" si="51"/>
        <v>41157.614004629628</v>
      </c>
      <c r="U824" s="12" t="s">
        <v>8389</v>
      </c>
      <c r="V824" t="s">
        <v>8374</v>
      </c>
      <c r="W824">
        <v>2012</v>
      </c>
    </row>
    <row r="825" spans="1:23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8">
        <f t="shared" si="49"/>
        <v>43.515151515151516</v>
      </c>
      <c r="Q825" t="s">
        <v>8323</v>
      </c>
      <c r="R825" t="s">
        <v>8324</v>
      </c>
      <c r="S825" s="13">
        <f t="shared" si="50"/>
        <v>42085.597824074073</v>
      </c>
      <c r="T825" s="13">
        <f t="shared" si="51"/>
        <v>42055.639490740738</v>
      </c>
      <c r="U825" s="12" t="s">
        <v>8373</v>
      </c>
      <c r="V825" t="s">
        <v>8386</v>
      </c>
      <c r="W825">
        <v>2015</v>
      </c>
    </row>
    <row r="826" spans="1:23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8">
        <f t="shared" si="49"/>
        <v>39.816666666666663</v>
      </c>
      <c r="Q826" t="s">
        <v>8323</v>
      </c>
      <c r="R826" t="s">
        <v>8324</v>
      </c>
      <c r="S826" s="13">
        <f t="shared" si="50"/>
        <v>40285.957638888889</v>
      </c>
      <c r="T826" s="13">
        <f t="shared" si="51"/>
        <v>40249.908773148149</v>
      </c>
      <c r="U826" s="12" t="s">
        <v>8384</v>
      </c>
      <c r="V826" t="s">
        <v>8379</v>
      </c>
      <c r="W826">
        <v>2010</v>
      </c>
    </row>
    <row r="827" spans="1:23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8">
        <f t="shared" si="49"/>
        <v>126.8080808080808</v>
      </c>
      <c r="Q827" t="s">
        <v>8323</v>
      </c>
      <c r="R827" t="s">
        <v>8324</v>
      </c>
      <c r="S827" s="13">
        <f t="shared" si="50"/>
        <v>41210.973194444443</v>
      </c>
      <c r="T827" s="13">
        <f t="shared" si="51"/>
        <v>41185.973194444443</v>
      </c>
      <c r="U827" s="12" t="s">
        <v>8391</v>
      </c>
      <c r="V827" t="s">
        <v>8380</v>
      </c>
      <c r="W827">
        <v>2012</v>
      </c>
    </row>
    <row r="828" spans="1:23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8">
        <f t="shared" si="49"/>
        <v>113.87755102040816</v>
      </c>
      <c r="Q828" t="s">
        <v>8323</v>
      </c>
      <c r="R828" t="s">
        <v>8324</v>
      </c>
      <c r="S828" s="13">
        <f t="shared" si="50"/>
        <v>40993.663541666661</v>
      </c>
      <c r="T828" s="13">
        <f t="shared" si="51"/>
        <v>40972.705208333333</v>
      </c>
      <c r="U828" s="12" t="s">
        <v>8384</v>
      </c>
      <c r="V828" t="s">
        <v>8400</v>
      </c>
      <c r="W828">
        <v>2012</v>
      </c>
    </row>
    <row r="829" spans="1:23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8">
        <f t="shared" si="49"/>
        <v>28.181818181818183</v>
      </c>
      <c r="Q829" t="s">
        <v>8323</v>
      </c>
      <c r="R829" t="s">
        <v>8324</v>
      </c>
      <c r="S829" s="13">
        <f t="shared" si="50"/>
        <v>40953.492361111108</v>
      </c>
      <c r="T829" s="13">
        <f t="shared" si="51"/>
        <v>40927.140127314815</v>
      </c>
      <c r="U829" s="12" t="s">
        <v>8371</v>
      </c>
      <c r="V829" t="s">
        <v>8378</v>
      </c>
      <c r="W829">
        <v>2012</v>
      </c>
    </row>
    <row r="830" spans="1:23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8">
        <f t="shared" si="49"/>
        <v>36.60526315789474</v>
      </c>
      <c r="Q830" t="s">
        <v>8323</v>
      </c>
      <c r="R830" t="s">
        <v>8324</v>
      </c>
      <c r="S830" s="13">
        <f t="shared" si="50"/>
        <v>41085.35</v>
      </c>
      <c r="T830" s="13">
        <f t="shared" si="51"/>
        <v>41072.71738425926</v>
      </c>
      <c r="U830" s="12" t="s">
        <v>8369</v>
      </c>
      <c r="V830" t="s">
        <v>8379</v>
      </c>
      <c r="W830">
        <v>2012</v>
      </c>
    </row>
    <row r="831" spans="1:23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8">
        <f t="shared" si="49"/>
        <v>32.5</v>
      </c>
      <c r="Q831" t="s">
        <v>8323</v>
      </c>
      <c r="R831" t="s">
        <v>8324</v>
      </c>
      <c r="S831" s="13">
        <f t="shared" si="50"/>
        <v>42564.468055555553</v>
      </c>
      <c r="T831" s="13">
        <f t="shared" si="51"/>
        <v>42504.468055555553</v>
      </c>
      <c r="U831" s="12" t="s">
        <v>8381</v>
      </c>
      <c r="V831" t="s">
        <v>8410</v>
      </c>
      <c r="W831">
        <v>2016</v>
      </c>
    </row>
    <row r="832" spans="1:23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8">
        <f t="shared" si="49"/>
        <v>60.65625</v>
      </c>
      <c r="Q832" t="s">
        <v>8323</v>
      </c>
      <c r="R832" t="s">
        <v>8324</v>
      </c>
      <c r="S832" s="13">
        <f t="shared" si="50"/>
        <v>41355.15075231481</v>
      </c>
      <c r="T832" s="13">
        <f t="shared" si="51"/>
        <v>41325.192418981482</v>
      </c>
      <c r="U832" s="12" t="s">
        <v>8373</v>
      </c>
      <c r="V832" t="s">
        <v>8386</v>
      </c>
      <c r="W832">
        <v>2013</v>
      </c>
    </row>
    <row r="833" spans="1:23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8">
        <f t="shared" si="49"/>
        <v>175</v>
      </c>
      <c r="Q833" t="s">
        <v>8323</v>
      </c>
      <c r="R833" t="s">
        <v>8324</v>
      </c>
      <c r="S833" s="13">
        <f t="shared" si="50"/>
        <v>41026.313587962963</v>
      </c>
      <c r="T833" s="13">
        <f t="shared" si="51"/>
        <v>40996.313587962963</v>
      </c>
      <c r="U833" s="12" t="s">
        <v>8384</v>
      </c>
      <c r="V833" t="s">
        <v>8401</v>
      </c>
      <c r="W833">
        <v>2012</v>
      </c>
    </row>
    <row r="834" spans="1:23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8">
        <f t="shared" si="49"/>
        <v>97.993896103896105</v>
      </c>
      <c r="Q834" t="s">
        <v>8323</v>
      </c>
      <c r="R834" t="s">
        <v>8324</v>
      </c>
      <c r="S834" s="13">
        <f t="shared" si="50"/>
        <v>40929.009027777778</v>
      </c>
      <c r="T834" s="13">
        <f t="shared" si="51"/>
        <v>40869.341840277775</v>
      </c>
      <c r="U834" s="12" t="s">
        <v>8377</v>
      </c>
      <c r="V834" t="s">
        <v>8398</v>
      </c>
      <c r="W834">
        <v>2011</v>
      </c>
    </row>
    <row r="835" spans="1:23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(E835/D835)*100</f>
        <v>101.66666666666666</v>
      </c>
      <c r="P835" s="8">
        <f t="shared" ref="P835:P898" si="53">(E835/L835)</f>
        <v>148.78048780487805</v>
      </c>
      <c r="Q835" t="s">
        <v>8323</v>
      </c>
      <c r="R835" t="s">
        <v>8324</v>
      </c>
      <c r="S835" s="13">
        <f t="shared" ref="S835:S898" si="54">(((I835/60)/60)/24)+DATE(1970,1,1)+(-8/24)</f>
        <v>41748.544849537036</v>
      </c>
      <c r="T835" s="13">
        <f t="shared" ref="T835:T898" si="55">(((J835/60)/60)/24)+DATE(1970,1,1)+(-8/24)</f>
        <v>41718.544849537036</v>
      </c>
      <c r="U835" s="12" t="s">
        <v>8384</v>
      </c>
      <c r="V835" t="s">
        <v>8386</v>
      </c>
      <c r="W835">
        <v>2014</v>
      </c>
    </row>
    <row r="836" spans="1:23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8">
        <f t="shared" si="53"/>
        <v>96.08</v>
      </c>
      <c r="Q836" t="s">
        <v>8323</v>
      </c>
      <c r="R836" t="s">
        <v>8324</v>
      </c>
      <c r="S836" s="13">
        <f t="shared" si="54"/>
        <v>41455.832638888889</v>
      </c>
      <c r="T836" s="13">
        <f t="shared" si="55"/>
        <v>41422.489490740736</v>
      </c>
      <c r="U836" s="12" t="s">
        <v>8381</v>
      </c>
      <c r="V836" t="s">
        <v>8401</v>
      </c>
      <c r="W836">
        <v>2013</v>
      </c>
    </row>
    <row r="837" spans="1:23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8">
        <f t="shared" si="53"/>
        <v>58.625</v>
      </c>
      <c r="Q837" t="s">
        <v>8323</v>
      </c>
      <c r="R837" t="s">
        <v>8324</v>
      </c>
      <c r="S837" s="13">
        <f t="shared" si="54"/>
        <v>41047.791666666664</v>
      </c>
      <c r="T837" s="13">
        <f t="shared" si="55"/>
        <v>41005.124513888884</v>
      </c>
      <c r="U837" s="12" t="s">
        <v>8383</v>
      </c>
      <c r="V837" t="s">
        <v>8407</v>
      </c>
      <c r="W837">
        <v>2012</v>
      </c>
    </row>
    <row r="838" spans="1:23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8">
        <f t="shared" si="53"/>
        <v>109.70695652173914</v>
      </c>
      <c r="Q838" t="s">
        <v>8323</v>
      </c>
      <c r="R838" t="s">
        <v>8324</v>
      </c>
      <c r="S838" s="13">
        <f t="shared" si="54"/>
        <v>41553.723587962959</v>
      </c>
      <c r="T838" s="13">
        <f t="shared" si="55"/>
        <v>41523.723587962959</v>
      </c>
      <c r="U838" s="12" t="s">
        <v>8389</v>
      </c>
      <c r="V838" t="s">
        <v>8407</v>
      </c>
      <c r="W838">
        <v>2013</v>
      </c>
    </row>
    <row r="839" spans="1:23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8">
        <f t="shared" si="53"/>
        <v>49.112903225806448</v>
      </c>
      <c r="Q839" t="s">
        <v>8323</v>
      </c>
      <c r="R839" t="s">
        <v>8324</v>
      </c>
      <c r="S839" s="13">
        <f t="shared" si="54"/>
        <v>41760.66506944444</v>
      </c>
      <c r="T839" s="13">
        <f t="shared" si="55"/>
        <v>41730.66506944444</v>
      </c>
      <c r="U839" s="12" t="s">
        <v>8383</v>
      </c>
      <c r="V839" t="s">
        <v>8387</v>
      </c>
      <c r="W839">
        <v>2014</v>
      </c>
    </row>
    <row r="840" spans="1:23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8">
        <f t="shared" si="53"/>
        <v>47.672131147540981</v>
      </c>
      <c r="Q840" t="s">
        <v>8323</v>
      </c>
      <c r="R840" t="s">
        <v>8324</v>
      </c>
      <c r="S840" s="13">
        <f t="shared" si="54"/>
        <v>40925.564641203702</v>
      </c>
      <c r="T840" s="13">
        <f t="shared" si="55"/>
        <v>40895.564641203702</v>
      </c>
      <c r="U840" s="12" t="s">
        <v>8395</v>
      </c>
      <c r="V840" t="s">
        <v>8388</v>
      </c>
      <c r="W840">
        <v>2011</v>
      </c>
    </row>
    <row r="841" spans="1:23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8">
        <f t="shared" si="53"/>
        <v>60.737812499999997</v>
      </c>
      <c r="Q841" t="s">
        <v>8323</v>
      </c>
      <c r="R841" t="s">
        <v>8324</v>
      </c>
      <c r="S841" s="13">
        <f t="shared" si="54"/>
        <v>41174.430046296293</v>
      </c>
      <c r="T841" s="13">
        <f t="shared" si="55"/>
        <v>41144.430046296293</v>
      </c>
      <c r="U841" s="12" t="s">
        <v>8392</v>
      </c>
      <c r="V841" t="s">
        <v>8405</v>
      </c>
      <c r="W841">
        <v>2012</v>
      </c>
    </row>
    <row r="842" spans="1:23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8">
        <f t="shared" si="53"/>
        <v>63.37715789473684</v>
      </c>
      <c r="Q842" t="s">
        <v>8323</v>
      </c>
      <c r="R842" t="s">
        <v>8325</v>
      </c>
      <c r="S842" s="13">
        <f t="shared" si="54"/>
        <v>42636.893368055556</v>
      </c>
      <c r="T842" s="13">
        <f t="shared" si="55"/>
        <v>42606.893368055556</v>
      </c>
      <c r="U842" s="12" t="s">
        <v>8392</v>
      </c>
      <c r="V842" t="s">
        <v>8403</v>
      </c>
      <c r="W842">
        <v>2016</v>
      </c>
    </row>
    <row r="843" spans="1:23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8">
        <f t="shared" si="53"/>
        <v>53.893617021276597</v>
      </c>
      <c r="Q843" t="s">
        <v>8323</v>
      </c>
      <c r="R843" t="s">
        <v>8325</v>
      </c>
      <c r="S843" s="13">
        <f t="shared" si="54"/>
        <v>41953.547025462954</v>
      </c>
      <c r="T843" s="13">
        <f t="shared" si="55"/>
        <v>41923.50535879629</v>
      </c>
      <c r="U843" s="12" t="s">
        <v>8391</v>
      </c>
      <c r="V843" t="s">
        <v>8406</v>
      </c>
      <c r="W843">
        <v>2014</v>
      </c>
    </row>
    <row r="844" spans="1:23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8">
        <f t="shared" si="53"/>
        <v>66.871794871794876</v>
      </c>
      <c r="Q844" t="s">
        <v>8323</v>
      </c>
      <c r="R844" t="s">
        <v>8325</v>
      </c>
      <c r="S844" s="13">
        <f t="shared" si="54"/>
        <v>41560.832638888889</v>
      </c>
      <c r="T844" s="13">
        <f t="shared" si="55"/>
        <v>41526.259062500001</v>
      </c>
      <c r="U844" s="12" t="s">
        <v>8389</v>
      </c>
      <c r="V844" t="s">
        <v>8390</v>
      </c>
      <c r="W844">
        <v>2013</v>
      </c>
    </row>
    <row r="845" spans="1:23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8">
        <f t="shared" si="53"/>
        <v>63.102362204724407</v>
      </c>
      <c r="Q845" t="s">
        <v>8323</v>
      </c>
      <c r="R845" t="s">
        <v>8325</v>
      </c>
      <c r="S845" s="13">
        <f t="shared" si="54"/>
        <v>42711.999999999993</v>
      </c>
      <c r="T845" s="13">
        <f t="shared" si="55"/>
        <v>42694.924537037034</v>
      </c>
      <c r="U845" s="12" t="s">
        <v>8377</v>
      </c>
      <c r="V845" t="s">
        <v>8386</v>
      </c>
      <c r="W845">
        <v>2016</v>
      </c>
    </row>
    <row r="846" spans="1:23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8">
        <f t="shared" si="53"/>
        <v>36.628930817610062</v>
      </c>
      <c r="Q846" t="s">
        <v>8323</v>
      </c>
      <c r="R846" t="s">
        <v>8325</v>
      </c>
      <c r="S846" s="13">
        <f t="shared" si="54"/>
        <v>41943.874305555553</v>
      </c>
      <c r="T846" s="13">
        <f t="shared" si="55"/>
        <v>41905.351296296292</v>
      </c>
      <c r="U846" s="12" t="s">
        <v>8389</v>
      </c>
      <c r="V846" t="s">
        <v>8405</v>
      </c>
      <c r="W846">
        <v>2014</v>
      </c>
    </row>
    <row r="847" spans="1:23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8">
        <f t="shared" si="53"/>
        <v>34.005706214689269</v>
      </c>
      <c r="Q847" t="s">
        <v>8323</v>
      </c>
      <c r="R847" t="s">
        <v>8325</v>
      </c>
      <c r="S847" s="13">
        <f t="shared" si="54"/>
        <v>42617.832638888889</v>
      </c>
      <c r="T847" s="13">
        <f t="shared" si="55"/>
        <v>42577.872638888883</v>
      </c>
      <c r="U847" s="12" t="s">
        <v>8375</v>
      </c>
      <c r="V847" t="s">
        <v>8408</v>
      </c>
      <c r="W847">
        <v>2016</v>
      </c>
    </row>
    <row r="848" spans="1:23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8">
        <f t="shared" si="53"/>
        <v>28.553404255319148</v>
      </c>
      <c r="Q848" t="s">
        <v>8323</v>
      </c>
      <c r="R848" t="s">
        <v>8325</v>
      </c>
      <c r="S848" s="13">
        <f t="shared" si="54"/>
        <v>41708.25</v>
      </c>
      <c r="T848" s="13">
        <f t="shared" si="55"/>
        <v>41694.058506944442</v>
      </c>
      <c r="U848" s="12" t="s">
        <v>8373</v>
      </c>
      <c r="V848" t="s">
        <v>8403</v>
      </c>
      <c r="W848">
        <v>2014</v>
      </c>
    </row>
    <row r="849" spans="1:23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8">
        <f t="shared" si="53"/>
        <v>10</v>
      </c>
      <c r="Q849" t="s">
        <v>8323</v>
      </c>
      <c r="R849" t="s">
        <v>8325</v>
      </c>
      <c r="S849" s="13">
        <f t="shared" si="54"/>
        <v>42195.465000000004</v>
      </c>
      <c r="T849" s="13">
        <f t="shared" si="55"/>
        <v>42165.465000000004</v>
      </c>
      <c r="U849" s="12" t="s">
        <v>8369</v>
      </c>
      <c r="V849" t="s">
        <v>8402</v>
      </c>
      <c r="W849">
        <v>2015</v>
      </c>
    </row>
    <row r="850" spans="1:23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8">
        <f t="shared" si="53"/>
        <v>18.75</v>
      </c>
      <c r="Q850" t="s">
        <v>8323</v>
      </c>
      <c r="R850" t="s">
        <v>8325</v>
      </c>
      <c r="S850" s="13">
        <f t="shared" si="54"/>
        <v>42108.458715277775</v>
      </c>
      <c r="T850" s="13">
        <f t="shared" si="55"/>
        <v>42078.458715277775</v>
      </c>
      <c r="U850" s="12" t="s">
        <v>8384</v>
      </c>
      <c r="V850" t="s">
        <v>8393</v>
      </c>
      <c r="W850">
        <v>2015</v>
      </c>
    </row>
    <row r="851" spans="1:23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8">
        <f t="shared" si="53"/>
        <v>41.704347826086959</v>
      </c>
      <c r="Q851" t="s">
        <v>8323</v>
      </c>
      <c r="R851" t="s">
        <v>8325</v>
      </c>
      <c r="S851" s="13">
        <f t="shared" si="54"/>
        <v>42078.773888888885</v>
      </c>
      <c r="T851" s="13">
        <f t="shared" si="55"/>
        <v>42050.81555555555</v>
      </c>
      <c r="U851" s="12" t="s">
        <v>8373</v>
      </c>
      <c r="V851" t="s">
        <v>8393</v>
      </c>
      <c r="W851">
        <v>2015</v>
      </c>
    </row>
    <row r="852" spans="1:23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8">
        <f t="shared" si="53"/>
        <v>46.669172932330824</v>
      </c>
      <c r="Q852" t="s">
        <v>8323</v>
      </c>
      <c r="R852" t="s">
        <v>8325</v>
      </c>
      <c r="S852" s="13">
        <f t="shared" si="54"/>
        <v>42484.874305555553</v>
      </c>
      <c r="T852" s="13">
        <f t="shared" si="55"/>
        <v>42452.494409722225</v>
      </c>
      <c r="U852" s="12" t="s">
        <v>8384</v>
      </c>
      <c r="V852" t="s">
        <v>8405</v>
      </c>
      <c r="W852">
        <v>2016</v>
      </c>
    </row>
    <row r="853" spans="1:23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8">
        <f t="shared" si="53"/>
        <v>37.271428571428572</v>
      </c>
      <c r="Q853" t="s">
        <v>8323</v>
      </c>
      <c r="R853" t="s">
        <v>8325</v>
      </c>
      <c r="S853" s="13">
        <f t="shared" si="54"/>
        <v>42582.489583333336</v>
      </c>
      <c r="T853" s="13">
        <f t="shared" si="55"/>
        <v>42522.546909722216</v>
      </c>
      <c r="U853" s="12" t="s">
        <v>8369</v>
      </c>
      <c r="V853" t="s">
        <v>8387</v>
      </c>
      <c r="W853">
        <v>2016</v>
      </c>
    </row>
    <row r="854" spans="1:23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8">
        <f t="shared" si="53"/>
        <v>59.258064516129032</v>
      </c>
      <c r="Q854" t="s">
        <v>8323</v>
      </c>
      <c r="R854" t="s">
        <v>8325</v>
      </c>
      <c r="S854" s="13">
        <f t="shared" si="54"/>
        <v>42667.541666666664</v>
      </c>
      <c r="T854" s="13">
        <f t="shared" si="55"/>
        <v>42656.47216435185</v>
      </c>
      <c r="U854" s="12" t="s">
        <v>8391</v>
      </c>
      <c r="V854" t="s">
        <v>8397</v>
      </c>
      <c r="W854">
        <v>2016</v>
      </c>
    </row>
    <row r="855" spans="1:23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8">
        <f t="shared" si="53"/>
        <v>30</v>
      </c>
      <c r="Q855" t="s">
        <v>8323</v>
      </c>
      <c r="R855" t="s">
        <v>8325</v>
      </c>
      <c r="S855" s="13">
        <f t="shared" si="54"/>
        <v>42051.49894675926</v>
      </c>
      <c r="T855" s="13">
        <f t="shared" si="55"/>
        <v>42021.49894675926</v>
      </c>
      <c r="U855" s="12" t="s">
        <v>8371</v>
      </c>
      <c r="V855" t="s">
        <v>8385</v>
      </c>
      <c r="W855">
        <v>2015</v>
      </c>
    </row>
    <row r="856" spans="1:23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8">
        <f t="shared" si="53"/>
        <v>65.8623246492986</v>
      </c>
      <c r="Q856" t="s">
        <v>8323</v>
      </c>
      <c r="R856" t="s">
        <v>8325</v>
      </c>
      <c r="S856" s="13">
        <f t="shared" si="54"/>
        <v>42731.879004629627</v>
      </c>
      <c r="T856" s="13">
        <f t="shared" si="55"/>
        <v>42701.879004629627</v>
      </c>
      <c r="U856" s="12" t="s">
        <v>8377</v>
      </c>
      <c r="V856" t="s">
        <v>8394</v>
      </c>
      <c r="W856">
        <v>2016</v>
      </c>
    </row>
    <row r="857" spans="1:23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8">
        <f t="shared" si="53"/>
        <v>31.914893617021278</v>
      </c>
      <c r="Q857" t="s">
        <v>8323</v>
      </c>
      <c r="R857" t="s">
        <v>8325</v>
      </c>
      <c r="S857" s="13">
        <f t="shared" si="54"/>
        <v>42574.791863425926</v>
      </c>
      <c r="T857" s="13">
        <f t="shared" si="55"/>
        <v>42544.791863425926</v>
      </c>
      <c r="U857" s="12" t="s">
        <v>8369</v>
      </c>
      <c r="V857" t="s">
        <v>8405</v>
      </c>
      <c r="W857">
        <v>2016</v>
      </c>
    </row>
    <row r="858" spans="1:23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8">
        <f t="shared" si="53"/>
        <v>19.464285714285715</v>
      </c>
      <c r="Q858" t="s">
        <v>8323</v>
      </c>
      <c r="R858" t="s">
        <v>8325</v>
      </c>
      <c r="S858" s="13">
        <f t="shared" si="54"/>
        <v>42668.458333333336</v>
      </c>
      <c r="T858" s="13">
        <f t="shared" si="55"/>
        <v>42608.978657407402</v>
      </c>
      <c r="U858" s="12" t="s">
        <v>8392</v>
      </c>
      <c r="V858" t="s">
        <v>8408</v>
      </c>
      <c r="W858">
        <v>2016</v>
      </c>
    </row>
    <row r="859" spans="1:23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8">
        <f t="shared" si="53"/>
        <v>50</v>
      </c>
      <c r="Q859" t="s">
        <v>8323</v>
      </c>
      <c r="R859" t="s">
        <v>8325</v>
      </c>
      <c r="S859" s="13">
        <f t="shared" si="54"/>
        <v>42333.289710648147</v>
      </c>
      <c r="T859" s="13">
        <f t="shared" si="55"/>
        <v>42291.248043981475</v>
      </c>
      <c r="U859" s="12" t="s">
        <v>8391</v>
      </c>
      <c r="V859" t="s">
        <v>8410</v>
      </c>
      <c r="W859">
        <v>2015</v>
      </c>
    </row>
    <row r="860" spans="1:23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8">
        <f t="shared" si="53"/>
        <v>22.737763157894737</v>
      </c>
      <c r="Q860" t="s">
        <v>8323</v>
      </c>
      <c r="R860" t="s">
        <v>8325</v>
      </c>
      <c r="S860" s="13">
        <f t="shared" si="54"/>
        <v>42109.624305555553</v>
      </c>
      <c r="T860" s="13">
        <f t="shared" si="55"/>
        <v>42079.412245370368</v>
      </c>
      <c r="U860" s="12" t="s">
        <v>8384</v>
      </c>
      <c r="V860" t="s">
        <v>8396</v>
      </c>
      <c r="W860">
        <v>2015</v>
      </c>
    </row>
    <row r="861" spans="1:23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8">
        <f t="shared" si="53"/>
        <v>42.724489795918366</v>
      </c>
      <c r="Q861" t="s">
        <v>8323</v>
      </c>
      <c r="R861" t="s">
        <v>8325</v>
      </c>
      <c r="S861" s="13">
        <f t="shared" si="54"/>
        <v>42158.666666666664</v>
      </c>
      <c r="T861" s="13">
        <f t="shared" si="55"/>
        <v>42128.486898148149</v>
      </c>
      <c r="U861" s="12" t="s">
        <v>8381</v>
      </c>
      <c r="V861" t="s">
        <v>8400</v>
      </c>
      <c r="W861">
        <v>2015</v>
      </c>
    </row>
    <row r="862" spans="1:23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8">
        <f t="shared" si="53"/>
        <v>52.916666666666664</v>
      </c>
      <c r="Q862" t="s">
        <v>8323</v>
      </c>
      <c r="R862" t="s">
        <v>8326</v>
      </c>
      <c r="S862" s="13">
        <f t="shared" si="54"/>
        <v>41600.191122685181</v>
      </c>
      <c r="T862" s="13">
        <f t="shared" si="55"/>
        <v>41570.149456018517</v>
      </c>
      <c r="U862" s="12" t="s">
        <v>8391</v>
      </c>
      <c r="V862" t="s">
        <v>8405</v>
      </c>
      <c r="W862">
        <v>2013</v>
      </c>
    </row>
    <row r="863" spans="1:23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8">
        <f t="shared" si="53"/>
        <v>50.5</v>
      </c>
      <c r="Q863" t="s">
        <v>8323</v>
      </c>
      <c r="R863" t="s">
        <v>8326</v>
      </c>
      <c r="S863" s="13">
        <f t="shared" si="54"/>
        <v>42629.631990740738</v>
      </c>
      <c r="T863" s="13">
        <f t="shared" si="55"/>
        <v>42599.631990740738</v>
      </c>
      <c r="U863" s="12" t="s">
        <v>8392</v>
      </c>
      <c r="V863" t="s">
        <v>8385</v>
      </c>
      <c r="W863">
        <v>2016</v>
      </c>
    </row>
    <row r="864" spans="1:23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8">
        <f t="shared" si="53"/>
        <v>42.5</v>
      </c>
      <c r="Q864" t="s">
        <v>8323</v>
      </c>
      <c r="R864" t="s">
        <v>8326</v>
      </c>
      <c r="S864" s="13">
        <f t="shared" si="54"/>
        <v>41589.263287037036</v>
      </c>
      <c r="T864" s="13">
        <f t="shared" si="55"/>
        <v>41559.221620370365</v>
      </c>
      <c r="U864" s="12" t="s">
        <v>8391</v>
      </c>
      <c r="V864" t="s">
        <v>8379</v>
      </c>
      <c r="W864">
        <v>2013</v>
      </c>
    </row>
    <row r="865" spans="1:23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8">
        <f t="shared" si="53"/>
        <v>18</v>
      </c>
      <c r="Q865" t="s">
        <v>8323</v>
      </c>
      <c r="R865" t="s">
        <v>8326</v>
      </c>
      <c r="S865" s="13">
        <f t="shared" si="54"/>
        <v>40950.784328703703</v>
      </c>
      <c r="T865" s="13">
        <f t="shared" si="55"/>
        <v>40920.784328703703</v>
      </c>
      <c r="U865" s="12" t="s">
        <v>8371</v>
      </c>
      <c r="V865" t="s">
        <v>8379</v>
      </c>
      <c r="W865">
        <v>2012</v>
      </c>
    </row>
    <row r="866" spans="1:23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8">
        <f t="shared" si="53"/>
        <v>34.177215189873415</v>
      </c>
      <c r="Q866" t="s">
        <v>8323</v>
      </c>
      <c r="R866" t="s">
        <v>8326</v>
      </c>
      <c r="S866" s="13">
        <f t="shared" si="54"/>
        <v>41563.082638888889</v>
      </c>
      <c r="T866" s="13">
        <f t="shared" si="55"/>
        <v>41540.773587962962</v>
      </c>
      <c r="U866" s="12" t="s">
        <v>8389</v>
      </c>
      <c r="V866" t="s">
        <v>8405</v>
      </c>
      <c r="W866">
        <v>2013</v>
      </c>
    </row>
    <row r="867" spans="1:23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8">
        <f t="shared" si="53"/>
        <v>22.5</v>
      </c>
      <c r="Q867" t="s">
        <v>8323</v>
      </c>
      <c r="R867" t="s">
        <v>8326</v>
      </c>
      <c r="S867" s="13">
        <f t="shared" si="54"/>
        <v>41290.439780092594</v>
      </c>
      <c r="T867" s="13">
        <f t="shared" si="55"/>
        <v>41230.439780092594</v>
      </c>
      <c r="U867" s="12" t="s">
        <v>8377</v>
      </c>
      <c r="V867" t="s">
        <v>8385</v>
      </c>
      <c r="W867">
        <v>2012</v>
      </c>
    </row>
    <row r="868" spans="1:23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8">
        <f t="shared" si="53"/>
        <v>58.18181818181818</v>
      </c>
      <c r="Q868" t="s">
        <v>8323</v>
      </c>
      <c r="R868" t="s">
        <v>8326</v>
      </c>
      <c r="S868" s="13">
        <f t="shared" si="54"/>
        <v>42063.298611111109</v>
      </c>
      <c r="T868" s="13">
        <f t="shared" si="55"/>
        <v>42025.304606481477</v>
      </c>
      <c r="U868" s="12" t="s">
        <v>8371</v>
      </c>
      <c r="V868" t="s">
        <v>8370</v>
      </c>
      <c r="W868">
        <v>2015</v>
      </c>
    </row>
    <row r="869" spans="1:23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8">
        <f t="shared" si="53"/>
        <v>109.18181818181819</v>
      </c>
      <c r="Q869" t="s">
        <v>8323</v>
      </c>
      <c r="R869" t="s">
        <v>8326</v>
      </c>
      <c r="S869" s="13">
        <f t="shared" si="54"/>
        <v>40147.874305555553</v>
      </c>
      <c r="T869" s="13">
        <f t="shared" si="55"/>
        <v>40087.772060185183</v>
      </c>
      <c r="U869" s="12" t="s">
        <v>8391</v>
      </c>
      <c r="V869" t="s">
        <v>8387</v>
      </c>
      <c r="W869">
        <v>2009</v>
      </c>
    </row>
    <row r="870" spans="1:23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8">
        <f t="shared" si="53"/>
        <v>50</v>
      </c>
      <c r="Q870" t="s">
        <v>8323</v>
      </c>
      <c r="R870" t="s">
        <v>8326</v>
      </c>
      <c r="S870" s="13">
        <f t="shared" si="54"/>
        <v>41645.694421296292</v>
      </c>
      <c r="T870" s="13">
        <f t="shared" si="55"/>
        <v>41615.694421296292</v>
      </c>
      <c r="U870" s="12" t="s">
        <v>8395</v>
      </c>
      <c r="V870" t="s">
        <v>8399</v>
      </c>
      <c r="W870">
        <v>2013</v>
      </c>
    </row>
    <row r="871" spans="1:23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8">
        <f t="shared" si="53"/>
        <v>346.66666666666669</v>
      </c>
      <c r="Q871" t="s">
        <v>8323</v>
      </c>
      <c r="R871" t="s">
        <v>8326</v>
      </c>
      <c r="S871" s="13">
        <f t="shared" si="54"/>
        <v>41372.470567129625</v>
      </c>
      <c r="T871" s="13">
        <f t="shared" si="55"/>
        <v>41342.512233796297</v>
      </c>
      <c r="U871" s="12" t="s">
        <v>8384</v>
      </c>
      <c r="V871" t="s">
        <v>8390</v>
      </c>
      <c r="W871">
        <v>2013</v>
      </c>
    </row>
    <row r="872" spans="1:23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8">
        <f t="shared" si="53"/>
        <v>12.4</v>
      </c>
      <c r="Q872" t="s">
        <v>8323</v>
      </c>
      <c r="R872" t="s">
        <v>8326</v>
      </c>
      <c r="S872" s="13">
        <f t="shared" si="54"/>
        <v>41517.688923611109</v>
      </c>
      <c r="T872" s="13">
        <f t="shared" si="55"/>
        <v>41487.688923611109</v>
      </c>
      <c r="U872" s="12" t="s">
        <v>8392</v>
      </c>
      <c r="V872" t="s">
        <v>8387</v>
      </c>
      <c r="W872">
        <v>2013</v>
      </c>
    </row>
    <row r="873" spans="1:23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8">
        <f t="shared" si="53"/>
        <v>27.083333333333332</v>
      </c>
      <c r="Q873" t="s">
        <v>8323</v>
      </c>
      <c r="R873" t="s">
        <v>8326</v>
      </c>
      <c r="S873" s="13">
        <f t="shared" si="54"/>
        <v>41607.26961805555</v>
      </c>
      <c r="T873" s="13">
        <f t="shared" si="55"/>
        <v>41577.227951388886</v>
      </c>
      <c r="U873" s="12" t="s">
        <v>8391</v>
      </c>
      <c r="V873" t="s">
        <v>8409</v>
      </c>
      <c r="W873">
        <v>2013</v>
      </c>
    </row>
    <row r="874" spans="1:23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8">
        <f t="shared" si="53"/>
        <v>32.5</v>
      </c>
      <c r="Q874" t="s">
        <v>8323</v>
      </c>
      <c r="R874" t="s">
        <v>8326</v>
      </c>
      <c r="S874" s="13">
        <f t="shared" si="54"/>
        <v>40612.492210648146</v>
      </c>
      <c r="T874" s="13">
        <f t="shared" si="55"/>
        <v>40567.492210648146</v>
      </c>
      <c r="U874" s="12" t="s">
        <v>8371</v>
      </c>
      <c r="V874" t="s">
        <v>8403</v>
      </c>
      <c r="W874">
        <v>2011</v>
      </c>
    </row>
    <row r="875" spans="1:23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8">
        <f t="shared" si="53"/>
        <v>9</v>
      </c>
      <c r="Q875" t="s">
        <v>8323</v>
      </c>
      <c r="R875" t="s">
        <v>8326</v>
      </c>
      <c r="S875" s="13">
        <f t="shared" si="54"/>
        <v>41223.875462962962</v>
      </c>
      <c r="T875" s="13">
        <f t="shared" si="55"/>
        <v>41183.833796296298</v>
      </c>
      <c r="U875" s="12" t="s">
        <v>8391</v>
      </c>
      <c r="V875" t="s">
        <v>8387</v>
      </c>
      <c r="W875">
        <v>2012</v>
      </c>
    </row>
    <row r="876" spans="1:23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8">
        <f t="shared" si="53"/>
        <v>34.761904761904759</v>
      </c>
      <c r="Q876" t="s">
        <v>8323</v>
      </c>
      <c r="R876" t="s">
        <v>8326</v>
      </c>
      <c r="S876" s="13">
        <f t="shared" si="54"/>
        <v>41398.250393518516</v>
      </c>
      <c r="T876" s="13">
        <f t="shared" si="55"/>
        <v>41368.250393518516</v>
      </c>
      <c r="U876" s="12" t="s">
        <v>8383</v>
      </c>
      <c r="V876" t="s">
        <v>8400</v>
      </c>
      <c r="W876">
        <v>2013</v>
      </c>
    </row>
    <row r="877" spans="1:23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t="s">
        <v>8323</v>
      </c>
      <c r="R877" t="s">
        <v>8326</v>
      </c>
      <c r="S877" s="13">
        <f t="shared" si="54"/>
        <v>42268.390405092585</v>
      </c>
      <c r="T877" s="13">
        <f t="shared" si="55"/>
        <v>42248.390405092585</v>
      </c>
      <c r="U877" s="12" t="s">
        <v>8389</v>
      </c>
      <c r="V877" t="s">
        <v>8387</v>
      </c>
      <c r="W877">
        <v>2015</v>
      </c>
    </row>
    <row r="878" spans="1:23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8">
        <f t="shared" si="53"/>
        <v>28.577777777777779</v>
      </c>
      <c r="Q878" t="s">
        <v>8323</v>
      </c>
      <c r="R878" t="s">
        <v>8326</v>
      </c>
      <c r="S878" s="13">
        <f t="shared" si="54"/>
        <v>41309.163506944438</v>
      </c>
      <c r="T878" s="13">
        <f t="shared" si="55"/>
        <v>41276.163506944438</v>
      </c>
      <c r="U878" s="12" t="s">
        <v>8371</v>
      </c>
      <c r="V878" t="s">
        <v>8411</v>
      </c>
      <c r="W878">
        <v>2013</v>
      </c>
    </row>
    <row r="879" spans="1:23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8">
        <f t="shared" si="53"/>
        <v>46.586206896551722</v>
      </c>
      <c r="Q879" t="s">
        <v>8323</v>
      </c>
      <c r="R879" t="s">
        <v>8326</v>
      </c>
      <c r="S879" s="13">
        <f t="shared" si="54"/>
        <v>41627.455555555556</v>
      </c>
      <c r="T879" s="13">
        <f t="shared" si="55"/>
        <v>41597.455555555556</v>
      </c>
      <c r="U879" s="12" t="s">
        <v>8377</v>
      </c>
      <c r="V879" t="s">
        <v>8378</v>
      </c>
      <c r="W879">
        <v>2013</v>
      </c>
    </row>
    <row r="880" spans="1:23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8">
        <f t="shared" si="53"/>
        <v>32.5</v>
      </c>
      <c r="Q880" t="s">
        <v>8323</v>
      </c>
      <c r="R880" t="s">
        <v>8326</v>
      </c>
      <c r="S880" s="13">
        <f t="shared" si="54"/>
        <v>40534.899583333332</v>
      </c>
      <c r="T880" s="13">
        <f t="shared" si="55"/>
        <v>40504.899583333332</v>
      </c>
      <c r="U880" s="12" t="s">
        <v>8377</v>
      </c>
      <c r="V880" t="s">
        <v>8398</v>
      </c>
      <c r="W880">
        <v>2010</v>
      </c>
    </row>
    <row r="881" spans="1:23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8">
        <f t="shared" si="53"/>
        <v>21.466666666666665</v>
      </c>
      <c r="Q881" t="s">
        <v>8323</v>
      </c>
      <c r="R881" t="s">
        <v>8326</v>
      </c>
      <c r="S881" s="13">
        <f t="shared" si="54"/>
        <v>41058.496585648143</v>
      </c>
      <c r="T881" s="13">
        <f t="shared" si="55"/>
        <v>41037.496585648143</v>
      </c>
      <c r="U881" s="12" t="s">
        <v>8381</v>
      </c>
      <c r="V881" t="s">
        <v>8376</v>
      </c>
      <c r="W881">
        <v>2012</v>
      </c>
    </row>
    <row r="882" spans="1:23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8">
        <f t="shared" si="53"/>
        <v>14.125</v>
      </c>
      <c r="Q882" t="s">
        <v>8323</v>
      </c>
      <c r="R882" t="s">
        <v>8327</v>
      </c>
      <c r="S882" s="13">
        <f t="shared" si="54"/>
        <v>41211.987708333334</v>
      </c>
      <c r="T882" s="13">
        <f t="shared" si="55"/>
        <v>41178.987708333334</v>
      </c>
      <c r="U882" s="12" t="s">
        <v>8389</v>
      </c>
      <c r="V882" t="s">
        <v>8408</v>
      </c>
      <c r="W882">
        <v>2012</v>
      </c>
    </row>
    <row r="883" spans="1:23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8">
        <f t="shared" si="53"/>
        <v>30</v>
      </c>
      <c r="Q883" t="s">
        <v>8323</v>
      </c>
      <c r="R883" t="s">
        <v>8327</v>
      </c>
      <c r="S883" s="13">
        <f t="shared" si="54"/>
        <v>40921.917662037034</v>
      </c>
      <c r="T883" s="13">
        <f t="shared" si="55"/>
        <v>40876.917662037034</v>
      </c>
      <c r="U883" s="12" t="s">
        <v>8377</v>
      </c>
      <c r="V883" t="s">
        <v>8404</v>
      </c>
      <c r="W883">
        <v>2011</v>
      </c>
    </row>
    <row r="884" spans="1:23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8">
        <f t="shared" si="53"/>
        <v>21.571428571428573</v>
      </c>
      <c r="Q884" t="s">
        <v>8323</v>
      </c>
      <c r="R884" t="s">
        <v>8327</v>
      </c>
      <c r="S884" s="13">
        <f t="shared" si="54"/>
        <v>40792.527199074073</v>
      </c>
      <c r="T884" s="13">
        <f t="shared" si="55"/>
        <v>40759.527199074073</v>
      </c>
      <c r="U884" s="12" t="s">
        <v>8392</v>
      </c>
      <c r="V884" t="s">
        <v>8400</v>
      </c>
      <c r="W884">
        <v>2011</v>
      </c>
    </row>
    <row r="885" spans="1:23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8">
        <f t="shared" si="53"/>
        <v>83.375</v>
      </c>
      <c r="Q885" t="s">
        <v>8323</v>
      </c>
      <c r="R885" t="s">
        <v>8327</v>
      </c>
      <c r="S885" s="13">
        <f t="shared" si="54"/>
        <v>42431.602256944439</v>
      </c>
      <c r="T885" s="13">
        <f t="shared" si="55"/>
        <v>42371.602256944439</v>
      </c>
      <c r="U885" s="12" t="s">
        <v>8371</v>
      </c>
      <c r="V885" t="s">
        <v>8411</v>
      </c>
      <c r="W885">
        <v>2016</v>
      </c>
    </row>
    <row r="886" spans="1:23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8">
        <f t="shared" si="53"/>
        <v>10</v>
      </c>
      <c r="Q886" t="s">
        <v>8323</v>
      </c>
      <c r="R886" t="s">
        <v>8327</v>
      </c>
      <c r="S886" s="13">
        <f t="shared" si="54"/>
        <v>41040.771527777775</v>
      </c>
      <c r="T886" s="13">
        <f t="shared" si="55"/>
        <v>40981.469282407401</v>
      </c>
      <c r="U886" s="12" t="s">
        <v>8384</v>
      </c>
      <c r="V886" t="s">
        <v>8397</v>
      </c>
      <c r="W886">
        <v>2012</v>
      </c>
    </row>
    <row r="887" spans="1:23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8">
        <f t="shared" si="53"/>
        <v>35.714285714285715</v>
      </c>
      <c r="Q887" t="s">
        <v>8323</v>
      </c>
      <c r="R887" t="s">
        <v>8327</v>
      </c>
      <c r="S887" s="13">
        <f t="shared" si="54"/>
        <v>42734.607766203706</v>
      </c>
      <c r="T887" s="13">
        <f t="shared" si="55"/>
        <v>42713.607766203706</v>
      </c>
      <c r="U887" s="12" t="s">
        <v>8395</v>
      </c>
      <c r="V887" t="s">
        <v>8390</v>
      </c>
      <c r="W887">
        <v>2016</v>
      </c>
    </row>
    <row r="888" spans="1:23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8">
        <f t="shared" si="53"/>
        <v>29.285714285714285</v>
      </c>
      <c r="Q888" t="s">
        <v>8323</v>
      </c>
      <c r="R888" t="s">
        <v>8327</v>
      </c>
      <c r="S888" s="13">
        <f t="shared" si="54"/>
        <v>42628.537187499998</v>
      </c>
      <c r="T888" s="13">
        <f t="shared" si="55"/>
        <v>42603.537187499998</v>
      </c>
      <c r="U888" s="12" t="s">
        <v>8392</v>
      </c>
      <c r="V888" t="s">
        <v>8370</v>
      </c>
      <c r="W888">
        <v>2016</v>
      </c>
    </row>
    <row r="889" spans="1:23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t="s">
        <v>8323</v>
      </c>
      <c r="R889" t="s">
        <v>8327</v>
      </c>
      <c r="S889" s="13">
        <f t="shared" si="54"/>
        <v>41056.62563657407</v>
      </c>
      <c r="T889" s="13">
        <f t="shared" si="55"/>
        <v>41026.62563657407</v>
      </c>
      <c r="U889" s="12" t="s">
        <v>8383</v>
      </c>
      <c r="V889" t="s">
        <v>8394</v>
      </c>
      <c r="W889">
        <v>2012</v>
      </c>
    </row>
    <row r="890" spans="1:23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8">
        <f t="shared" si="53"/>
        <v>18</v>
      </c>
      <c r="Q890" t="s">
        <v>8323</v>
      </c>
      <c r="R890" t="s">
        <v>8327</v>
      </c>
      <c r="S890" s="13">
        <f t="shared" si="54"/>
        <v>40786.916666666664</v>
      </c>
      <c r="T890" s="13">
        <f t="shared" si="55"/>
        <v>40751.419965277775</v>
      </c>
      <c r="U890" s="12" t="s">
        <v>8375</v>
      </c>
      <c r="V890" t="s">
        <v>8394</v>
      </c>
      <c r="W890">
        <v>2011</v>
      </c>
    </row>
    <row r="891" spans="1:23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8">
        <f t="shared" si="53"/>
        <v>73.760000000000005</v>
      </c>
      <c r="Q891" t="s">
        <v>8323</v>
      </c>
      <c r="R891" t="s">
        <v>8327</v>
      </c>
      <c r="S891" s="13">
        <f t="shared" si="54"/>
        <v>41917.450729166667</v>
      </c>
      <c r="T891" s="13">
        <f t="shared" si="55"/>
        <v>41887.450729166667</v>
      </c>
      <c r="U891" s="12" t="s">
        <v>8389</v>
      </c>
      <c r="V891" t="s">
        <v>8374</v>
      </c>
      <c r="W891">
        <v>2014</v>
      </c>
    </row>
    <row r="892" spans="1:23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8">
        <f t="shared" si="53"/>
        <v>31.25</v>
      </c>
      <c r="Q892" t="s">
        <v>8323</v>
      </c>
      <c r="R892" t="s">
        <v>8327</v>
      </c>
      <c r="S892" s="13">
        <f t="shared" si="54"/>
        <v>41599.407164351847</v>
      </c>
      <c r="T892" s="13">
        <f t="shared" si="55"/>
        <v>41569.365497685183</v>
      </c>
      <c r="U892" s="12" t="s">
        <v>8391</v>
      </c>
      <c r="V892" t="s">
        <v>8398</v>
      </c>
      <c r="W892">
        <v>2013</v>
      </c>
    </row>
    <row r="893" spans="1:23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8">
        <f t="shared" si="53"/>
        <v>28.888888888888889</v>
      </c>
      <c r="Q893" t="s">
        <v>8323</v>
      </c>
      <c r="R893" t="s">
        <v>8327</v>
      </c>
      <c r="S893" s="13">
        <f t="shared" si="54"/>
        <v>41871.698263888888</v>
      </c>
      <c r="T893" s="13">
        <f t="shared" si="55"/>
        <v>41841.698263888888</v>
      </c>
      <c r="U893" s="12" t="s">
        <v>8375</v>
      </c>
      <c r="V893" t="s">
        <v>8370</v>
      </c>
      <c r="W893">
        <v>2014</v>
      </c>
    </row>
    <row r="894" spans="1:23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8">
        <f t="shared" si="53"/>
        <v>143.8235294117647</v>
      </c>
      <c r="Q894" t="s">
        <v>8323</v>
      </c>
      <c r="R894" t="s">
        <v>8327</v>
      </c>
      <c r="S894" s="13">
        <f t="shared" si="54"/>
        <v>40390.833333333328</v>
      </c>
      <c r="T894" s="13">
        <f t="shared" si="55"/>
        <v>40303.866701388884</v>
      </c>
      <c r="U894" s="12" t="s">
        <v>8381</v>
      </c>
      <c r="V894" t="s">
        <v>8374</v>
      </c>
      <c r="W894">
        <v>2010</v>
      </c>
    </row>
    <row r="895" spans="1:23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8">
        <f t="shared" si="53"/>
        <v>40</v>
      </c>
      <c r="Q895" t="s">
        <v>8323</v>
      </c>
      <c r="R895" t="s">
        <v>8327</v>
      </c>
      <c r="S895" s="13">
        <f t="shared" si="54"/>
        <v>42095.522719907407</v>
      </c>
      <c r="T895" s="13">
        <f t="shared" si="55"/>
        <v>42065.564386574071</v>
      </c>
      <c r="U895" s="12" t="s">
        <v>8384</v>
      </c>
      <c r="V895" t="s">
        <v>8411</v>
      </c>
      <c r="W895">
        <v>2015</v>
      </c>
    </row>
    <row r="896" spans="1:23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8">
        <f t="shared" si="53"/>
        <v>147.81132075471697</v>
      </c>
      <c r="Q896" t="s">
        <v>8323</v>
      </c>
      <c r="R896" t="s">
        <v>8327</v>
      </c>
      <c r="S896" s="13">
        <f t="shared" si="54"/>
        <v>42526.648263888892</v>
      </c>
      <c r="T896" s="13">
        <f t="shared" si="55"/>
        <v>42496.648263888892</v>
      </c>
      <c r="U896" s="12" t="s">
        <v>8381</v>
      </c>
      <c r="V896" t="s">
        <v>8407</v>
      </c>
      <c r="W896">
        <v>2016</v>
      </c>
    </row>
    <row r="897" spans="1:23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8">
        <f t="shared" si="53"/>
        <v>27.857142857142858</v>
      </c>
      <c r="Q897" t="s">
        <v>8323</v>
      </c>
      <c r="R897" t="s">
        <v>8327</v>
      </c>
      <c r="S897" s="13">
        <f t="shared" si="54"/>
        <v>40475.794317129628</v>
      </c>
      <c r="T897" s="13">
        <f t="shared" si="55"/>
        <v>40430.794317129628</v>
      </c>
      <c r="U897" s="12" t="s">
        <v>8389</v>
      </c>
      <c r="V897" t="s">
        <v>8390</v>
      </c>
      <c r="W897">
        <v>2010</v>
      </c>
    </row>
    <row r="898" spans="1:23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8">
        <f t="shared" si="53"/>
        <v>44.444444444444443</v>
      </c>
      <c r="Q898" t="s">
        <v>8323</v>
      </c>
      <c r="R898" t="s">
        <v>8327</v>
      </c>
      <c r="S898" s="13">
        <f t="shared" si="54"/>
        <v>42243.833333333336</v>
      </c>
      <c r="T898" s="13">
        <f t="shared" si="55"/>
        <v>42218.539652777778</v>
      </c>
      <c r="U898" s="12" t="s">
        <v>8392</v>
      </c>
      <c r="V898" t="s">
        <v>8411</v>
      </c>
      <c r="W898">
        <v>2015</v>
      </c>
    </row>
    <row r="899" spans="1:23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(E899/D899)*100</f>
        <v>0</v>
      </c>
      <c r="P899" s="8" t="e">
        <f t="shared" ref="P899:P962" si="57">(E899/L899)</f>
        <v>#DIV/0!</v>
      </c>
      <c r="Q899" t="s">
        <v>8323</v>
      </c>
      <c r="R899" t="s">
        <v>8327</v>
      </c>
      <c r="S899" s="13">
        <f t="shared" ref="S899:S962" si="58">(((I899/60)/60)/24)+DATE(1970,1,1)+(-8/24)</f>
        <v>41241.39708333333</v>
      </c>
      <c r="T899" s="13">
        <f t="shared" ref="T899:T962" si="59">(((J899/60)/60)/24)+DATE(1970,1,1)+(-8/24)</f>
        <v>41211.355416666665</v>
      </c>
      <c r="U899" s="12" t="s">
        <v>8391</v>
      </c>
      <c r="V899" t="s">
        <v>8404</v>
      </c>
      <c r="W899">
        <v>2012</v>
      </c>
    </row>
    <row r="900" spans="1:23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8">
        <f t="shared" si="57"/>
        <v>35</v>
      </c>
      <c r="Q900" t="s">
        <v>8323</v>
      </c>
      <c r="R900" t="s">
        <v>8327</v>
      </c>
      <c r="S900" s="13">
        <f t="shared" si="58"/>
        <v>40923.424884259257</v>
      </c>
      <c r="T900" s="13">
        <f t="shared" si="59"/>
        <v>40878.424884259257</v>
      </c>
      <c r="U900" s="12" t="s">
        <v>8395</v>
      </c>
      <c r="V900" t="s">
        <v>8387</v>
      </c>
      <c r="W900">
        <v>2011</v>
      </c>
    </row>
    <row r="901" spans="1:23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8">
        <f t="shared" si="57"/>
        <v>35</v>
      </c>
      <c r="Q901" t="s">
        <v>8323</v>
      </c>
      <c r="R901" t="s">
        <v>8327</v>
      </c>
      <c r="S901" s="13">
        <f t="shared" si="58"/>
        <v>40690.765763888885</v>
      </c>
      <c r="T901" s="13">
        <f t="shared" si="59"/>
        <v>40645.765763888885</v>
      </c>
      <c r="U901" s="12" t="s">
        <v>8383</v>
      </c>
      <c r="V901" t="s">
        <v>8379</v>
      </c>
      <c r="W901">
        <v>2011</v>
      </c>
    </row>
    <row r="902" spans="1:23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8">
        <f t="shared" si="57"/>
        <v>10.5</v>
      </c>
      <c r="Q902" t="s">
        <v>8323</v>
      </c>
      <c r="R902" t="s">
        <v>8326</v>
      </c>
      <c r="S902" s="13">
        <f t="shared" si="58"/>
        <v>42459.474560185183</v>
      </c>
      <c r="T902" s="13">
        <f t="shared" si="59"/>
        <v>42429.516226851854</v>
      </c>
      <c r="U902" s="12" t="s">
        <v>8373</v>
      </c>
      <c r="V902" t="s">
        <v>8404</v>
      </c>
      <c r="W902">
        <v>2016</v>
      </c>
    </row>
    <row r="903" spans="1:23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t="s">
        <v>8323</v>
      </c>
      <c r="R903" t="s">
        <v>8326</v>
      </c>
      <c r="S903" s="13">
        <f t="shared" si="58"/>
        <v>40337.46597222222</v>
      </c>
      <c r="T903" s="13">
        <f t="shared" si="59"/>
        <v>40291.478171296294</v>
      </c>
      <c r="U903" s="12" t="s">
        <v>8383</v>
      </c>
      <c r="V903" t="s">
        <v>8405</v>
      </c>
      <c r="W903">
        <v>2010</v>
      </c>
    </row>
    <row r="904" spans="1:23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8">
        <f t="shared" si="57"/>
        <v>30</v>
      </c>
      <c r="Q904" t="s">
        <v>8323</v>
      </c>
      <c r="R904" t="s">
        <v>8326</v>
      </c>
      <c r="S904" s="13">
        <f t="shared" si="58"/>
        <v>41881.3125</v>
      </c>
      <c r="T904" s="13">
        <f t="shared" si="59"/>
        <v>41829.632199074069</v>
      </c>
      <c r="U904" s="12" t="s">
        <v>8375</v>
      </c>
      <c r="V904" t="s">
        <v>8390</v>
      </c>
      <c r="W904">
        <v>2014</v>
      </c>
    </row>
    <row r="905" spans="1:23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8">
        <f t="shared" si="57"/>
        <v>40</v>
      </c>
      <c r="Q905" t="s">
        <v>8323</v>
      </c>
      <c r="R905" t="s">
        <v>8326</v>
      </c>
      <c r="S905" s="13">
        <f t="shared" si="58"/>
        <v>41174.767361111109</v>
      </c>
      <c r="T905" s="13">
        <f t="shared" si="59"/>
        <v>41149.462731481479</v>
      </c>
      <c r="U905" s="12" t="s">
        <v>8392</v>
      </c>
      <c r="V905" t="s">
        <v>8401</v>
      </c>
      <c r="W905">
        <v>2012</v>
      </c>
    </row>
    <row r="906" spans="1:23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8">
        <f t="shared" si="57"/>
        <v>50.333333333333336</v>
      </c>
      <c r="Q906" t="s">
        <v>8323</v>
      </c>
      <c r="R906" t="s">
        <v>8326</v>
      </c>
      <c r="S906" s="13">
        <f t="shared" si="58"/>
        <v>42371.74695601852</v>
      </c>
      <c r="T906" s="13">
        <f t="shared" si="59"/>
        <v>42341.74695601852</v>
      </c>
      <c r="U906" s="12" t="s">
        <v>8395</v>
      </c>
      <c r="V906" t="s">
        <v>8380</v>
      </c>
      <c r="W906">
        <v>2015</v>
      </c>
    </row>
    <row r="907" spans="1:23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8">
        <f t="shared" si="57"/>
        <v>32.666666666666664</v>
      </c>
      <c r="Q907" t="s">
        <v>8323</v>
      </c>
      <c r="R907" t="s">
        <v>8326</v>
      </c>
      <c r="S907" s="13">
        <f t="shared" si="58"/>
        <v>40566.906550925924</v>
      </c>
      <c r="T907" s="13">
        <f t="shared" si="59"/>
        <v>40506.906550925924</v>
      </c>
      <c r="U907" s="12" t="s">
        <v>8377</v>
      </c>
      <c r="V907" t="s">
        <v>8403</v>
      </c>
      <c r="W907">
        <v>2010</v>
      </c>
    </row>
    <row r="908" spans="1:23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t="s">
        <v>8323</v>
      </c>
      <c r="R908" t="s">
        <v>8326</v>
      </c>
      <c r="S908" s="13">
        <f t="shared" si="58"/>
        <v>41710.814699074072</v>
      </c>
      <c r="T908" s="13">
        <f t="shared" si="59"/>
        <v>41680.856365740736</v>
      </c>
      <c r="U908" s="12" t="s">
        <v>8373</v>
      </c>
      <c r="V908" t="s">
        <v>8402</v>
      </c>
      <c r="W908">
        <v>2014</v>
      </c>
    </row>
    <row r="909" spans="1:23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t="s">
        <v>8323</v>
      </c>
      <c r="R909" t="s">
        <v>8326</v>
      </c>
      <c r="S909" s="13">
        <f t="shared" si="58"/>
        <v>40796.8590625</v>
      </c>
      <c r="T909" s="13">
        <f t="shared" si="59"/>
        <v>40766.8590625</v>
      </c>
      <c r="U909" s="12" t="s">
        <v>8392</v>
      </c>
      <c r="V909" t="s">
        <v>8406</v>
      </c>
      <c r="W909">
        <v>2011</v>
      </c>
    </row>
    <row r="910" spans="1:23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t="s">
        <v>8323</v>
      </c>
      <c r="R910" t="s">
        <v>8326</v>
      </c>
      <c r="S910" s="13">
        <f t="shared" si="58"/>
        <v>40385.874305555553</v>
      </c>
      <c r="T910" s="13">
        <f t="shared" si="59"/>
        <v>40340.468229166661</v>
      </c>
      <c r="U910" s="12" t="s">
        <v>8369</v>
      </c>
      <c r="V910" t="s">
        <v>8406</v>
      </c>
      <c r="W910">
        <v>2010</v>
      </c>
    </row>
    <row r="911" spans="1:23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8">
        <f t="shared" si="57"/>
        <v>65</v>
      </c>
      <c r="Q911" t="s">
        <v>8323</v>
      </c>
      <c r="R911" t="s">
        <v>8326</v>
      </c>
      <c r="S911" s="13">
        <f t="shared" si="58"/>
        <v>41112.833333333328</v>
      </c>
      <c r="T911" s="13">
        <f t="shared" si="59"/>
        <v>41081.356944444444</v>
      </c>
      <c r="U911" s="12" t="s">
        <v>8369</v>
      </c>
      <c r="V911" t="s">
        <v>8370</v>
      </c>
      <c r="W911">
        <v>2012</v>
      </c>
    </row>
    <row r="912" spans="1:23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8">
        <f t="shared" si="57"/>
        <v>24.6</v>
      </c>
      <c r="Q912" t="s">
        <v>8323</v>
      </c>
      <c r="R912" t="s">
        <v>8326</v>
      </c>
      <c r="S912" s="13">
        <f t="shared" si="58"/>
        <v>42797.212025462963</v>
      </c>
      <c r="T912" s="13">
        <f t="shared" si="59"/>
        <v>42737.212025462963</v>
      </c>
      <c r="U912" s="12" t="s">
        <v>8371</v>
      </c>
      <c r="V912" t="s">
        <v>8411</v>
      </c>
      <c r="W912">
        <v>2017</v>
      </c>
    </row>
    <row r="913" spans="1:23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t="s">
        <v>8323</v>
      </c>
      <c r="R913" t="s">
        <v>8326</v>
      </c>
      <c r="S913" s="13">
        <f t="shared" si="58"/>
        <v>41662.671817129631</v>
      </c>
      <c r="T913" s="13">
        <f t="shared" si="59"/>
        <v>41641.671817129631</v>
      </c>
      <c r="U913" s="12" t="s">
        <v>8371</v>
      </c>
      <c r="V913" t="s">
        <v>8411</v>
      </c>
      <c r="W913">
        <v>2014</v>
      </c>
    </row>
    <row r="914" spans="1:23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8">
        <f t="shared" si="57"/>
        <v>15</v>
      </c>
      <c r="Q914" t="s">
        <v>8323</v>
      </c>
      <c r="R914" t="s">
        <v>8326</v>
      </c>
      <c r="S914" s="13">
        <f t="shared" si="58"/>
        <v>41253.817673611105</v>
      </c>
      <c r="T914" s="13">
        <f t="shared" si="59"/>
        <v>41193.776006944441</v>
      </c>
      <c r="U914" s="12" t="s">
        <v>8391</v>
      </c>
      <c r="V914" t="s">
        <v>8406</v>
      </c>
      <c r="W914">
        <v>2012</v>
      </c>
    </row>
    <row r="915" spans="1:23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8">
        <f t="shared" si="57"/>
        <v>82.583333333333329</v>
      </c>
      <c r="Q915" t="s">
        <v>8323</v>
      </c>
      <c r="R915" t="s">
        <v>8326</v>
      </c>
      <c r="S915" s="13">
        <f t="shared" si="58"/>
        <v>41033.805775462963</v>
      </c>
      <c r="T915" s="13">
        <f t="shared" si="59"/>
        <v>41003.805775462963</v>
      </c>
      <c r="U915" s="12" t="s">
        <v>8383</v>
      </c>
      <c r="V915" t="s">
        <v>8400</v>
      </c>
      <c r="W915">
        <v>2012</v>
      </c>
    </row>
    <row r="916" spans="1:23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t="s">
        <v>8323</v>
      </c>
      <c r="R916" t="s">
        <v>8326</v>
      </c>
      <c r="S916" s="13">
        <f t="shared" si="58"/>
        <v>41146.429942129631</v>
      </c>
      <c r="T916" s="13">
        <f t="shared" si="59"/>
        <v>41116.429942129631</v>
      </c>
      <c r="U916" s="12" t="s">
        <v>8375</v>
      </c>
      <c r="V916" t="s">
        <v>8408</v>
      </c>
      <c r="W916">
        <v>2012</v>
      </c>
    </row>
    <row r="917" spans="1:23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8">
        <f t="shared" si="57"/>
        <v>41.666666666666664</v>
      </c>
      <c r="Q917" t="s">
        <v>8323</v>
      </c>
      <c r="R917" t="s">
        <v>8326</v>
      </c>
      <c r="S917" s="13">
        <f t="shared" si="58"/>
        <v>40968.874305555553</v>
      </c>
      <c r="T917" s="13">
        <f t="shared" si="59"/>
        <v>40937.346226851849</v>
      </c>
      <c r="U917" s="12" t="s">
        <v>8371</v>
      </c>
      <c r="V917" t="s">
        <v>8404</v>
      </c>
      <c r="W917">
        <v>2012</v>
      </c>
    </row>
    <row r="918" spans="1:23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t="s">
        <v>8323</v>
      </c>
      <c r="R918" t="s">
        <v>8326</v>
      </c>
      <c r="S918" s="13">
        <f t="shared" si="58"/>
        <v>40472.875</v>
      </c>
      <c r="T918" s="13">
        <f t="shared" si="59"/>
        <v>40434.520069444443</v>
      </c>
      <c r="U918" s="12" t="s">
        <v>8389</v>
      </c>
      <c r="V918" t="s">
        <v>8397</v>
      </c>
      <c r="W918">
        <v>2010</v>
      </c>
    </row>
    <row r="919" spans="1:23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8">
        <f t="shared" si="57"/>
        <v>30</v>
      </c>
      <c r="Q919" t="s">
        <v>8323</v>
      </c>
      <c r="R919" t="s">
        <v>8326</v>
      </c>
      <c r="S919" s="13">
        <f t="shared" si="58"/>
        <v>41833.770833333328</v>
      </c>
      <c r="T919" s="13">
        <f t="shared" si="59"/>
        <v>41802.610300925924</v>
      </c>
      <c r="U919" s="12" t="s">
        <v>8369</v>
      </c>
      <c r="V919" t="s">
        <v>8379</v>
      </c>
      <c r="W919">
        <v>2014</v>
      </c>
    </row>
    <row r="920" spans="1:23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8">
        <f t="shared" si="57"/>
        <v>19.600000000000001</v>
      </c>
      <c r="Q920" t="s">
        <v>8323</v>
      </c>
      <c r="R920" t="s">
        <v>8326</v>
      </c>
      <c r="S920" s="13">
        <f t="shared" si="58"/>
        <v>41974.624548611107</v>
      </c>
      <c r="T920" s="13">
        <f t="shared" si="59"/>
        <v>41944.582881944443</v>
      </c>
      <c r="U920" s="12" t="s">
        <v>8377</v>
      </c>
      <c r="V920" t="s">
        <v>8387</v>
      </c>
      <c r="W920">
        <v>2014</v>
      </c>
    </row>
    <row r="921" spans="1:23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8">
        <f t="shared" si="57"/>
        <v>100</v>
      </c>
      <c r="Q921" t="s">
        <v>8323</v>
      </c>
      <c r="R921" t="s">
        <v>8326</v>
      </c>
      <c r="S921" s="13">
        <f t="shared" si="58"/>
        <v>41262.308391203704</v>
      </c>
      <c r="T921" s="13">
        <f t="shared" si="59"/>
        <v>41227.308391203704</v>
      </c>
      <c r="U921" s="12" t="s">
        <v>8377</v>
      </c>
      <c r="V921" t="s">
        <v>8410</v>
      </c>
      <c r="W921">
        <v>2012</v>
      </c>
    </row>
    <row r="922" spans="1:23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t="s">
        <v>8323</v>
      </c>
      <c r="R922" t="s">
        <v>8326</v>
      </c>
      <c r="S922" s="13">
        <f t="shared" si="58"/>
        <v>41592.379884259259</v>
      </c>
      <c r="T922" s="13">
        <f t="shared" si="59"/>
        <v>41562.338217592594</v>
      </c>
      <c r="U922" s="12" t="s">
        <v>8391</v>
      </c>
      <c r="V922" t="s">
        <v>8393</v>
      </c>
      <c r="W922">
        <v>2013</v>
      </c>
    </row>
    <row r="923" spans="1:23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8">
        <f t="shared" si="57"/>
        <v>231.75</v>
      </c>
      <c r="Q923" t="s">
        <v>8323</v>
      </c>
      <c r="R923" t="s">
        <v>8326</v>
      </c>
      <c r="S923" s="13">
        <f t="shared" si="58"/>
        <v>40888.879351851851</v>
      </c>
      <c r="T923" s="13">
        <f t="shared" si="59"/>
        <v>40846.837685185179</v>
      </c>
      <c r="U923" s="12" t="s">
        <v>8391</v>
      </c>
      <c r="V923" t="s">
        <v>8409</v>
      </c>
      <c r="W923">
        <v>2011</v>
      </c>
    </row>
    <row r="924" spans="1:23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8">
        <f t="shared" si="57"/>
        <v>189.33333333333334</v>
      </c>
      <c r="Q924" t="s">
        <v>8323</v>
      </c>
      <c r="R924" t="s">
        <v>8326</v>
      </c>
      <c r="S924" s="13">
        <f t="shared" si="58"/>
        <v>41913.19667824074</v>
      </c>
      <c r="T924" s="13">
        <f t="shared" si="59"/>
        <v>41878.19667824074</v>
      </c>
      <c r="U924" s="12" t="s">
        <v>8392</v>
      </c>
      <c r="V924" t="s">
        <v>8394</v>
      </c>
      <c r="W924">
        <v>2014</v>
      </c>
    </row>
    <row r="925" spans="1:23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8">
        <f t="shared" si="57"/>
        <v>55</v>
      </c>
      <c r="Q925" t="s">
        <v>8323</v>
      </c>
      <c r="R925" t="s">
        <v>8326</v>
      </c>
      <c r="S925" s="13">
        <f t="shared" si="58"/>
        <v>41964.668090277781</v>
      </c>
      <c r="T925" s="13">
        <f t="shared" si="59"/>
        <v>41934.626423611109</v>
      </c>
      <c r="U925" s="12" t="s">
        <v>8391</v>
      </c>
      <c r="V925" t="s">
        <v>8398</v>
      </c>
      <c r="W925">
        <v>2014</v>
      </c>
    </row>
    <row r="926" spans="1:23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8">
        <f t="shared" si="57"/>
        <v>21.8</v>
      </c>
      <c r="Q926" t="s">
        <v>8323</v>
      </c>
      <c r="R926" t="s">
        <v>8326</v>
      </c>
      <c r="S926" s="13">
        <f t="shared" si="58"/>
        <v>41318.609594907408</v>
      </c>
      <c r="T926" s="13">
        <f t="shared" si="59"/>
        <v>41288.609594907408</v>
      </c>
      <c r="U926" s="12" t="s">
        <v>8371</v>
      </c>
      <c r="V926" t="s">
        <v>8410</v>
      </c>
      <c r="W926">
        <v>2013</v>
      </c>
    </row>
    <row r="927" spans="1:23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8">
        <f t="shared" si="57"/>
        <v>32</v>
      </c>
      <c r="Q927" t="s">
        <v>8323</v>
      </c>
      <c r="R927" t="s">
        <v>8326</v>
      </c>
      <c r="S927" s="13">
        <f t="shared" si="58"/>
        <v>41605.58924768518</v>
      </c>
      <c r="T927" s="13">
        <f t="shared" si="59"/>
        <v>41575.547581018516</v>
      </c>
      <c r="U927" s="12" t="s">
        <v>8391</v>
      </c>
      <c r="V927" t="s">
        <v>8401</v>
      </c>
      <c r="W927">
        <v>2013</v>
      </c>
    </row>
    <row r="928" spans="1:23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t="s">
        <v>8323</v>
      </c>
      <c r="R928" t="s">
        <v>8326</v>
      </c>
      <c r="S928" s="13">
        <f t="shared" si="58"/>
        <v>40367.611111111109</v>
      </c>
      <c r="T928" s="13">
        <f t="shared" si="59"/>
        <v>40337.686689814815</v>
      </c>
      <c r="U928" s="12" t="s">
        <v>8369</v>
      </c>
      <c r="V928" t="s">
        <v>8376</v>
      </c>
      <c r="W928">
        <v>2010</v>
      </c>
    </row>
    <row r="929" spans="1:23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t="s">
        <v>8323</v>
      </c>
      <c r="R929" t="s">
        <v>8326</v>
      </c>
      <c r="S929" s="13">
        <f t="shared" si="58"/>
        <v>41043.489525462959</v>
      </c>
      <c r="T929" s="13">
        <f t="shared" si="59"/>
        <v>41013.489525462959</v>
      </c>
      <c r="U929" s="12" t="s">
        <v>8383</v>
      </c>
      <c r="V929" t="s">
        <v>8410</v>
      </c>
      <c r="W929">
        <v>2012</v>
      </c>
    </row>
    <row r="930" spans="1:23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8">
        <f t="shared" si="57"/>
        <v>56.25</v>
      </c>
      <c r="Q930" t="s">
        <v>8323</v>
      </c>
      <c r="R930" t="s">
        <v>8326</v>
      </c>
      <c r="S930" s="13">
        <f t="shared" si="58"/>
        <v>41230.666666666664</v>
      </c>
      <c r="T930" s="13">
        <f t="shared" si="59"/>
        <v>41180.529085648144</v>
      </c>
      <c r="U930" s="12" t="s">
        <v>8389</v>
      </c>
      <c r="V930" t="s">
        <v>8401</v>
      </c>
      <c r="W930">
        <v>2012</v>
      </c>
    </row>
    <row r="931" spans="1:23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t="s">
        <v>8323</v>
      </c>
      <c r="R931" t="s">
        <v>8326</v>
      </c>
      <c r="S931" s="13">
        <f t="shared" si="58"/>
        <v>41007.863067129627</v>
      </c>
      <c r="T931" s="13">
        <f t="shared" si="59"/>
        <v>40977.904733796291</v>
      </c>
      <c r="U931" s="12" t="s">
        <v>8384</v>
      </c>
      <c r="V931" t="s">
        <v>8390</v>
      </c>
      <c r="W931">
        <v>2012</v>
      </c>
    </row>
    <row r="932" spans="1:23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8">
        <f t="shared" si="57"/>
        <v>69</v>
      </c>
      <c r="Q932" t="s">
        <v>8323</v>
      </c>
      <c r="R932" t="s">
        <v>8326</v>
      </c>
      <c r="S932" s="13">
        <f t="shared" si="58"/>
        <v>40354.563888888886</v>
      </c>
      <c r="T932" s="13">
        <f t="shared" si="59"/>
        <v>40312.582245370366</v>
      </c>
      <c r="U932" s="12" t="s">
        <v>8381</v>
      </c>
      <c r="V932" t="s">
        <v>8410</v>
      </c>
      <c r="W932">
        <v>2010</v>
      </c>
    </row>
    <row r="933" spans="1:23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8">
        <f t="shared" si="57"/>
        <v>18.714285714285715</v>
      </c>
      <c r="Q933" t="s">
        <v>8323</v>
      </c>
      <c r="R933" t="s">
        <v>8326</v>
      </c>
      <c r="S933" s="13">
        <f t="shared" si="58"/>
        <v>41714.583333333328</v>
      </c>
      <c r="T933" s="13">
        <f t="shared" si="59"/>
        <v>41680.026643518519</v>
      </c>
      <c r="U933" s="12" t="s">
        <v>8373</v>
      </c>
      <c r="V933" t="s">
        <v>8402</v>
      </c>
      <c r="W933">
        <v>2014</v>
      </c>
    </row>
    <row r="934" spans="1:23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8">
        <f t="shared" si="57"/>
        <v>46.033333333333331</v>
      </c>
      <c r="Q934" t="s">
        <v>8323</v>
      </c>
      <c r="R934" t="s">
        <v>8326</v>
      </c>
      <c r="S934" s="13">
        <f t="shared" si="58"/>
        <v>41355.594270833331</v>
      </c>
      <c r="T934" s="13">
        <f t="shared" si="59"/>
        <v>41310.635937499996</v>
      </c>
      <c r="U934" s="12" t="s">
        <v>8373</v>
      </c>
      <c r="V934" t="s">
        <v>8374</v>
      </c>
      <c r="W934">
        <v>2013</v>
      </c>
    </row>
    <row r="935" spans="1:23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8">
        <f t="shared" si="57"/>
        <v>60</v>
      </c>
      <c r="Q935" t="s">
        <v>8323</v>
      </c>
      <c r="R935" t="s">
        <v>8326</v>
      </c>
      <c r="S935" s="13">
        <f t="shared" si="58"/>
        <v>41770.835752314815</v>
      </c>
      <c r="T935" s="13">
        <f t="shared" si="59"/>
        <v>41710.835752314815</v>
      </c>
      <c r="U935" s="12" t="s">
        <v>8384</v>
      </c>
      <c r="V935" t="s">
        <v>8379</v>
      </c>
      <c r="W935">
        <v>2014</v>
      </c>
    </row>
    <row r="936" spans="1:23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8">
        <f t="shared" si="57"/>
        <v>50.666666666666664</v>
      </c>
      <c r="Q936" t="s">
        <v>8323</v>
      </c>
      <c r="R936" t="s">
        <v>8326</v>
      </c>
      <c r="S936" s="13">
        <f t="shared" si="58"/>
        <v>41762.916666666664</v>
      </c>
      <c r="T936" s="13">
        <f t="shared" si="59"/>
        <v>41733.403749999998</v>
      </c>
      <c r="U936" s="12" t="s">
        <v>8383</v>
      </c>
      <c r="V936" t="s">
        <v>8400</v>
      </c>
      <c r="W936">
        <v>2014</v>
      </c>
    </row>
    <row r="937" spans="1:23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8">
        <f t="shared" si="57"/>
        <v>25</v>
      </c>
      <c r="Q937" t="s">
        <v>8323</v>
      </c>
      <c r="R937" t="s">
        <v>8326</v>
      </c>
      <c r="S937" s="13">
        <f t="shared" si="58"/>
        <v>42398.000335648147</v>
      </c>
      <c r="T937" s="13">
        <f t="shared" si="59"/>
        <v>42368.000335648147</v>
      </c>
      <c r="U937" s="12" t="s">
        <v>8395</v>
      </c>
      <c r="V937" t="s">
        <v>8409</v>
      </c>
      <c r="W937">
        <v>2015</v>
      </c>
    </row>
    <row r="938" spans="1:23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t="s">
        <v>8323</v>
      </c>
      <c r="R938" t="s">
        <v>8326</v>
      </c>
      <c r="S938" s="13">
        <f t="shared" si="58"/>
        <v>40926.5</v>
      </c>
      <c r="T938" s="13">
        <f t="shared" si="59"/>
        <v>40882.690844907404</v>
      </c>
      <c r="U938" s="12" t="s">
        <v>8395</v>
      </c>
      <c r="V938" t="s">
        <v>8374</v>
      </c>
      <c r="W938">
        <v>2011</v>
      </c>
    </row>
    <row r="939" spans="1:23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8">
        <f t="shared" si="57"/>
        <v>20</v>
      </c>
      <c r="Q939" t="s">
        <v>8323</v>
      </c>
      <c r="R939" t="s">
        <v>8326</v>
      </c>
      <c r="S939" s="13">
        <f t="shared" si="58"/>
        <v>41581.50644675926</v>
      </c>
      <c r="T939" s="13">
        <f t="shared" si="59"/>
        <v>41551.464780092589</v>
      </c>
      <c r="U939" s="12" t="s">
        <v>8391</v>
      </c>
      <c r="V939" t="s">
        <v>8400</v>
      </c>
      <c r="W939">
        <v>2013</v>
      </c>
    </row>
    <row r="940" spans="1:23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8">
        <f t="shared" si="57"/>
        <v>25</v>
      </c>
      <c r="Q940" t="s">
        <v>8323</v>
      </c>
      <c r="R940" t="s">
        <v>8326</v>
      </c>
      <c r="S940" s="13">
        <f t="shared" si="58"/>
        <v>41154.14638888889</v>
      </c>
      <c r="T940" s="13">
        <f t="shared" si="59"/>
        <v>41124.14638888889</v>
      </c>
      <c r="U940" s="12" t="s">
        <v>8392</v>
      </c>
      <c r="V940" t="s">
        <v>8380</v>
      </c>
      <c r="W940">
        <v>2012</v>
      </c>
    </row>
    <row r="941" spans="1:23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8">
        <f t="shared" si="57"/>
        <v>20</v>
      </c>
      <c r="Q941" t="s">
        <v>8323</v>
      </c>
      <c r="R941" t="s">
        <v>8326</v>
      </c>
      <c r="S941" s="13">
        <f t="shared" si="58"/>
        <v>41455.498611111107</v>
      </c>
      <c r="T941" s="13">
        <f t="shared" si="59"/>
        <v>41416.429837962962</v>
      </c>
      <c r="U941" s="12" t="s">
        <v>8381</v>
      </c>
      <c r="V941" t="s">
        <v>8398</v>
      </c>
      <c r="W941">
        <v>2013</v>
      </c>
    </row>
    <row r="942" spans="1:23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8">
        <f t="shared" si="57"/>
        <v>110.28571428571429</v>
      </c>
      <c r="Q942" t="s">
        <v>8317</v>
      </c>
      <c r="R942" t="s">
        <v>8319</v>
      </c>
      <c r="S942" s="13">
        <f t="shared" si="58"/>
        <v>42226.675069444442</v>
      </c>
      <c r="T942" s="13">
        <f t="shared" si="59"/>
        <v>42181.675069444442</v>
      </c>
      <c r="U942" s="12" t="s">
        <v>8369</v>
      </c>
      <c r="V942" t="s">
        <v>8408</v>
      </c>
      <c r="W942">
        <v>2015</v>
      </c>
    </row>
    <row r="943" spans="1:23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8">
        <f t="shared" si="57"/>
        <v>37.451612903225808</v>
      </c>
      <c r="Q943" t="s">
        <v>8317</v>
      </c>
      <c r="R943" t="s">
        <v>8319</v>
      </c>
      <c r="S943" s="13">
        <f t="shared" si="58"/>
        <v>42775.763252314813</v>
      </c>
      <c r="T943" s="13">
        <f t="shared" si="59"/>
        <v>42745.763252314813</v>
      </c>
      <c r="U943" s="12" t="s">
        <v>8371</v>
      </c>
      <c r="V943" t="s">
        <v>8402</v>
      </c>
      <c r="W943">
        <v>2017</v>
      </c>
    </row>
    <row r="944" spans="1:23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8">
        <f t="shared" si="57"/>
        <v>41.75</v>
      </c>
      <c r="Q944" t="s">
        <v>8317</v>
      </c>
      <c r="R944" t="s">
        <v>8319</v>
      </c>
      <c r="S944" s="13">
        <f t="shared" si="58"/>
        <v>42418.509953703695</v>
      </c>
      <c r="T944" s="13">
        <f t="shared" si="59"/>
        <v>42382.509953703695</v>
      </c>
      <c r="U944" s="12" t="s">
        <v>8371</v>
      </c>
      <c r="V944" t="s">
        <v>8397</v>
      </c>
      <c r="W944">
        <v>2016</v>
      </c>
    </row>
    <row r="945" spans="1:23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8">
        <f t="shared" si="57"/>
        <v>24.083333333333332</v>
      </c>
      <c r="Q945" t="s">
        <v>8317</v>
      </c>
      <c r="R945" t="s">
        <v>8319</v>
      </c>
      <c r="S945" s="13">
        <f t="shared" si="58"/>
        <v>42703.376215277771</v>
      </c>
      <c r="T945" s="13">
        <f t="shared" si="59"/>
        <v>42673.334548611114</v>
      </c>
      <c r="U945" s="12" t="s">
        <v>8391</v>
      </c>
      <c r="V945" t="s">
        <v>8409</v>
      </c>
      <c r="W945">
        <v>2016</v>
      </c>
    </row>
    <row r="946" spans="1:23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8">
        <f t="shared" si="57"/>
        <v>69.40625</v>
      </c>
      <c r="Q946" t="s">
        <v>8317</v>
      </c>
      <c r="R946" t="s">
        <v>8319</v>
      </c>
      <c r="S946" s="13">
        <f t="shared" si="58"/>
        <v>42478.249999999993</v>
      </c>
      <c r="T946" s="13">
        <f t="shared" si="59"/>
        <v>42444.250578703701</v>
      </c>
      <c r="U946" s="12" t="s">
        <v>8384</v>
      </c>
      <c r="V946" t="s">
        <v>8393</v>
      </c>
      <c r="W946">
        <v>2016</v>
      </c>
    </row>
    <row r="947" spans="1:23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8">
        <f t="shared" si="57"/>
        <v>155.25</v>
      </c>
      <c r="Q947" t="s">
        <v>8317</v>
      </c>
      <c r="R947" t="s">
        <v>8319</v>
      </c>
      <c r="S947" s="13">
        <f t="shared" si="58"/>
        <v>42784.665972222218</v>
      </c>
      <c r="T947" s="13">
        <f t="shared" si="59"/>
        <v>42732.539652777778</v>
      </c>
      <c r="U947" s="12" t="s">
        <v>8395</v>
      </c>
      <c r="V947" t="s">
        <v>8401</v>
      </c>
      <c r="W947">
        <v>2016</v>
      </c>
    </row>
    <row r="948" spans="1:23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8">
        <f t="shared" si="57"/>
        <v>57.2</v>
      </c>
      <c r="Q948" t="s">
        <v>8317</v>
      </c>
      <c r="R948" t="s">
        <v>8319</v>
      </c>
      <c r="S948" s="13">
        <f t="shared" si="58"/>
        <v>42622.417222222219</v>
      </c>
      <c r="T948" s="13">
        <f t="shared" si="59"/>
        <v>42592.417222222219</v>
      </c>
      <c r="U948" s="12" t="s">
        <v>8392</v>
      </c>
      <c r="V948" t="s">
        <v>8402</v>
      </c>
      <c r="W948">
        <v>2016</v>
      </c>
    </row>
    <row r="949" spans="1:23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t="s">
        <v>8317</v>
      </c>
      <c r="R949" t="s">
        <v>8319</v>
      </c>
      <c r="S949" s="13">
        <f t="shared" si="58"/>
        <v>42551.44798611111</v>
      </c>
      <c r="T949" s="13">
        <f t="shared" si="59"/>
        <v>42491.44798611111</v>
      </c>
      <c r="U949" s="12" t="s">
        <v>8381</v>
      </c>
      <c r="V949" t="s">
        <v>8387</v>
      </c>
      <c r="W949">
        <v>2016</v>
      </c>
    </row>
    <row r="950" spans="1:23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8">
        <f t="shared" si="57"/>
        <v>60</v>
      </c>
      <c r="Q950" t="s">
        <v>8317</v>
      </c>
      <c r="R950" t="s">
        <v>8319</v>
      </c>
      <c r="S950" s="13">
        <f t="shared" si="58"/>
        <v>42441.494953703703</v>
      </c>
      <c r="T950" s="13">
        <f t="shared" si="59"/>
        <v>42411.494953703703</v>
      </c>
      <c r="U950" s="12" t="s">
        <v>8373</v>
      </c>
      <c r="V950" t="s">
        <v>8406</v>
      </c>
      <c r="W950">
        <v>2016</v>
      </c>
    </row>
    <row r="951" spans="1:23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8">
        <f t="shared" si="57"/>
        <v>39</v>
      </c>
      <c r="Q951" t="s">
        <v>8317</v>
      </c>
      <c r="R951" t="s">
        <v>8319</v>
      </c>
      <c r="S951" s="13">
        <f t="shared" si="58"/>
        <v>42420.710370370369</v>
      </c>
      <c r="T951" s="13">
        <f t="shared" si="59"/>
        <v>42360.710370370369</v>
      </c>
      <c r="U951" s="12" t="s">
        <v>8395</v>
      </c>
      <c r="V951" t="s">
        <v>8398</v>
      </c>
      <c r="W951">
        <v>2015</v>
      </c>
    </row>
    <row r="952" spans="1:23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8">
        <f t="shared" si="57"/>
        <v>58.416666666666664</v>
      </c>
      <c r="Q952" t="s">
        <v>8317</v>
      </c>
      <c r="R952" t="s">
        <v>8319</v>
      </c>
      <c r="S952" s="13">
        <f t="shared" si="58"/>
        <v>42386.41737268518</v>
      </c>
      <c r="T952" s="13">
        <f t="shared" si="59"/>
        <v>42356.41737268518</v>
      </c>
      <c r="U952" s="12" t="s">
        <v>8395</v>
      </c>
      <c r="V952" t="s">
        <v>8388</v>
      </c>
      <c r="W952">
        <v>2015</v>
      </c>
    </row>
    <row r="953" spans="1:23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8">
        <f t="shared" si="57"/>
        <v>158.63636363636363</v>
      </c>
      <c r="Q953" t="s">
        <v>8317</v>
      </c>
      <c r="R953" t="s">
        <v>8319</v>
      </c>
      <c r="S953" s="13">
        <f t="shared" si="58"/>
        <v>42525.32027777777</v>
      </c>
      <c r="T953" s="13">
        <f t="shared" si="59"/>
        <v>42480.32027777777</v>
      </c>
      <c r="U953" s="12" t="s">
        <v>8383</v>
      </c>
      <c r="V953" t="s">
        <v>8386</v>
      </c>
      <c r="W953">
        <v>2016</v>
      </c>
    </row>
    <row r="954" spans="1:23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8">
        <f t="shared" si="57"/>
        <v>99.857142857142861</v>
      </c>
      <c r="Q954" t="s">
        <v>8317</v>
      </c>
      <c r="R954" t="s">
        <v>8319</v>
      </c>
      <c r="S954" s="13">
        <f t="shared" si="58"/>
        <v>42692.321898148148</v>
      </c>
      <c r="T954" s="13">
        <f t="shared" si="59"/>
        <v>42662.280231481483</v>
      </c>
      <c r="U954" s="12" t="s">
        <v>8391</v>
      </c>
      <c r="V954" t="s">
        <v>8378</v>
      </c>
      <c r="W954">
        <v>2016</v>
      </c>
    </row>
    <row r="955" spans="1:23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8">
        <f t="shared" si="57"/>
        <v>25.2</v>
      </c>
      <c r="Q955" t="s">
        <v>8317</v>
      </c>
      <c r="R955" t="s">
        <v>8319</v>
      </c>
      <c r="S955" s="13">
        <f t="shared" si="58"/>
        <v>42028.831006944441</v>
      </c>
      <c r="T955" s="13">
        <f t="shared" si="59"/>
        <v>41998.831006944441</v>
      </c>
      <c r="U955" s="12" t="s">
        <v>8395</v>
      </c>
      <c r="V955" t="s">
        <v>8382</v>
      </c>
      <c r="W955">
        <v>2014</v>
      </c>
    </row>
    <row r="956" spans="1:23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8">
        <f t="shared" si="57"/>
        <v>89.191780821917803</v>
      </c>
      <c r="Q956" t="s">
        <v>8317</v>
      </c>
      <c r="R956" t="s">
        <v>8319</v>
      </c>
      <c r="S956" s="13">
        <f t="shared" si="58"/>
        <v>42236.500451388885</v>
      </c>
      <c r="T956" s="13">
        <f t="shared" si="59"/>
        <v>42194.500451388885</v>
      </c>
      <c r="U956" s="12" t="s">
        <v>8375</v>
      </c>
      <c r="V956" t="s">
        <v>8390</v>
      </c>
      <c r="W956">
        <v>2015</v>
      </c>
    </row>
    <row r="957" spans="1:23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8">
        <f t="shared" si="57"/>
        <v>182.6236559139785</v>
      </c>
      <c r="Q957" t="s">
        <v>8317</v>
      </c>
      <c r="R957" t="s">
        <v>8319</v>
      </c>
      <c r="S957" s="13">
        <f t="shared" si="58"/>
        <v>42625.961805555555</v>
      </c>
      <c r="T957" s="13">
        <f t="shared" si="59"/>
        <v>42585.961805555555</v>
      </c>
      <c r="U957" s="12" t="s">
        <v>8392</v>
      </c>
      <c r="V957" t="s">
        <v>8380</v>
      </c>
      <c r="W957">
        <v>2016</v>
      </c>
    </row>
    <row r="958" spans="1:23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8">
        <f t="shared" si="57"/>
        <v>50.647058823529413</v>
      </c>
      <c r="Q958" t="s">
        <v>8317</v>
      </c>
      <c r="R958" t="s">
        <v>8319</v>
      </c>
      <c r="S958" s="13">
        <f t="shared" si="58"/>
        <v>42120.538877314808</v>
      </c>
      <c r="T958" s="13">
        <f t="shared" si="59"/>
        <v>42060.580543981479</v>
      </c>
      <c r="U958" s="12" t="s">
        <v>8373</v>
      </c>
      <c r="V958" t="s">
        <v>8382</v>
      </c>
      <c r="W958">
        <v>2015</v>
      </c>
    </row>
    <row r="959" spans="1:23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8">
        <f t="shared" si="57"/>
        <v>33.285714285714285</v>
      </c>
      <c r="Q959" t="s">
        <v>8317</v>
      </c>
      <c r="R959" t="s">
        <v>8319</v>
      </c>
      <c r="S959" s="13">
        <f t="shared" si="58"/>
        <v>42691.260798611103</v>
      </c>
      <c r="T959" s="13">
        <f t="shared" si="59"/>
        <v>42660.219131944446</v>
      </c>
      <c r="U959" s="12" t="s">
        <v>8391</v>
      </c>
      <c r="V959" t="s">
        <v>8385</v>
      </c>
      <c r="W959">
        <v>2016</v>
      </c>
    </row>
    <row r="960" spans="1:23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8">
        <f t="shared" si="57"/>
        <v>51.823529411764703</v>
      </c>
      <c r="Q960" t="s">
        <v>8317</v>
      </c>
      <c r="R960" t="s">
        <v>8319</v>
      </c>
      <c r="S960" s="13">
        <f t="shared" si="58"/>
        <v>42103.874305555553</v>
      </c>
      <c r="T960" s="13">
        <f t="shared" si="59"/>
        <v>42082.469479166662</v>
      </c>
      <c r="U960" s="12" t="s">
        <v>8384</v>
      </c>
      <c r="V960" t="s">
        <v>8378</v>
      </c>
      <c r="W960">
        <v>2015</v>
      </c>
    </row>
    <row r="961" spans="1:23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8">
        <f t="shared" si="57"/>
        <v>113.62573099415205</v>
      </c>
      <c r="Q961" t="s">
        <v>8317</v>
      </c>
      <c r="R961" t="s">
        <v>8319</v>
      </c>
      <c r="S961" s="13">
        <f t="shared" si="58"/>
        <v>42022.84103009259</v>
      </c>
      <c r="T961" s="13">
        <f t="shared" si="59"/>
        <v>41992.84103009259</v>
      </c>
      <c r="U961" s="12" t="s">
        <v>8395</v>
      </c>
      <c r="V961" t="s">
        <v>8378</v>
      </c>
      <c r="W961">
        <v>2014</v>
      </c>
    </row>
    <row r="962" spans="1:23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8">
        <f t="shared" si="57"/>
        <v>136.46276595744681</v>
      </c>
      <c r="Q962" t="s">
        <v>8317</v>
      </c>
      <c r="R962" t="s">
        <v>8319</v>
      </c>
      <c r="S962" s="13">
        <f t="shared" si="58"/>
        <v>42808.251793981479</v>
      </c>
      <c r="T962" s="13">
        <f t="shared" si="59"/>
        <v>42766.29346064815</v>
      </c>
      <c r="U962" s="12" t="s">
        <v>8371</v>
      </c>
      <c r="V962" t="s">
        <v>8372</v>
      </c>
      <c r="W962">
        <v>2017</v>
      </c>
    </row>
    <row r="963" spans="1:23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(E963/D963)*100</f>
        <v>42.188421052631583</v>
      </c>
      <c r="P963" s="8">
        <f t="shared" ref="P963:P1026" si="61">(E963/L963)</f>
        <v>364.35454545454547</v>
      </c>
      <c r="Q963" t="s">
        <v>8317</v>
      </c>
      <c r="R963" t="s">
        <v>8319</v>
      </c>
      <c r="S963" s="13">
        <f t="shared" ref="S963:S1026" si="62">(((I963/60)/60)/24)+DATE(1970,1,1)+(-8/24)</f>
        <v>42786.458333333336</v>
      </c>
      <c r="T963" s="13">
        <f t="shared" ref="T963:T1026" si="63">(((J963/60)/60)/24)+DATE(1970,1,1)+(-8/24)</f>
        <v>42740.360358796293</v>
      </c>
      <c r="U963" s="12" t="s">
        <v>8371</v>
      </c>
      <c r="V963" t="s">
        <v>8374</v>
      </c>
      <c r="W963">
        <v>2017</v>
      </c>
    </row>
    <row r="964" spans="1:23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8">
        <f t="shared" si="61"/>
        <v>19.243243243243242</v>
      </c>
      <c r="Q964" t="s">
        <v>8317</v>
      </c>
      <c r="R964" t="s">
        <v>8319</v>
      </c>
      <c r="S964" s="13">
        <f t="shared" si="62"/>
        <v>42411.379085648143</v>
      </c>
      <c r="T964" s="13">
        <f t="shared" si="63"/>
        <v>42373.379085648143</v>
      </c>
      <c r="U964" s="12" t="s">
        <v>8371</v>
      </c>
      <c r="V964" t="s">
        <v>8400</v>
      </c>
      <c r="W964">
        <v>2016</v>
      </c>
    </row>
    <row r="965" spans="1:23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8">
        <f t="shared" si="61"/>
        <v>41.888888888888886</v>
      </c>
      <c r="Q965" t="s">
        <v>8317</v>
      </c>
      <c r="R965" t="s">
        <v>8319</v>
      </c>
      <c r="S965" s="13">
        <f t="shared" si="62"/>
        <v>42660.302303240744</v>
      </c>
      <c r="T965" s="13">
        <f t="shared" si="63"/>
        <v>42625.302303240744</v>
      </c>
      <c r="U965" s="12" t="s">
        <v>8389</v>
      </c>
      <c r="V965" t="s">
        <v>8379</v>
      </c>
      <c r="W965">
        <v>2016</v>
      </c>
    </row>
    <row r="966" spans="1:23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8">
        <f t="shared" si="61"/>
        <v>30.310344827586206</v>
      </c>
      <c r="Q966" t="s">
        <v>8317</v>
      </c>
      <c r="R966" t="s">
        <v>8319</v>
      </c>
      <c r="S966" s="13">
        <f t="shared" si="62"/>
        <v>42248.295358796291</v>
      </c>
      <c r="T966" s="13">
        <f t="shared" si="63"/>
        <v>42208.295358796291</v>
      </c>
      <c r="U966" s="12" t="s">
        <v>8375</v>
      </c>
      <c r="V966" t="s">
        <v>8405</v>
      </c>
      <c r="W966">
        <v>2015</v>
      </c>
    </row>
    <row r="967" spans="1:23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8">
        <f t="shared" si="61"/>
        <v>49.666666666666664</v>
      </c>
      <c r="Q967" t="s">
        <v>8317</v>
      </c>
      <c r="R967" t="s">
        <v>8319</v>
      </c>
      <c r="S967" s="13">
        <f t="shared" si="62"/>
        <v>42668.832638888889</v>
      </c>
      <c r="T967" s="13">
        <f t="shared" si="63"/>
        <v>42636.683402777773</v>
      </c>
      <c r="U967" s="12" t="s">
        <v>8389</v>
      </c>
      <c r="V967" t="s">
        <v>8405</v>
      </c>
      <c r="W967">
        <v>2016</v>
      </c>
    </row>
    <row r="968" spans="1:23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8">
        <f t="shared" si="61"/>
        <v>59.2</v>
      </c>
      <c r="Q968" t="s">
        <v>8317</v>
      </c>
      <c r="R968" t="s">
        <v>8319</v>
      </c>
      <c r="S968" s="13">
        <f t="shared" si="62"/>
        <v>42649.302453703705</v>
      </c>
      <c r="T968" s="13">
        <f t="shared" si="63"/>
        <v>42619.302453703705</v>
      </c>
      <c r="U968" s="12" t="s">
        <v>8389</v>
      </c>
      <c r="V968" t="s">
        <v>8407</v>
      </c>
      <c r="W968">
        <v>2016</v>
      </c>
    </row>
    <row r="969" spans="1:23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8">
        <f t="shared" si="61"/>
        <v>43.97530864197531</v>
      </c>
      <c r="Q969" t="s">
        <v>8317</v>
      </c>
      <c r="R969" t="s">
        <v>8319</v>
      </c>
      <c r="S969" s="13">
        <f t="shared" si="62"/>
        <v>42481.879328703704</v>
      </c>
      <c r="T969" s="13">
        <f t="shared" si="63"/>
        <v>42421.920995370368</v>
      </c>
      <c r="U969" s="12" t="s">
        <v>8373</v>
      </c>
      <c r="V969" t="s">
        <v>8370</v>
      </c>
      <c r="W969">
        <v>2016</v>
      </c>
    </row>
    <row r="970" spans="1:23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8">
        <f t="shared" si="61"/>
        <v>26.5</v>
      </c>
      <c r="Q970" t="s">
        <v>8317</v>
      </c>
      <c r="R970" t="s">
        <v>8319</v>
      </c>
      <c r="S970" s="13">
        <f t="shared" si="62"/>
        <v>41866.514282407406</v>
      </c>
      <c r="T970" s="13">
        <f t="shared" si="63"/>
        <v>41836.514282407406</v>
      </c>
      <c r="U970" s="12" t="s">
        <v>8375</v>
      </c>
      <c r="V970" t="s">
        <v>8396</v>
      </c>
      <c r="W970">
        <v>2014</v>
      </c>
    </row>
    <row r="971" spans="1:23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8">
        <f t="shared" si="61"/>
        <v>1272.7272727272727</v>
      </c>
      <c r="Q971" t="s">
        <v>8317</v>
      </c>
      <c r="R971" t="s">
        <v>8319</v>
      </c>
      <c r="S971" s="13">
        <f t="shared" si="62"/>
        <v>42774.969988425924</v>
      </c>
      <c r="T971" s="13">
        <f t="shared" si="63"/>
        <v>42741.969988425924</v>
      </c>
      <c r="U971" s="12" t="s">
        <v>8371</v>
      </c>
      <c r="V971" t="s">
        <v>8407</v>
      </c>
      <c r="W971">
        <v>2017</v>
      </c>
    </row>
    <row r="972" spans="1:23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8">
        <f t="shared" si="61"/>
        <v>164</v>
      </c>
      <c r="Q972" t="s">
        <v>8317</v>
      </c>
      <c r="R972" t="s">
        <v>8319</v>
      </c>
      <c r="S972" s="13">
        <f t="shared" si="62"/>
        <v>42757.874305555553</v>
      </c>
      <c r="T972" s="13">
        <f t="shared" si="63"/>
        <v>42720.887187499997</v>
      </c>
      <c r="U972" s="12" t="s">
        <v>8395</v>
      </c>
      <c r="V972" t="s">
        <v>8396</v>
      </c>
      <c r="W972">
        <v>2016</v>
      </c>
    </row>
    <row r="973" spans="1:23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8">
        <f t="shared" si="61"/>
        <v>45.2</v>
      </c>
      <c r="Q973" t="s">
        <v>8317</v>
      </c>
      <c r="R973" t="s">
        <v>8319</v>
      </c>
      <c r="S973" s="13">
        <f t="shared" si="62"/>
        <v>42156.375694444439</v>
      </c>
      <c r="T973" s="13">
        <f t="shared" si="63"/>
        <v>42111.375694444439</v>
      </c>
      <c r="U973" s="12" t="s">
        <v>8383</v>
      </c>
      <c r="V973" t="s">
        <v>8385</v>
      </c>
      <c r="W973">
        <v>2015</v>
      </c>
    </row>
    <row r="974" spans="1:23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8">
        <f t="shared" si="61"/>
        <v>153.88888888888889</v>
      </c>
      <c r="Q974" t="s">
        <v>8317</v>
      </c>
      <c r="R974" t="s">
        <v>8319</v>
      </c>
      <c r="S974" s="13">
        <f t="shared" si="62"/>
        <v>41885.957638888889</v>
      </c>
      <c r="T974" s="13">
        <f t="shared" si="63"/>
        <v>41856.532384259255</v>
      </c>
      <c r="U974" s="12" t="s">
        <v>8392</v>
      </c>
      <c r="V974" t="s">
        <v>8374</v>
      </c>
      <c r="W974">
        <v>2014</v>
      </c>
    </row>
    <row r="975" spans="1:23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8">
        <f t="shared" si="61"/>
        <v>51.375</v>
      </c>
      <c r="Q975" t="s">
        <v>8317</v>
      </c>
      <c r="R975" t="s">
        <v>8319</v>
      </c>
      <c r="S975" s="13">
        <f t="shared" si="62"/>
        <v>42316.723298611112</v>
      </c>
      <c r="T975" s="13">
        <f t="shared" si="63"/>
        <v>42256.681631944441</v>
      </c>
      <c r="U975" s="12" t="s">
        <v>8389</v>
      </c>
      <c r="V975" t="s">
        <v>8390</v>
      </c>
      <c r="W975">
        <v>2015</v>
      </c>
    </row>
    <row r="976" spans="1:23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8">
        <f t="shared" si="61"/>
        <v>93.333333333333329</v>
      </c>
      <c r="Q976" t="s">
        <v>8317</v>
      </c>
      <c r="R976" t="s">
        <v>8319</v>
      </c>
      <c r="S976" s="13">
        <f t="shared" si="62"/>
        <v>42454.374490740738</v>
      </c>
      <c r="T976" s="13">
        <f t="shared" si="63"/>
        <v>42424.416157407402</v>
      </c>
      <c r="U976" s="12" t="s">
        <v>8373</v>
      </c>
      <c r="V976" t="s">
        <v>8403</v>
      </c>
      <c r="W976">
        <v>2016</v>
      </c>
    </row>
    <row r="977" spans="1:23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8">
        <f t="shared" si="61"/>
        <v>108.625</v>
      </c>
      <c r="Q977" t="s">
        <v>8317</v>
      </c>
      <c r="R977" t="s">
        <v>8319</v>
      </c>
      <c r="S977" s="13">
        <f t="shared" si="62"/>
        <v>42549.363252314812</v>
      </c>
      <c r="T977" s="13">
        <f t="shared" si="63"/>
        <v>42489.363252314812</v>
      </c>
      <c r="U977" s="12" t="s">
        <v>8383</v>
      </c>
      <c r="V977" t="s">
        <v>8404</v>
      </c>
      <c r="W977">
        <v>2016</v>
      </c>
    </row>
    <row r="978" spans="1:23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8">
        <f t="shared" si="61"/>
        <v>160.5</v>
      </c>
      <c r="Q978" t="s">
        <v>8317</v>
      </c>
      <c r="R978" t="s">
        <v>8319</v>
      </c>
      <c r="S978" s="13">
        <f t="shared" si="62"/>
        <v>42229.725659722222</v>
      </c>
      <c r="T978" s="13">
        <f t="shared" si="63"/>
        <v>42184.725659722222</v>
      </c>
      <c r="U978" s="12" t="s">
        <v>8369</v>
      </c>
      <c r="V978" t="s">
        <v>8404</v>
      </c>
      <c r="W978">
        <v>2015</v>
      </c>
    </row>
    <row r="979" spans="1:23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8">
        <f t="shared" si="61"/>
        <v>75.75</v>
      </c>
      <c r="Q979" t="s">
        <v>8317</v>
      </c>
      <c r="R979" t="s">
        <v>8319</v>
      </c>
      <c r="S979" s="13">
        <f t="shared" si="62"/>
        <v>42421.608761574076</v>
      </c>
      <c r="T979" s="13">
        <f t="shared" si="63"/>
        <v>42391.608761574076</v>
      </c>
      <c r="U979" s="12" t="s">
        <v>8371</v>
      </c>
      <c r="V979" t="s">
        <v>8398</v>
      </c>
      <c r="W979">
        <v>2016</v>
      </c>
    </row>
    <row r="980" spans="1:23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8">
        <f t="shared" si="61"/>
        <v>790.83739837398377</v>
      </c>
      <c r="Q980" t="s">
        <v>8317</v>
      </c>
      <c r="R980" t="s">
        <v>8319</v>
      </c>
      <c r="S980" s="13">
        <f t="shared" si="62"/>
        <v>42424.975706018515</v>
      </c>
      <c r="T980" s="13">
        <f t="shared" si="63"/>
        <v>42394.975706018515</v>
      </c>
      <c r="U980" s="12" t="s">
        <v>8371</v>
      </c>
      <c r="V980" t="s">
        <v>8382</v>
      </c>
      <c r="W980">
        <v>2016</v>
      </c>
    </row>
    <row r="981" spans="1:23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8">
        <f t="shared" si="61"/>
        <v>301.93916666666667</v>
      </c>
      <c r="Q981" t="s">
        <v>8317</v>
      </c>
      <c r="R981" t="s">
        <v>8319</v>
      </c>
      <c r="S981" s="13">
        <f t="shared" si="62"/>
        <v>42541.457638888889</v>
      </c>
      <c r="T981" s="13">
        <f t="shared" si="63"/>
        <v>42506.083657407398</v>
      </c>
      <c r="U981" s="12" t="s">
        <v>8381</v>
      </c>
      <c r="V981" t="s">
        <v>8396</v>
      </c>
      <c r="W981">
        <v>2016</v>
      </c>
    </row>
    <row r="982" spans="1:23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8">
        <f t="shared" si="61"/>
        <v>47.935483870967744</v>
      </c>
      <c r="Q982" t="s">
        <v>8317</v>
      </c>
      <c r="R982" t="s">
        <v>8319</v>
      </c>
      <c r="S982" s="13">
        <f t="shared" si="62"/>
        <v>41973.612523148149</v>
      </c>
      <c r="T982" s="13">
        <f t="shared" si="63"/>
        <v>41928.570856481478</v>
      </c>
      <c r="U982" s="12" t="s">
        <v>8391</v>
      </c>
      <c r="V982" t="s">
        <v>8396</v>
      </c>
      <c r="W982">
        <v>2014</v>
      </c>
    </row>
    <row r="983" spans="1:23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8">
        <f t="shared" si="61"/>
        <v>2.75</v>
      </c>
      <c r="Q983" t="s">
        <v>8317</v>
      </c>
      <c r="R983" t="s">
        <v>8319</v>
      </c>
      <c r="S983" s="13">
        <f t="shared" si="62"/>
        <v>41860.613680555551</v>
      </c>
      <c r="T983" s="13">
        <f t="shared" si="63"/>
        <v>41830.613680555551</v>
      </c>
      <c r="U983" s="12" t="s">
        <v>8375</v>
      </c>
      <c r="V983" t="s">
        <v>8402</v>
      </c>
      <c r="W983">
        <v>2014</v>
      </c>
    </row>
    <row r="984" spans="1:23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8">
        <f t="shared" si="61"/>
        <v>1</v>
      </c>
      <c r="Q984" t="s">
        <v>8317</v>
      </c>
      <c r="R984" t="s">
        <v>8319</v>
      </c>
      <c r="S984" s="13">
        <f t="shared" si="62"/>
        <v>42645.419976851852</v>
      </c>
      <c r="T984" s="13">
        <f t="shared" si="63"/>
        <v>42615.419976851852</v>
      </c>
      <c r="U984" s="12" t="s">
        <v>8389</v>
      </c>
      <c r="V984" t="s">
        <v>8411</v>
      </c>
      <c r="W984">
        <v>2016</v>
      </c>
    </row>
    <row r="985" spans="1:23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8">
        <f t="shared" si="61"/>
        <v>171.79329608938548</v>
      </c>
      <c r="Q985" t="s">
        <v>8317</v>
      </c>
      <c r="R985" t="s">
        <v>8319</v>
      </c>
      <c r="S985" s="13">
        <f t="shared" si="62"/>
        <v>42605.537499999999</v>
      </c>
      <c r="T985" s="13">
        <f t="shared" si="63"/>
        <v>42574.334317129629</v>
      </c>
      <c r="U985" s="12" t="s">
        <v>8375</v>
      </c>
      <c r="V985" t="s">
        <v>8405</v>
      </c>
      <c r="W985">
        <v>2016</v>
      </c>
    </row>
    <row r="986" spans="1:23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8">
        <f t="shared" si="61"/>
        <v>35.333333333333336</v>
      </c>
      <c r="Q986" t="s">
        <v>8317</v>
      </c>
      <c r="R986" t="s">
        <v>8319</v>
      </c>
      <c r="S986" s="13">
        <f t="shared" si="62"/>
        <v>42090.740833333337</v>
      </c>
      <c r="T986" s="13">
        <f t="shared" si="63"/>
        <v>42060.782499999994</v>
      </c>
      <c r="U986" s="12" t="s">
        <v>8373</v>
      </c>
      <c r="V986" t="s">
        <v>8382</v>
      </c>
      <c r="W986">
        <v>2015</v>
      </c>
    </row>
    <row r="987" spans="1:23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8">
        <f t="shared" si="61"/>
        <v>82.086956521739125</v>
      </c>
      <c r="Q987" t="s">
        <v>8317</v>
      </c>
      <c r="R987" t="s">
        <v>8319</v>
      </c>
      <c r="S987" s="13">
        <f t="shared" si="62"/>
        <v>42369.624999999993</v>
      </c>
      <c r="T987" s="13">
        <f t="shared" si="63"/>
        <v>42339.634375000001</v>
      </c>
      <c r="U987" s="12" t="s">
        <v>8395</v>
      </c>
      <c r="V987" t="s">
        <v>8387</v>
      </c>
      <c r="W987">
        <v>2015</v>
      </c>
    </row>
    <row r="988" spans="1:23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8">
        <f t="shared" si="61"/>
        <v>110.8695652173913</v>
      </c>
      <c r="Q988" t="s">
        <v>8317</v>
      </c>
      <c r="R988" t="s">
        <v>8319</v>
      </c>
      <c r="S988" s="13">
        <f t="shared" si="62"/>
        <v>42378.666666666664</v>
      </c>
      <c r="T988" s="13">
        <f t="shared" si="63"/>
        <v>42324.434027777774</v>
      </c>
      <c r="U988" s="12" t="s">
        <v>8377</v>
      </c>
      <c r="V988" t="s">
        <v>8396</v>
      </c>
      <c r="W988">
        <v>2015</v>
      </c>
    </row>
    <row r="989" spans="1:23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8">
        <f t="shared" si="61"/>
        <v>161.21951219512195</v>
      </c>
      <c r="Q989" t="s">
        <v>8317</v>
      </c>
      <c r="R989" t="s">
        <v>8319</v>
      </c>
      <c r="S989" s="13">
        <f t="shared" si="62"/>
        <v>41812.961226851847</v>
      </c>
      <c r="T989" s="13">
        <f t="shared" si="63"/>
        <v>41772.961226851847</v>
      </c>
      <c r="U989" s="12" t="s">
        <v>8381</v>
      </c>
      <c r="V989" t="s">
        <v>8397</v>
      </c>
      <c r="W989">
        <v>2014</v>
      </c>
    </row>
    <row r="990" spans="1:23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t="s">
        <v>8317</v>
      </c>
      <c r="R990" t="s">
        <v>8319</v>
      </c>
      <c r="S990" s="13">
        <f t="shared" si="62"/>
        <v>42644.023437499993</v>
      </c>
      <c r="T990" s="13">
        <f t="shared" si="63"/>
        <v>42614.023437499993</v>
      </c>
      <c r="U990" s="12" t="s">
        <v>8389</v>
      </c>
      <c r="V990" t="s">
        <v>8387</v>
      </c>
      <c r="W990">
        <v>2016</v>
      </c>
    </row>
    <row r="991" spans="1:23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8">
        <f t="shared" si="61"/>
        <v>52.40625</v>
      </c>
      <c r="Q991" t="s">
        <v>8317</v>
      </c>
      <c r="R991" t="s">
        <v>8319</v>
      </c>
      <c r="S991" s="13">
        <f t="shared" si="62"/>
        <v>42641.600636574069</v>
      </c>
      <c r="T991" s="13">
        <f t="shared" si="63"/>
        <v>42611.600636574069</v>
      </c>
      <c r="U991" s="12" t="s">
        <v>8392</v>
      </c>
      <c r="V991" t="s">
        <v>8404</v>
      </c>
      <c r="W991">
        <v>2016</v>
      </c>
    </row>
    <row r="992" spans="1:23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8">
        <f t="shared" si="61"/>
        <v>13</v>
      </c>
      <c r="Q992" t="s">
        <v>8317</v>
      </c>
      <c r="R992" t="s">
        <v>8319</v>
      </c>
      <c r="S992" s="13">
        <f t="shared" si="62"/>
        <v>41885.450972222221</v>
      </c>
      <c r="T992" s="13">
        <f t="shared" si="63"/>
        <v>41855.450972222221</v>
      </c>
      <c r="U992" s="12" t="s">
        <v>8392</v>
      </c>
      <c r="V992" t="s">
        <v>8400</v>
      </c>
      <c r="W992">
        <v>2014</v>
      </c>
    </row>
    <row r="993" spans="1:23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8">
        <f t="shared" si="61"/>
        <v>30.285714285714285</v>
      </c>
      <c r="Q993" t="s">
        <v>8317</v>
      </c>
      <c r="R993" t="s">
        <v>8319</v>
      </c>
      <c r="S993" s="13">
        <f t="shared" si="62"/>
        <v>42563.45208333333</v>
      </c>
      <c r="T993" s="13">
        <f t="shared" si="63"/>
        <v>42538.423472222225</v>
      </c>
      <c r="U993" s="12" t="s">
        <v>8369</v>
      </c>
      <c r="V993" t="s">
        <v>8385</v>
      </c>
      <c r="W993">
        <v>2016</v>
      </c>
    </row>
    <row r="994" spans="1:23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8">
        <f t="shared" si="61"/>
        <v>116.75</v>
      </c>
      <c r="Q994" t="s">
        <v>8317</v>
      </c>
      <c r="R994" t="s">
        <v>8319</v>
      </c>
      <c r="S994" s="13">
        <f t="shared" si="62"/>
        <v>42497.549988425926</v>
      </c>
      <c r="T994" s="13">
        <f t="shared" si="63"/>
        <v>42437.59165509259</v>
      </c>
      <c r="U994" s="12" t="s">
        <v>8384</v>
      </c>
      <c r="V994" t="s">
        <v>8376</v>
      </c>
      <c r="W994">
        <v>2016</v>
      </c>
    </row>
    <row r="995" spans="1:23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8">
        <f t="shared" si="61"/>
        <v>89.59693877551021</v>
      </c>
      <c r="Q995" t="s">
        <v>8317</v>
      </c>
      <c r="R995" t="s">
        <v>8319</v>
      </c>
      <c r="S995" s="13">
        <f t="shared" si="62"/>
        <v>42685.874999999993</v>
      </c>
      <c r="T995" s="13">
        <f t="shared" si="63"/>
        <v>42652.631574074076</v>
      </c>
      <c r="U995" s="12" t="s">
        <v>8391</v>
      </c>
      <c r="V995" t="s">
        <v>8390</v>
      </c>
      <c r="W995">
        <v>2016</v>
      </c>
    </row>
    <row r="996" spans="1:23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8">
        <f t="shared" si="61"/>
        <v>424.45454545454544</v>
      </c>
      <c r="Q996" t="s">
        <v>8317</v>
      </c>
      <c r="R996" t="s">
        <v>8319</v>
      </c>
      <c r="S996" s="13">
        <f t="shared" si="62"/>
        <v>41973.624305555553</v>
      </c>
      <c r="T996" s="13">
        <f t="shared" si="63"/>
        <v>41920.929745370369</v>
      </c>
      <c r="U996" s="12" t="s">
        <v>8391</v>
      </c>
      <c r="V996" t="s">
        <v>8376</v>
      </c>
      <c r="W996">
        <v>2014</v>
      </c>
    </row>
    <row r="997" spans="1:23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8">
        <f t="shared" si="61"/>
        <v>80.666666666666671</v>
      </c>
      <c r="Q997" t="s">
        <v>8317</v>
      </c>
      <c r="R997" t="s">
        <v>8319</v>
      </c>
      <c r="S997" s="13">
        <f t="shared" si="62"/>
        <v>41972.333333333336</v>
      </c>
      <c r="T997" s="13">
        <f t="shared" si="63"/>
        <v>41947.607407407406</v>
      </c>
      <c r="U997" s="12" t="s">
        <v>8377</v>
      </c>
      <c r="V997" t="s">
        <v>8400</v>
      </c>
      <c r="W997">
        <v>2014</v>
      </c>
    </row>
    <row r="998" spans="1:23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8">
        <f t="shared" si="61"/>
        <v>13</v>
      </c>
      <c r="Q998" t="s">
        <v>8317</v>
      </c>
      <c r="R998" t="s">
        <v>8319</v>
      </c>
      <c r="S998" s="13">
        <f t="shared" si="62"/>
        <v>41847.310416666667</v>
      </c>
      <c r="T998" s="13">
        <f t="shared" si="63"/>
        <v>41817.533101851848</v>
      </c>
      <c r="U998" s="12" t="s">
        <v>8369</v>
      </c>
      <c r="V998" t="s">
        <v>8394</v>
      </c>
      <c r="W998">
        <v>2014</v>
      </c>
    </row>
    <row r="999" spans="1:23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8">
        <f t="shared" si="61"/>
        <v>8.125</v>
      </c>
      <c r="Q999" t="s">
        <v>8317</v>
      </c>
      <c r="R999" t="s">
        <v>8319</v>
      </c>
      <c r="S999" s="13">
        <f t="shared" si="62"/>
        <v>41970.811307870368</v>
      </c>
      <c r="T999" s="13">
        <f t="shared" si="63"/>
        <v>41940.769641203704</v>
      </c>
      <c r="U999" s="12" t="s">
        <v>8391</v>
      </c>
      <c r="V999" t="s">
        <v>8401</v>
      </c>
      <c r="W999">
        <v>2014</v>
      </c>
    </row>
    <row r="1000" spans="1:23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8">
        <f t="shared" si="61"/>
        <v>153.42794759825327</v>
      </c>
      <c r="Q1000" t="s">
        <v>8317</v>
      </c>
      <c r="R1000" t="s">
        <v>8319</v>
      </c>
      <c r="S1000" s="13">
        <f t="shared" si="62"/>
        <v>42326.877326388887</v>
      </c>
      <c r="T1000" s="13">
        <f t="shared" si="63"/>
        <v>42281.835659722223</v>
      </c>
      <c r="U1000" s="12" t="s">
        <v>8391</v>
      </c>
      <c r="V1000" t="s">
        <v>8400</v>
      </c>
      <c r="W1000">
        <v>2015</v>
      </c>
    </row>
    <row r="1001" spans="1:23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8">
        <f t="shared" si="61"/>
        <v>292.07499999999999</v>
      </c>
      <c r="Q1001" t="s">
        <v>8317</v>
      </c>
      <c r="R1001" t="s">
        <v>8319</v>
      </c>
      <c r="S1001" s="13">
        <f t="shared" si="62"/>
        <v>41956.001388888886</v>
      </c>
      <c r="T1001" s="13">
        <f t="shared" si="63"/>
        <v>41925.966319444444</v>
      </c>
      <c r="U1001" s="12" t="s">
        <v>8391</v>
      </c>
      <c r="V1001" t="s">
        <v>8397</v>
      </c>
      <c r="W1001">
        <v>2014</v>
      </c>
    </row>
    <row r="1002" spans="1:23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8">
        <f t="shared" si="61"/>
        <v>3304</v>
      </c>
      <c r="Q1002" t="s">
        <v>8317</v>
      </c>
      <c r="R1002" t="s">
        <v>8319</v>
      </c>
      <c r="S1002" s="13">
        <f t="shared" si="62"/>
        <v>42808.68472222222</v>
      </c>
      <c r="T1002" s="13">
        <f t="shared" si="63"/>
        <v>42748.726388888892</v>
      </c>
      <c r="U1002" s="12" t="s">
        <v>8371</v>
      </c>
      <c r="V1002" t="s">
        <v>8397</v>
      </c>
      <c r="W1002">
        <v>2017</v>
      </c>
    </row>
    <row r="1003" spans="1:23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8">
        <f t="shared" si="61"/>
        <v>1300</v>
      </c>
      <c r="Q1003" t="s">
        <v>8317</v>
      </c>
      <c r="R1003" t="s">
        <v>8319</v>
      </c>
      <c r="S1003" s="13">
        <f t="shared" si="62"/>
        <v>42765.386724537035</v>
      </c>
      <c r="T1003" s="13">
        <f t="shared" si="63"/>
        <v>42720.386724537035</v>
      </c>
      <c r="U1003" s="12" t="s">
        <v>8395</v>
      </c>
      <c r="V1003" t="s">
        <v>8396</v>
      </c>
      <c r="W1003">
        <v>2016</v>
      </c>
    </row>
    <row r="1004" spans="1:23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8">
        <f t="shared" si="61"/>
        <v>134.54545454545453</v>
      </c>
      <c r="Q1004" t="s">
        <v>8317</v>
      </c>
      <c r="R1004" t="s">
        <v>8319</v>
      </c>
      <c r="S1004" s="13">
        <f t="shared" si="62"/>
        <v>42354.915972222218</v>
      </c>
      <c r="T1004" s="13">
        <f t="shared" si="63"/>
        <v>42325.350856481477</v>
      </c>
      <c r="U1004" s="12" t="s">
        <v>8377</v>
      </c>
      <c r="V1004" t="s">
        <v>8385</v>
      </c>
      <c r="W1004">
        <v>2015</v>
      </c>
    </row>
    <row r="1005" spans="1:23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8">
        <f t="shared" si="61"/>
        <v>214.06666666666666</v>
      </c>
      <c r="Q1005" t="s">
        <v>8317</v>
      </c>
      <c r="R1005" t="s">
        <v>8319</v>
      </c>
      <c r="S1005" s="13">
        <f t="shared" si="62"/>
        <v>42810.334039351852</v>
      </c>
      <c r="T1005" s="13">
        <f t="shared" si="63"/>
        <v>42780.375706018516</v>
      </c>
      <c r="U1005" s="12" t="s">
        <v>8373</v>
      </c>
      <c r="V1005" t="s">
        <v>8410</v>
      </c>
      <c r="W1005">
        <v>2017</v>
      </c>
    </row>
    <row r="1006" spans="1:23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8">
        <f t="shared" si="61"/>
        <v>216.33684210526314</v>
      </c>
      <c r="Q1006" t="s">
        <v>8317</v>
      </c>
      <c r="R1006" t="s">
        <v>8319</v>
      </c>
      <c r="S1006" s="13">
        <f t="shared" si="62"/>
        <v>42418.3753125</v>
      </c>
      <c r="T1006" s="13">
        <f t="shared" si="63"/>
        <v>42388.3753125</v>
      </c>
      <c r="U1006" s="12" t="s">
        <v>8371</v>
      </c>
      <c r="V1006" t="s">
        <v>8378</v>
      </c>
      <c r="W1006">
        <v>2016</v>
      </c>
    </row>
    <row r="1007" spans="1:23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8">
        <f t="shared" si="61"/>
        <v>932.31055900621118</v>
      </c>
      <c r="Q1007" t="s">
        <v>8317</v>
      </c>
      <c r="R1007" t="s">
        <v>8319</v>
      </c>
      <c r="S1007" s="13">
        <f t="shared" si="62"/>
        <v>42307.291469907403</v>
      </c>
      <c r="T1007" s="13">
        <f t="shared" si="63"/>
        <v>42276.291469907403</v>
      </c>
      <c r="U1007" s="12" t="s">
        <v>8389</v>
      </c>
      <c r="V1007" t="s">
        <v>8404</v>
      </c>
      <c r="W1007">
        <v>2015</v>
      </c>
    </row>
    <row r="1008" spans="1:23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8">
        <f t="shared" si="61"/>
        <v>29.25</v>
      </c>
      <c r="Q1008" t="s">
        <v>8317</v>
      </c>
      <c r="R1008" t="s">
        <v>8319</v>
      </c>
      <c r="S1008" s="13">
        <f t="shared" si="62"/>
        <v>41984.96597222222</v>
      </c>
      <c r="T1008" s="13">
        <f t="shared" si="63"/>
        <v>41976.70685185185</v>
      </c>
      <c r="U1008" s="12" t="s">
        <v>8395</v>
      </c>
      <c r="V1008" t="s">
        <v>8380</v>
      </c>
      <c r="W1008">
        <v>2014</v>
      </c>
    </row>
    <row r="1009" spans="1:23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8">
        <f t="shared" si="61"/>
        <v>174.94736842105263</v>
      </c>
      <c r="Q1009" t="s">
        <v>8317</v>
      </c>
      <c r="R1009" t="s">
        <v>8319</v>
      </c>
      <c r="S1009" s="13">
        <f t="shared" si="62"/>
        <v>42718.291932870365</v>
      </c>
      <c r="T1009" s="13">
        <f t="shared" si="63"/>
        <v>42676.2502662037</v>
      </c>
      <c r="U1009" s="12" t="s">
        <v>8377</v>
      </c>
      <c r="V1009" t="s">
        <v>8411</v>
      </c>
      <c r="W1009">
        <v>2016</v>
      </c>
    </row>
    <row r="1010" spans="1:23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8">
        <f t="shared" si="61"/>
        <v>250</v>
      </c>
      <c r="Q1010" t="s">
        <v>8317</v>
      </c>
      <c r="R1010" t="s">
        <v>8319</v>
      </c>
      <c r="S1010" s="13">
        <f t="shared" si="62"/>
        <v>42732.475868055553</v>
      </c>
      <c r="T1010" s="13">
        <f t="shared" si="63"/>
        <v>42702.475868055553</v>
      </c>
      <c r="U1010" s="12" t="s">
        <v>8377</v>
      </c>
      <c r="V1010" t="s">
        <v>8401</v>
      </c>
      <c r="W1010">
        <v>2016</v>
      </c>
    </row>
    <row r="1011" spans="1:23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8">
        <f t="shared" si="61"/>
        <v>65</v>
      </c>
      <c r="Q1011" t="s">
        <v>8317</v>
      </c>
      <c r="R1011" t="s">
        <v>8319</v>
      </c>
      <c r="S1011" s="13">
        <f t="shared" si="62"/>
        <v>42540.271365740737</v>
      </c>
      <c r="T1011" s="13">
        <f t="shared" si="63"/>
        <v>42510.271365740737</v>
      </c>
      <c r="U1011" s="12" t="s">
        <v>8381</v>
      </c>
      <c r="V1011" t="s">
        <v>8386</v>
      </c>
      <c r="W1011">
        <v>2016</v>
      </c>
    </row>
    <row r="1012" spans="1:23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8">
        <f t="shared" si="61"/>
        <v>55</v>
      </c>
      <c r="Q1012" t="s">
        <v>8317</v>
      </c>
      <c r="R1012" t="s">
        <v>8319</v>
      </c>
      <c r="S1012" s="13">
        <f t="shared" si="62"/>
        <v>42617.790972222218</v>
      </c>
      <c r="T1012" s="13">
        <f t="shared" si="63"/>
        <v>42561.496087962958</v>
      </c>
      <c r="U1012" s="12" t="s">
        <v>8375</v>
      </c>
      <c r="V1012" t="s">
        <v>8402</v>
      </c>
      <c r="W1012">
        <v>2016</v>
      </c>
    </row>
    <row r="1013" spans="1:23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8">
        <f t="shared" si="61"/>
        <v>75</v>
      </c>
      <c r="Q1013" t="s">
        <v>8317</v>
      </c>
      <c r="R1013" t="s">
        <v>8319</v>
      </c>
      <c r="S1013" s="13">
        <f t="shared" si="62"/>
        <v>41991.564756944441</v>
      </c>
      <c r="T1013" s="13">
        <f t="shared" si="63"/>
        <v>41946.564756944441</v>
      </c>
      <c r="U1013" s="12" t="s">
        <v>8377</v>
      </c>
      <c r="V1013" t="s">
        <v>8380</v>
      </c>
      <c r="W1013">
        <v>2014</v>
      </c>
    </row>
    <row r="1014" spans="1:23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8">
        <f t="shared" si="61"/>
        <v>1389.3561935483872</v>
      </c>
      <c r="Q1014" t="s">
        <v>8317</v>
      </c>
      <c r="R1014" t="s">
        <v>8319</v>
      </c>
      <c r="S1014" s="13">
        <f t="shared" si="62"/>
        <v>42759.107083333329</v>
      </c>
      <c r="T1014" s="13">
        <f t="shared" si="63"/>
        <v>42714.107083333329</v>
      </c>
      <c r="U1014" s="12" t="s">
        <v>8395</v>
      </c>
      <c r="V1014" t="s">
        <v>8402</v>
      </c>
      <c r="W1014">
        <v>2016</v>
      </c>
    </row>
    <row r="1015" spans="1:23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8">
        <f t="shared" si="61"/>
        <v>95.911111111111111</v>
      </c>
      <c r="Q1015" t="s">
        <v>8317</v>
      </c>
      <c r="R1015" t="s">
        <v>8319</v>
      </c>
      <c r="S1015" s="13">
        <f t="shared" si="62"/>
        <v>42367.499999999993</v>
      </c>
      <c r="T1015" s="13">
        <f t="shared" si="63"/>
        <v>42339.500648148147</v>
      </c>
      <c r="U1015" s="12" t="s">
        <v>8395</v>
      </c>
      <c r="V1015" t="s">
        <v>8387</v>
      </c>
      <c r="W1015">
        <v>2015</v>
      </c>
    </row>
    <row r="1016" spans="1:23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8">
        <f t="shared" si="61"/>
        <v>191.25</v>
      </c>
      <c r="Q1016" t="s">
        <v>8317</v>
      </c>
      <c r="R1016" t="s">
        <v>8319</v>
      </c>
      <c r="S1016" s="13">
        <f t="shared" si="62"/>
        <v>42004.66915509259</v>
      </c>
      <c r="T1016" s="13">
        <f t="shared" si="63"/>
        <v>41954.66915509259</v>
      </c>
      <c r="U1016" s="12" t="s">
        <v>8377</v>
      </c>
      <c r="V1016" t="s">
        <v>8406</v>
      </c>
      <c r="W1016">
        <v>2014</v>
      </c>
    </row>
    <row r="1017" spans="1:23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8">
        <f t="shared" si="61"/>
        <v>40</v>
      </c>
      <c r="Q1017" t="s">
        <v>8317</v>
      </c>
      <c r="R1017" t="s">
        <v>8319</v>
      </c>
      <c r="S1017" s="13">
        <f t="shared" si="62"/>
        <v>42333.586747685178</v>
      </c>
      <c r="T1017" s="13">
        <f t="shared" si="63"/>
        <v>42303.545081018521</v>
      </c>
      <c r="U1017" s="12" t="s">
        <v>8391</v>
      </c>
      <c r="V1017" t="s">
        <v>8408</v>
      </c>
      <c r="W1017">
        <v>2015</v>
      </c>
    </row>
    <row r="1018" spans="1:23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8">
        <f t="shared" si="61"/>
        <v>74.78947368421052</v>
      </c>
      <c r="Q1018" t="s">
        <v>8317</v>
      </c>
      <c r="R1018" t="s">
        <v>8319</v>
      </c>
      <c r="S1018" s="13">
        <f t="shared" si="62"/>
        <v>42466.732129629621</v>
      </c>
      <c r="T1018" s="13">
        <f t="shared" si="63"/>
        <v>42421.773796296293</v>
      </c>
      <c r="U1018" s="12" t="s">
        <v>8373</v>
      </c>
      <c r="V1018" t="s">
        <v>8370</v>
      </c>
      <c r="W1018">
        <v>2016</v>
      </c>
    </row>
    <row r="1019" spans="1:23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8">
        <f t="shared" si="61"/>
        <v>161.11830985915492</v>
      </c>
      <c r="Q1019" t="s">
        <v>8317</v>
      </c>
      <c r="R1019" t="s">
        <v>8319</v>
      </c>
      <c r="S1019" s="13">
        <f t="shared" si="62"/>
        <v>42329.383506944439</v>
      </c>
      <c r="T1019" s="13">
        <f t="shared" si="63"/>
        <v>42289.341840277775</v>
      </c>
      <c r="U1019" s="12" t="s">
        <v>8391</v>
      </c>
      <c r="V1019" t="s">
        <v>8379</v>
      </c>
      <c r="W1019">
        <v>2015</v>
      </c>
    </row>
    <row r="1020" spans="1:23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8">
        <f t="shared" si="61"/>
        <v>88.714285714285708</v>
      </c>
      <c r="Q1020" t="s">
        <v>8317</v>
      </c>
      <c r="R1020" t="s">
        <v>8319</v>
      </c>
      <c r="S1020" s="13">
        <f t="shared" si="62"/>
        <v>42565.158946759257</v>
      </c>
      <c r="T1020" s="13">
        <f t="shared" si="63"/>
        <v>42535.158946759257</v>
      </c>
      <c r="U1020" s="12" t="s">
        <v>8369</v>
      </c>
      <c r="V1020" t="s">
        <v>8410</v>
      </c>
      <c r="W1020">
        <v>2016</v>
      </c>
    </row>
    <row r="1021" spans="1:23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8">
        <f t="shared" si="61"/>
        <v>53.25</v>
      </c>
      <c r="Q1021" t="s">
        <v>8317</v>
      </c>
      <c r="R1021" t="s">
        <v>8319</v>
      </c>
      <c r="S1021" s="13">
        <f t="shared" si="62"/>
        <v>42039.640613425923</v>
      </c>
      <c r="T1021" s="13">
        <f t="shared" si="63"/>
        <v>42009.640613425923</v>
      </c>
      <c r="U1021" s="12" t="s">
        <v>8371</v>
      </c>
      <c r="V1021" t="s">
        <v>8374</v>
      </c>
      <c r="W1021">
        <v>2015</v>
      </c>
    </row>
    <row r="1022" spans="1:23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8">
        <f t="shared" si="61"/>
        <v>106.2</v>
      </c>
      <c r="Q1022" t="s">
        <v>8323</v>
      </c>
      <c r="R1022" t="s">
        <v>8328</v>
      </c>
      <c r="S1022" s="13">
        <f t="shared" si="62"/>
        <v>42156.699305555558</v>
      </c>
      <c r="T1022" s="13">
        <f t="shared" si="63"/>
        <v>42126.736215277771</v>
      </c>
      <c r="U1022" s="12" t="s">
        <v>8381</v>
      </c>
      <c r="V1022" t="s">
        <v>8411</v>
      </c>
      <c r="W1022">
        <v>2015</v>
      </c>
    </row>
    <row r="1023" spans="1:23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8">
        <f t="shared" si="61"/>
        <v>22.079728033472804</v>
      </c>
      <c r="Q1023" t="s">
        <v>8323</v>
      </c>
      <c r="R1023" t="s">
        <v>8328</v>
      </c>
      <c r="S1023" s="13">
        <f t="shared" si="62"/>
        <v>42293.833333333336</v>
      </c>
      <c r="T1023" s="13">
        <f t="shared" si="63"/>
        <v>42270.918645833335</v>
      </c>
      <c r="U1023" s="12" t="s">
        <v>8389</v>
      </c>
      <c r="V1023" t="s">
        <v>8405</v>
      </c>
      <c r="W1023">
        <v>2015</v>
      </c>
    </row>
    <row r="1024" spans="1:23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8">
        <f t="shared" si="61"/>
        <v>31.054054054054053</v>
      </c>
      <c r="Q1024" t="s">
        <v>8323</v>
      </c>
      <c r="R1024" t="s">
        <v>8328</v>
      </c>
      <c r="S1024" s="13">
        <f t="shared" si="62"/>
        <v>42141.313391203708</v>
      </c>
      <c r="T1024" s="13">
        <f t="shared" si="63"/>
        <v>42111.313391203708</v>
      </c>
      <c r="U1024" s="12" t="s">
        <v>8383</v>
      </c>
      <c r="V1024" t="s">
        <v>8385</v>
      </c>
      <c r="W1024">
        <v>2015</v>
      </c>
    </row>
    <row r="1025" spans="1:23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8">
        <f t="shared" si="61"/>
        <v>36.206106870229007</v>
      </c>
      <c r="Q1025" t="s">
        <v>8323</v>
      </c>
      <c r="R1025" t="s">
        <v>8328</v>
      </c>
      <c r="S1025" s="13">
        <f t="shared" si="62"/>
        <v>42175.586354166669</v>
      </c>
      <c r="T1025" s="13">
        <f t="shared" si="63"/>
        <v>42145.586354166669</v>
      </c>
      <c r="U1025" s="12" t="s">
        <v>8381</v>
      </c>
      <c r="V1025" t="s">
        <v>8370</v>
      </c>
      <c r="W1025">
        <v>2015</v>
      </c>
    </row>
    <row r="1026" spans="1:23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8">
        <f t="shared" si="61"/>
        <v>388.9762295081967</v>
      </c>
      <c r="Q1026" t="s">
        <v>8323</v>
      </c>
      <c r="R1026" t="s">
        <v>8328</v>
      </c>
      <c r="S1026" s="13">
        <f t="shared" si="62"/>
        <v>42400.247256944444</v>
      </c>
      <c r="T1026" s="13">
        <f t="shared" si="63"/>
        <v>42370.247256944444</v>
      </c>
      <c r="U1026" s="12" t="s">
        <v>8371</v>
      </c>
      <c r="V1026" t="s">
        <v>8387</v>
      </c>
      <c r="W1026">
        <v>2016</v>
      </c>
    </row>
    <row r="1027" spans="1:23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(E1027/D1027)*100</f>
        <v>109.92831428571431</v>
      </c>
      <c r="P1027" s="8">
        <f t="shared" ref="P1027:P1090" si="65">(E1027/L1027)</f>
        <v>71.848571428571432</v>
      </c>
      <c r="Q1027" t="s">
        <v>8323</v>
      </c>
      <c r="R1027" t="s">
        <v>8328</v>
      </c>
      <c r="S1027" s="13">
        <f t="shared" ref="S1027:S1090" si="66">(((I1027/60)/60)/24)+DATE(1970,1,1)+(-8/24)</f>
        <v>42079.458761574067</v>
      </c>
      <c r="T1027" s="13">
        <f t="shared" ref="T1027:T1090" si="67">(((J1027/60)/60)/24)+DATE(1970,1,1)+(-8/24)</f>
        <v>42049.500428240739</v>
      </c>
      <c r="U1027" s="12" t="s">
        <v>8373</v>
      </c>
      <c r="V1027" t="s">
        <v>8410</v>
      </c>
      <c r="W1027">
        <v>2015</v>
      </c>
    </row>
    <row r="1028" spans="1:23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8">
        <f t="shared" si="65"/>
        <v>57.381803278688523</v>
      </c>
      <c r="Q1028" t="s">
        <v>8323</v>
      </c>
      <c r="R1028" t="s">
        <v>8328</v>
      </c>
      <c r="S1028" s="13">
        <f t="shared" si="66"/>
        <v>42460.032592592594</v>
      </c>
      <c r="T1028" s="13">
        <f t="shared" si="67"/>
        <v>42426.074259259258</v>
      </c>
      <c r="U1028" s="12" t="s">
        <v>8373</v>
      </c>
      <c r="V1028" t="s">
        <v>8408</v>
      </c>
      <c r="W1028">
        <v>2016</v>
      </c>
    </row>
    <row r="1029" spans="1:23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8">
        <f t="shared" si="65"/>
        <v>69.666666666666671</v>
      </c>
      <c r="Q1029" t="s">
        <v>8323</v>
      </c>
      <c r="R1029" t="s">
        <v>8328</v>
      </c>
      <c r="S1029" s="13">
        <f t="shared" si="66"/>
        <v>41934.700775462959</v>
      </c>
      <c r="T1029" s="13">
        <f t="shared" si="67"/>
        <v>41904.700775462959</v>
      </c>
      <c r="U1029" s="12" t="s">
        <v>8389</v>
      </c>
      <c r="V1029" t="s">
        <v>8398</v>
      </c>
      <c r="W1029">
        <v>2014</v>
      </c>
    </row>
    <row r="1030" spans="1:23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8">
        <f t="shared" si="65"/>
        <v>45.988235294117644</v>
      </c>
      <c r="Q1030" t="s">
        <v>8323</v>
      </c>
      <c r="R1030" t="s">
        <v>8328</v>
      </c>
      <c r="S1030" s="13">
        <f t="shared" si="66"/>
        <v>42800.499999999993</v>
      </c>
      <c r="T1030" s="13">
        <f t="shared" si="67"/>
        <v>42755.294039351851</v>
      </c>
      <c r="U1030" s="12" t="s">
        <v>8371</v>
      </c>
      <c r="V1030" t="s">
        <v>8386</v>
      </c>
      <c r="W1030">
        <v>2017</v>
      </c>
    </row>
    <row r="1031" spans="1:23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8">
        <f t="shared" si="65"/>
        <v>79.262411347517727</v>
      </c>
      <c r="Q1031" t="s">
        <v>8323</v>
      </c>
      <c r="R1031" t="s">
        <v>8328</v>
      </c>
      <c r="S1031" s="13">
        <f t="shared" si="66"/>
        <v>42098.582638888889</v>
      </c>
      <c r="T1031" s="13">
        <f t="shared" si="67"/>
        <v>42044.378553240742</v>
      </c>
      <c r="U1031" s="12" t="s">
        <v>8373</v>
      </c>
      <c r="V1031" t="s">
        <v>8390</v>
      </c>
      <c r="W1031">
        <v>2015</v>
      </c>
    </row>
    <row r="1032" spans="1:23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8">
        <f t="shared" si="65"/>
        <v>43.031446540880502</v>
      </c>
      <c r="Q1032" t="s">
        <v>8323</v>
      </c>
      <c r="R1032" t="s">
        <v>8328</v>
      </c>
      <c r="S1032" s="13">
        <f t="shared" si="66"/>
        <v>42625.149872685179</v>
      </c>
      <c r="T1032" s="13">
        <f t="shared" si="67"/>
        <v>42611.149872685179</v>
      </c>
      <c r="U1032" s="12" t="s">
        <v>8392</v>
      </c>
      <c r="V1032" t="s">
        <v>8404</v>
      </c>
      <c r="W1032">
        <v>2016</v>
      </c>
    </row>
    <row r="1033" spans="1:23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8">
        <f t="shared" si="65"/>
        <v>108.48484848484848</v>
      </c>
      <c r="Q1033" t="s">
        <v>8323</v>
      </c>
      <c r="R1033" t="s">
        <v>8328</v>
      </c>
      <c r="S1033" s="13">
        <f t="shared" si="66"/>
        <v>42354.430671296293</v>
      </c>
      <c r="T1033" s="13">
        <f t="shared" si="67"/>
        <v>42324.430671296293</v>
      </c>
      <c r="U1033" s="12" t="s">
        <v>8377</v>
      </c>
      <c r="V1033" t="s">
        <v>8396</v>
      </c>
      <c r="W1033">
        <v>2015</v>
      </c>
    </row>
    <row r="1034" spans="1:23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8">
        <f t="shared" si="65"/>
        <v>61.029583333333335</v>
      </c>
      <c r="Q1034" t="s">
        <v>8323</v>
      </c>
      <c r="R1034" t="s">
        <v>8328</v>
      </c>
      <c r="S1034" s="13">
        <f t="shared" si="66"/>
        <v>42544.333622685182</v>
      </c>
      <c r="T1034" s="13">
        <f t="shared" si="67"/>
        <v>42514.333622685182</v>
      </c>
      <c r="U1034" s="12" t="s">
        <v>8381</v>
      </c>
      <c r="V1034" t="s">
        <v>8403</v>
      </c>
      <c r="W1034">
        <v>2016</v>
      </c>
    </row>
    <row r="1035" spans="1:23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8">
        <f t="shared" si="65"/>
        <v>50.592592592592595</v>
      </c>
      <c r="Q1035" t="s">
        <v>8323</v>
      </c>
      <c r="R1035" t="s">
        <v>8328</v>
      </c>
      <c r="S1035" s="13">
        <f t="shared" si="66"/>
        <v>42716.399074074077</v>
      </c>
      <c r="T1035" s="13">
        <f t="shared" si="67"/>
        <v>42688.399074074077</v>
      </c>
      <c r="U1035" s="12" t="s">
        <v>8377</v>
      </c>
      <c r="V1035" t="s">
        <v>8410</v>
      </c>
      <c r="W1035">
        <v>2016</v>
      </c>
    </row>
    <row r="1036" spans="1:23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8">
        <f t="shared" si="65"/>
        <v>39.157168674698795</v>
      </c>
      <c r="Q1036" t="s">
        <v>8323</v>
      </c>
      <c r="R1036" t="s">
        <v>8328</v>
      </c>
      <c r="S1036" s="13">
        <f t="shared" si="66"/>
        <v>42586.832638888889</v>
      </c>
      <c r="T1036" s="13">
        <f t="shared" si="67"/>
        <v>42554.833379629628</v>
      </c>
      <c r="U1036" s="12" t="s">
        <v>8375</v>
      </c>
      <c r="V1036" t="s">
        <v>8380</v>
      </c>
      <c r="W1036">
        <v>2016</v>
      </c>
    </row>
    <row r="1037" spans="1:23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8">
        <f t="shared" si="65"/>
        <v>65.15789473684211</v>
      </c>
      <c r="Q1037" t="s">
        <v>8323</v>
      </c>
      <c r="R1037" t="s">
        <v>8328</v>
      </c>
      <c r="S1037" s="13">
        <f t="shared" si="66"/>
        <v>42046.30810185185</v>
      </c>
      <c r="T1037" s="13">
        <f t="shared" si="67"/>
        <v>42016.30810185185</v>
      </c>
      <c r="U1037" s="12" t="s">
        <v>8371</v>
      </c>
      <c r="V1037" t="s">
        <v>8379</v>
      </c>
      <c r="W1037">
        <v>2015</v>
      </c>
    </row>
    <row r="1038" spans="1:23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8">
        <f t="shared" si="65"/>
        <v>23.963127962085309</v>
      </c>
      <c r="Q1038" t="s">
        <v>8323</v>
      </c>
      <c r="R1038" t="s">
        <v>8328</v>
      </c>
      <c r="S1038" s="13">
        <f t="shared" si="66"/>
        <v>41281</v>
      </c>
      <c r="T1038" s="13">
        <f t="shared" si="67"/>
        <v>41249.115624999999</v>
      </c>
      <c r="U1038" s="12" t="s">
        <v>8395</v>
      </c>
      <c r="V1038" t="s">
        <v>8407</v>
      </c>
      <c r="W1038">
        <v>2012</v>
      </c>
    </row>
    <row r="1039" spans="1:23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8">
        <f t="shared" si="65"/>
        <v>48.61904761904762</v>
      </c>
      <c r="Q1039" t="s">
        <v>8323</v>
      </c>
      <c r="R1039" t="s">
        <v>8328</v>
      </c>
      <c r="S1039" s="13">
        <f t="shared" si="66"/>
        <v>42141.874999999993</v>
      </c>
      <c r="T1039" s="13">
        <f t="shared" si="67"/>
        <v>42119.48914351852</v>
      </c>
      <c r="U1039" s="12" t="s">
        <v>8383</v>
      </c>
      <c r="V1039" t="s">
        <v>8382</v>
      </c>
      <c r="W1039">
        <v>2015</v>
      </c>
    </row>
    <row r="1040" spans="1:23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8">
        <f t="shared" si="65"/>
        <v>35.73770491803279</v>
      </c>
      <c r="Q1040" t="s">
        <v>8323</v>
      </c>
      <c r="R1040" t="s">
        <v>8328</v>
      </c>
      <c r="S1040" s="13">
        <f t="shared" si="66"/>
        <v>42447.856747685182</v>
      </c>
      <c r="T1040" s="13">
        <f t="shared" si="67"/>
        <v>42417.898414351854</v>
      </c>
      <c r="U1040" s="12" t="s">
        <v>8373</v>
      </c>
      <c r="V1040" t="s">
        <v>8385</v>
      </c>
      <c r="W1040">
        <v>2016</v>
      </c>
    </row>
    <row r="1041" spans="1:23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8">
        <f t="shared" si="65"/>
        <v>21.366666666666667</v>
      </c>
      <c r="Q1041" t="s">
        <v>8323</v>
      </c>
      <c r="R1041" t="s">
        <v>8328</v>
      </c>
      <c r="S1041" s="13">
        <f t="shared" si="66"/>
        <v>42716.999305555553</v>
      </c>
      <c r="T1041" s="13">
        <f t="shared" si="67"/>
        <v>42691.775995370372</v>
      </c>
      <c r="U1041" s="12" t="s">
        <v>8377</v>
      </c>
      <c r="V1041" t="s">
        <v>8385</v>
      </c>
      <c r="W1041">
        <v>2016</v>
      </c>
    </row>
    <row r="1042" spans="1:23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8">
        <f t="shared" si="65"/>
        <v>250</v>
      </c>
      <c r="Q1042" t="s">
        <v>8329</v>
      </c>
      <c r="R1042" t="s">
        <v>8330</v>
      </c>
      <c r="S1042" s="13">
        <f t="shared" si="66"/>
        <v>42609.375104166662</v>
      </c>
      <c r="T1042" s="13">
        <f t="shared" si="67"/>
        <v>42579.375104166662</v>
      </c>
      <c r="U1042" s="12" t="s">
        <v>8375</v>
      </c>
      <c r="V1042" t="s">
        <v>8401</v>
      </c>
      <c r="W1042">
        <v>2016</v>
      </c>
    </row>
    <row r="1043" spans="1:23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t="s">
        <v>8329</v>
      </c>
      <c r="R1043" t="s">
        <v>8330</v>
      </c>
      <c r="S1043" s="13">
        <f t="shared" si="66"/>
        <v>41850.726759259262</v>
      </c>
      <c r="T1043" s="13">
        <f t="shared" si="67"/>
        <v>41830.726759259262</v>
      </c>
      <c r="U1043" s="12" t="s">
        <v>8375</v>
      </c>
      <c r="V1043" t="s">
        <v>8402</v>
      </c>
      <c r="W1043">
        <v>2014</v>
      </c>
    </row>
    <row r="1044" spans="1:23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8">
        <f t="shared" si="65"/>
        <v>10</v>
      </c>
      <c r="Q1044" t="s">
        <v>8329</v>
      </c>
      <c r="R1044" t="s">
        <v>8330</v>
      </c>
      <c r="S1044" s="13">
        <f t="shared" si="66"/>
        <v>41894.083333333328</v>
      </c>
      <c r="T1044" s="13">
        <f t="shared" si="67"/>
        <v>41851.362824074073</v>
      </c>
      <c r="U1044" s="12" t="s">
        <v>8375</v>
      </c>
      <c r="V1044" t="s">
        <v>8372</v>
      </c>
      <c r="W1044">
        <v>2014</v>
      </c>
    </row>
    <row r="1045" spans="1:23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8">
        <f t="shared" si="65"/>
        <v>29.236301369863014</v>
      </c>
      <c r="Q1045" t="s">
        <v>8329</v>
      </c>
      <c r="R1045" t="s">
        <v>8330</v>
      </c>
      <c r="S1045" s="13">
        <f t="shared" si="66"/>
        <v>42143.919618055552</v>
      </c>
      <c r="T1045" s="13">
        <f t="shared" si="67"/>
        <v>42113.919618055552</v>
      </c>
      <c r="U1045" s="12" t="s">
        <v>8383</v>
      </c>
      <c r="V1045" t="s">
        <v>8378</v>
      </c>
      <c r="W1045">
        <v>2015</v>
      </c>
    </row>
    <row r="1046" spans="1:23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8">
        <f t="shared" si="65"/>
        <v>3</v>
      </c>
      <c r="Q1046" t="s">
        <v>8329</v>
      </c>
      <c r="R1046" t="s">
        <v>8330</v>
      </c>
      <c r="S1046" s="13">
        <f t="shared" si="66"/>
        <v>42068.518749999996</v>
      </c>
      <c r="T1046" s="13">
        <f t="shared" si="67"/>
        <v>42011.592604166661</v>
      </c>
      <c r="U1046" s="12" t="s">
        <v>8371</v>
      </c>
      <c r="V1046" t="s">
        <v>8399</v>
      </c>
      <c r="W1046">
        <v>2015</v>
      </c>
    </row>
    <row r="1047" spans="1:23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8">
        <f t="shared" si="65"/>
        <v>33.25</v>
      </c>
      <c r="Q1047" t="s">
        <v>8329</v>
      </c>
      <c r="R1047" t="s">
        <v>8330</v>
      </c>
      <c r="S1047" s="13">
        <f t="shared" si="66"/>
        <v>41874.541087962964</v>
      </c>
      <c r="T1047" s="13">
        <f t="shared" si="67"/>
        <v>41844.541087962964</v>
      </c>
      <c r="U1047" s="12" t="s">
        <v>8375</v>
      </c>
      <c r="V1047" t="s">
        <v>8403</v>
      </c>
      <c r="W1047">
        <v>2014</v>
      </c>
    </row>
    <row r="1048" spans="1:23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t="s">
        <v>8329</v>
      </c>
      <c r="R1048" t="s">
        <v>8330</v>
      </c>
      <c r="S1048" s="13">
        <f t="shared" si="66"/>
        <v>42364.518055555549</v>
      </c>
      <c r="T1048" s="13">
        <f t="shared" si="67"/>
        <v>42319.518055555549</v>
      </c>
      <c r="U1048" s="12" t="s">
        <v>8377</v>
      </c>
      <c r="V1048" t="s">
        <v>8406</v>
      </c>
      <c r="W1048">
        <v>2015</v>
      </c>
    </row>
    <row r="1049" spans="1:23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8">
        <f t="shared" si="65"/>
        <v>1</v>
      </c>
      <c r="Q1049" t="s">
        <v>8329</v>
      </c>
      <c r="R1049" t="s">
        <v>8330</v>
      </c>
      <c r="S1049" s="13">
        <f t="shared" si="66"/>
        <v>41948.52679398148</v>
      </c>
      <c r="T1049" s="13">
        <f t="shared" si="67"/>
        <v>41918.485127314809</v>
      </c>
      <c r="U1049" s="12" t="s">
        <v>8391</v>
      </c>
      <c r="V1049" t="s">
        <v>8407</v>
      </c>
      <c r="W1049">
        <v>2014</v>
      </c>
    </row>
    <row r="1050" spans="1:23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8">
        <f t="shared" si="65"/>
        <v>53</v>
      </c>
      <c r="Q1050" t="s">
        <v>8329</v>
      </c>
      <c r="R1050" t="s">
        <v>8330</v>
      </c>
      <c r="S1050" s="13">
        <f t="shared" si="66"/>
        <v>42637.719780092586</v>
      </c>
      <c r="T1050" s="13">
        <f t="shared" si="67"/>
        <v>42597.719780092586</v>
      </c>
      <c r="U1050" s="12" t="s">
        <v>8392</v>
      </c>
      <c r="V1050" t="s">
        <v>8393</v>
      </c>
      <c r="W1050">
        <v>2016</v>
      </c>
    </row>
    <row r="1051" spans="1:23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t="s">
        <v>8329</v>
      </c>
      <c r="R1051" t="s">
        <v>8330</v>
      </c>
      <c r="S1051" s="13">
        <f t="shared" si="66"/>
        <v>42412.097743055558</v>
      </c>
      <c r="T1051" s="13">
        <f t="shared" si="67"/>
        <v>42382.097743055558</v>
      </c>
      <c r="U1051" s="12" t="s">
        <v>8371</v>
      </c>
      <c r="V1051" t="s">
        <v>8397</v>
      </c>
      <c r="W1051">
        <v>2016</v>
      </c>
    </row>
    <row r="1052" spans="1:23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t="s">
        <v>8329</v>
      </c>
      <c r="R1052" t="s">
        <v>8330</v>
      </c>
      <c r="S1052" s="13">
        <f t="shared" si="66"/>
        <v>42261.463854166665</v>
      </c>
      <c r="T1052" s="13">
        <f t="shared" si="67"/>
        <v>42231.463854166665</v>
      </c>
      <c r="U1052" s="12" t="s">
        <v>8392</v>
      </c>
      <c r="V1052" t="s">
        <v>8393</v>
      </c>
      <c r="W1052">
        <v>2015</v>
      </c>
    </row>
    <row r="1053" spans="1:23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t="s">
        <v>8329</v>
      </c>
      <c r="R1053" t="s">
        <v>8330</v>
      </c>
      <c r="S1053" s="13">
        <f t="shared" si="66"/>
        <v>41877.680844907409</v>
      </c>
      <c r="T1053" s="13">
        <f t="shared" si="67"/>
        <v>41849.680844907409</v>
      </c>
      <c r="U1053" s="12" t="s">
        <v>8375</v>
      </c>
      <c r="V1053" t="s">
        <v>8404</v>
      </c>
      <c r="W1053">
        <v>2014</v>
      </c>
    </row>
    <row r="1054" spans="1:23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t="s">
        <v>8329</v>
      </c>
      <c r="R1054" t="s">
        <v>8330</v>
      </c>
      <c r="S1054" s="13">
        <f t="shared" si="66"/>
        <v>42527.506249999999</v>
      </c>
      <c r="T1054" s="13">
        <f t="shared" si="67"/>
        <v>42483.464062499996</v>
      </c>
      <c r="U1054" s="12" t="s">
        <v>8383</v>
      </c>
      <c r="V1054" t="s">
        <v>8405</v>
      </c>
      <c r="W1054">
        <v>2016</v>
      </c>
    </row>
    <row r="1055" spans="1:23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8">
        <f t="shared" si="65"/>
        <v>15</v>
      </c>
      <c r="Q1055" t="s">
        <v>8329</v>
      </c>
      <c r="R1055" t="s">
        <v>8330</v>
      </c>
      <c r="S1055" s="13">
        <f t="shared" si="66"/>
        <v>42799.839490740742</v>
      </c>
      <c r="T1055" s="13">
        <f t="shared" si="67"/>
        <v>42774.839490740742</v>
      </c>
      <c r="U1055" s="12" t="s">
        <v>8373</v>
      </c>
      <c r="V1055" t="s">
        <v>8376</v>
      </c>
      <c r="W1055">
        <v>2017</v>
      </c>
    </row>
    <row r="1056" spans="1:23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t="s">
        <v>8329</v>
      </c>
      <c r="R1056" t="s">
        <v>8330</v>
      </c>
      <c r="S1056" s="13">
        <f t="shared" si="66"/>
        <v>41861.583333333328</v>
      </c>
      <c r="T1056" s="13">
        <f t="shared" si="67"/>
        <v>41831.518506944441</v>
      </c>
      <c r="U1056" s="12" t="s">
        <v>8375</v>
      </c>
      <c r="V1056" t="s">
        <v>8406</v>
      </c>
      <c r="W1056">
        <v>2014</v>
      </c>
    </row>
    <row r="1057" spans="1:23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t="s">
        <v>8329</v>
      </c>
      <c r="R1057" t="s">
        <v>8330</v>
      </c>
      <c r="S1057" s="13">
        <f t="shared" si="66"/>
        <v>42436.659085648142</v>
      </c>
      <c r="T1057" s="13">
        <f t="shared" si="67"/>
        <v>42406.659085648142</v>
      </c>
      <c r="U1057" s="12" t="s">
        <v>8373</v>
      </c>
      <c r="V1057" t="s">
        <v>8407</v>
      </c>
      <c r="W1057">
        <v>2016</v>
      </c>
    </row>
    <row r="1058" spans="1:23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t="s">
        <v>8329</v>
      </c>
      <c r="R1058" t="s">
        <v>8330</v>
      </c>
      <c r="S1058" s="13">
        <f t="shared" si="66"/>
        <v>42118.344641203708</v>
      </c>
      <c r="T1058" s="13">
        <f t="shared" si="67"/>
        <v>42058.386307870365</v>
      </c>
      <c r="U1058" s="12" t="s">
        <v>8373</v>
      </c>
      <c r="V1058" t="s">
        <v>8405</v>
      </c>
      <c r="W1058">
        <v>2015</v>
      </c>
    </row>
    <row r="1059" spans="1:23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t="s">
        <v>8329</v>
      </c>
      <c r="R1059" t="s">
        <v>8330</v>
      </c>
      <c r="S1059" s="13">
        <f t="shared" si="66"/>
        <v>42708.579664351848</v>
      </c>
      <c r="T1059" s="13">
        <f t="shared" si="67"/>
        <v>42678.537997685176</v>
      </c>
      <c r="U1059" s="12" t="s">
        <v>8377</v>
      </c>
      <c r="V1059" t="s">
        <v>8400</v>
      </c>
      <c r="W1059">
        <v>2016</v>
      </c>
    </row>
    <row r="1060" spans="1:23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t="s">
        <v>8329</v>
      </c>
      <c r="R1060" t="s">
        <v>8330</v>
      </c>
      <c r="S1060" s="13">
        <f t="shared" si="66"/>
        <v>42088.666666666664</v>
      </c>
      <c r="T1060" s="13">
        <f t="shared" si="67"/>
        <v>42047.567627314813</v>
      </c>
      <c r="U1060" s="12" t="s">
        <v>8373</v>
      </c>
      <c r="V1060" t="s">
        <v>8379</v>
      </c>
      <c r="W1060">
        <v>2015</v>
      </c>
    </row>
    <row r="1061" spans="1:23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t="s">
        <v>8329</v>
      </c>
      <c r="R1061" t="s">
        <v>8330</v>
      </c>
      <c r="S1061" s="13">
        <f t="shared" si="66"/>
        <v>42076.415000000001</v>
      </c>
      <c r="T1061" s="13">
        <f t="shared" si="67"/>
        <v>42046.456666666665</v>
      </c>
      <c r="U1061" s="12" t="s">
        <v>8373</v>
      </c>
      <c r="V1061" t="s">
        <v>8406</v>
      </c>
      <c r="W1061">
        <v>2015</v>
      </c>
    </row>
    <row r="1062" spans="1:23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8">
        <f t="shared" si="65"/>
        <v>50</v>
      </c>
      <c r="Q1062" t="s">
        <v>8329</v>
      </c>
      <c r="R1062" t="s">
        <v>8330</v>
      </c>
      <c r="S1062" s="13">
        <f t="shared" si="66"/>
        <v>42109.579780092587</v>
      </c>
      <c r="T1062" s="13">
        <f t="shared" si="67"/>
        <v>42079.579780092587</v>
      </c>
      <c r="U1062" s="12" t="s">
        <v>8384</v>
      </c>
      <c r="V1062" t="s">
        <v>8396</v>
      </c>
      <c r="W1062">
        <v>2015</v>
      </c>
    </row>
    <row r="1063" spans="1:23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t="s">
        <v>8329</v>
      </c>
      <c r="R1063" t="s">
        <v>8330</v>
      </c>
      <c r="S1063" s="13">
        <f t="shared" si="66"/>
        <v>42491.708333333336</v>
      </c>
      <c r="T1063" s="13">
        <f t="shared" si="67"/>
        <v>42431.943379629629</v>
      </c>
      <c r="U1063" s="12" t="s">
        <v>8384</v>
      </c>
      <c r="V1063" t="s">
        <v>8411</v>
      </c>
      <c r="W1063">
        <v>2016</v>
      </c>
    </row>
    <row r="1064" spans="1:23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8">
        <f t="shared" si="65"/>
        <v>47.5</v>
      </c>
      <c r="Q1064" t="s">
        <v>8329</v>
      </c>
      <c r="R1064" t="s">
        <v>8330</v>
      </c>
      <c r="S1064" s="13">
        <f t="shared" si="66"/>
        <v>42563.473854166667</v>
      </c>
      <c r="T1064" s="13">
        <f t="shared" si="67"/>
        <v>42556.473854166667</v>
      </c>
      <c r="U1064" s="12" t="s">
        <v>8375</v>
      </c>
      <c r="V1064" t="s">
        <v>8374</v>
      </c>
      <c r="W1064">
        <v>2016</v>
      </c>
    </row>
    <row r="1065" spans="1:23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t="s">
        <v>8329</v>
      </c>
      <c r="R1065" t="s">
        <v>8330</v>
      </c>
      <c r="S1065" s="13">
        <f t="shared" si="66"/>
        <v>42612.697476851848</v>
      </c>
      <c r="T1065" s="13">
        <f t="shared" si="67"/>
        <v>42582.697476851848</v>
      </c>
      <c r="U1065" s="12" t="s">
        <v>8375</v>
      </c>
      <c r="V1065" t="s">
        <v>8372</v>
      </c>
      <c r="W1065">
        <v>2016</v>
      </c>
    </row>
    <row r="1066" spans="1:23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8">
        <f t="shared" si="65"/>
        <v>65.666666666666671</v>
      </c>
      <c r="Q1066" t="s">
        <v>8331</v>
      </c>
      <c r="R1066" t="s">
        <v>8332</v>
      </c>
      <c r="S1066" s="13">
        <f t="shared" si="66"/>
        <v>41461.894710648143</v>
      </c>
      <c r="T1066" s="13">
        <f t="shared" si="67"/>
        <v>41416.894710648143</v>
      </c>
      <c r="U1066" s="12" t="s">
        <v>8381</v>
      </c>
      <c r="V1066" t="s">
        <v>8398</v>
      </c>
      <c r="W1066">
        <v>2013</v>
      </c>
    </row>
    <row r="1067" spans="1:23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8">
        <f t="shared" si="65"/>
        <v>16.2</v>
      </c>
      <c r="Q1067" t="s">
        <v>8331</v>
      </c>
      <c r="R1067" t="s">
        <v>8332</v>
      </c>
      <c r="S1067" s="13">
        <f t="shared" si="66"/>
        <v>41689.047708333332</v>
      </c>
      <c r="T1067" s="13">
        <f t="shared" si="67"/>
        <v>41661.047708333332</v>
      </c>
      <c r="U1067" s="12" t="s">
        <v>8371</v>
      </c>
      <c r="V1067" t="s">
        <v>8398</v>
      </c>
      <c r="W1067">
        <v>2014</v>
      </c>
    </row>
    <row r="1068" spans="1:23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8">
        <f t="shared" si="65"/>
        <v>34.128378378378379</v>
      </c>
      <c r="Q1068" t="s">
        <v>8331</v>
      </c>
      <c r="R1068" t="s">
        <v>8332</v>
      </c>
      <c r="S1068" s="13">
        <f t="shared" si="66"/>
        <v>41490.629421296297</v>
      </c>
      <c r="T1068" s="13">
        <f t="shared" si="67"/>
        <v>41445.629421296297</v>
      </c>
      <c r="U1068" s="12" t="s">
        <v>8369</v>
      </c>
      <c r="V1068" t="s">
        <v>8386</v>
      </c>
      <c r="W1068">
        <v>2013</v>
      </c>
    </row>
    <row r="1069" spans="1:23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8">
        <f t="shared" si="65"/>
        <v>13</v>
      </c>
      <c r="Q1069" t="s">
        <v>8331</v>
      </c>
      <c r="R1069" t="s">
        <v>8332</v>
      </c>
      <c r="S1069" s="13">
        <f t="shared" si="66"/>
        <v>41629.522349537037</v>
      </c>
      <c r="T1069" s="13">
        <f t="shared" si="67"/>
        <v>41599.522349537037</v>
      </c>
      <c r="U1069" s="12" t="s">
        <v>8377</v>
      </c>
      <c r="V1069" t="s">
        <v>8370</v>
      </c>
      <c r="W1069">
        <v>2013</v>
      </c>
    </row>
    <row r="1070" spans="1:23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8">
        <f t="shared" si="65"/>
        <v>11.25</v>
      </c>
      <c r="Q1070" t="s">
        <v>8331</v>
      </c>
      <c r="R1070" t="s">
        <v>8332</v>
      </c>
      <c r="S1070" s="13">
        <f t="shared" si="66"/>
        <v>42469.996111111112</v>
      </c>
      <c r="T1070" s="13">
        <f t="shared" si="67"/>
        <v>42440.037777777768</v>
      </c>
      <c r="U1070" s="12" t="s">
        <v>8384</v>
      </c>
      <c r="V1070" t="s">
        <v>8406</v>
      </c>
      <c r="W1070">
        <v>2016</v>
      </c>
    </row>
    <row r="1071" spans="1:23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8">
        <f t="shared" si="65"/>
        <v>40.476190476190474</v>
      </c>
      <c r="Q1071" t="s">
        <v>8331</v>
      </c>
      <c r="R1071" t="s">
        <v>8332</v>
      </c>
      <c r="S1071" s="13">
        <f t="shared" si="66"/>
        <v>41603.93818287037</v>
      </c>
      <c r="T1071" s="13">
        <f t="shared" si="67"/>
        <v>41571.896516203698</v>
      </c>
      <c r="U1071" s="12" t="s">
        <v>8391</v>
      </c>
      <c r="V1071" t="s">
        <v>8403</v>
      </c>
      <c r="W1071">
        <v>2013</v>
      </c>
    </row>
    <row r="1072" spans="1:23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8">
        <f t="shared" si="65"/>
        <v>35</v>
      </c>
      <c r="Q1072" t="s">
        <v>8331</v>
      </c>
      <c r="R1072" t="s">
        <v>8332</v>
      </c>
      <c r="S1072" s="13">
        <f t="shared" si="66"/>
        <v>41182.678495370368</v>
      </c>
      <c r="T1072" s="13">
        <f t="shared" si="67"/>
        <v>41162.678495370368</v>
      </c>
      <c r="U1072" s="12" t="s">
        <v>8389</v>
      </c>
      <c r="V1072" t="s">
        <v>8402</v>
      </c>
      <c r="W1072">
        <v>2012</v>
      </c>
    </row>
    <row r="1073" spans="1:23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t="s">
        <v>8331</v>
      </c>
      <c r="R1073" t="s">
        <v>8332</v>
      </c>
      <c r="S1073" s="13">
        <f t="shared" si="66"/>
        <v>42325.461724537039</v>
      </c>
      <c r="T1073" s="13">
        <f t="shared" si="67"/>
        <v>42295.420057870368</v>
      </c>
      <c r="U1073" s="12" t="s">
        <v>8391</v>
      </c>
      <c r="V1073" t="s">
        <v>8388</v>
      </c>
      <c r="W1073">
        <v>2015</v>
      </c>
    </row>
    <row r="1074" spans="1:23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8">
        <f t="shared" si="65"/>
        <v>12.75</v>
      </c>
      <c r="Q1074" t="s">
        <v>8331</v>
      </c>
      <c r="R1074" t="s">
        <v>8332</v>
      </c>
      <c r="S1074" s="13">
        <f t="shared" si="66"/>
        <v>41675.498807870368</v>
      </c>
      <c r="T1074" s="13">
        <f t="shared" si="67"/>
        <v>41645.498807870368</v>
      </c>
      <c r="U1074" s="12" t="s">
        <v>8371</v>
      </c>
      <c r="V1074" t="s">
        <v>8407</v>
      </c>
      <c r="W1074">
        <v>2014</v>
      </c>
    </row>
    <row r="1075" spans="1:23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8">
        <f t="shared" si="65"/>
        <v>10</v>
      </c>
      <c r="Q1075" t="s">
        <v>8331</v>
      </c>
      <c r="R1075" t="s">
        <v>8332</v>
      </c>
      <c r="S1075" s="13">
        <f t="shared" si="66"/>
        <v>40832.631261574068</v>
      </c>
      <c r="T1075" s="13">
        <f t="shared" si="67"/>
        <v>40802.631261574068</v>
      </c>
      <c r="U1075" s="12" t="s">
        <v>8389</v>
      </c>
      <c r="V1075" t="s">
        <v>8396</v>
      </c>
      <c r="W1075">
        <v>2011</v>
      </c>
    </row>
    <row r="1076" spans="1:23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8">
        <f t="shared" si="65"/>
        <v>113.56666666666666</v>
      </c>
      <c r="Q1076" t="s">
        <v>8331</v>
      </c>
      <c r="R1076" t="s">
        <v>8332</v>
      </c>
      <c r="S1076" s="13">
        <f t="shared" si="66"/>
        <v>41642.839641203704</v>
      </c>
      <c r="T1076" s="13">
        <f t="shared" si="67"/>
        <v>41612.839641203704</v>
      </c>
      <c r="U1076" s="12" t="s">
        <v>8395</v>
      </c>
      <c r="V1076" t="s">
        <v>8400</v>
      </c>
      <c r="W1076">
        <v>2013</v>
      </c>
    </row>
    <row r="1077" spans="1:23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8">
        <f t="shared" si="65"/>
        <v>15</v>
      </c>
      <c r="Q1077" t="s">
        <v>8331</v>
      </c>
      <c r="R1077" t="s">
        <v>8332</v>
      </c>
      <c r="S1077" s="13">
        <f t="shared" si="66"/>
        <v>41035.570787037032</v>
      </c>
      <c r="T1077" s="13">
        <f t="shared" si="67"/>
        <v>41005.570787037032</v>
      </c>
      <c r="U1077" s="12" t="s">
        <v>8383</v>
      </c>
      <c r="V1077" t="s">
        <v>8407</v>
      </c>
      <c r="W1077">
        <v>2012</v>
      </c>
    </row>
    <row r="1078" spans="1:23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8">
        <f t="shared" si="65"/>
        <v>48.281025641025643</v>
      </c>
      <c r="Q1078" t="s">
        <v>8331</v>
      </c>
      <c r="R1078" t="s">
        <v>8332</v>
      </c>
      <c r="S1078" s="13">
        <f t="shared" si="66"/>
        <v>41893.044560185182</v>
      </c>
      <c r="T1078" s="13">
        <f t="shared" si="67"/>
        <v>41838.044560185182</v>
      </c>
      <c r="U1078" s="12" t="s">
        <v>8375</v>
      </c>
      <c r="V1078" t="s">
        <v>8388</v>
      </c>
      <c r="W1078">
        <v>2014</v>
      </c>
    </row>
    <row r="1079" spans="1:23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8">
        <f t="shared" si="65"/>
        <v>43.976047904191617</v>
      </c>
      <c r="Q1079" t="s">
        <v>8331</v>
      </c>
      <c r="R1079" t="s">
        <v>8332</v>
      </c>
      <c r="S1079" s="13">
        <f t="shared" si="66"/>
        <v>42382.833460648144</v>
      </c>
      <c r="T1079" s="13">
        <f t="shared" si="67"/>
        <v>42352.833460648144</v>
      </c>
      <c r="U1079" s="12" t="s">
        <v>8395</v>
      </c>
      <c r="V1079" t="s">
        <v>8410</v>
      </c>
      <c r="W1079">
        <v>2015</v>
      </c>
    </row>
    <row r="1080" spans="1:23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8">
        <f t="shared" si="65"/>
        <v>9</v>
      </c>
      <c r="Q1080" t="s">
        <v>8331</v>
      </c>
      <c r="R1080" t="s">
        <v>8332</v>
      </c>
      <c r="S1080" s="13">
        <f t="shared" si="66"/>
        <v>40745.862511574072</v>
      </c>
      <c r="T1080" s="13">
        <f t="shared" si="67"/>
        <v>40700.862511574072</v>
      </c>
      <c r="U1080" s="12" t="s">
        <v>8369</v>
      </c>
      <c r="V1080" t="s">
        <v>8407</v>
      </c>
      <c r="W1080">
        <v>2011</v>
      </c>
    </row>
    <row r="1081" spans="1:23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8">
        <f t="shared" si="65"/>
        <v>37.666666666666664</v>
      </c>
      <c r="Q1081" t="s">
        <v>8331</v>
      </c>
      <c r="R1081" t="s">
        <v>8332</v>
      </c>
      <c r="S1081" s="13">
        <f t="shared" si="66"/>
        <v>42504.23305555556</v>
      </c>
      <c r="T1081" s="13">
        <f t="shared" si="67"/>
        <v>42479.23305555556</v>
      </c>
      <c r="U1081" s="12" t="s">
        <v>8383</v>
      </c>
      <c r="V1081" t="s">
        <v>8378</v>
      </c>
      <c r="W1081">
        <v>2016</v>
      </c>
    </row>
    <row r="1082" spans="1:23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8">
        <f t="shared" si="65"/>
        <v>18.581632653061224</v>
      </c>
      <c r="Q1082" t="s">
        <v>8331</v>
      </c>
      <c r="R1082" t="s">
        <v>8332</v>
      </c>
      <c r="S1082" s="13">
        <f t="shared" si="66"/>
        <v>41769.804780092592</v>
      </c>
      <c r="T1082" s="13">
        <f t="shared" si="67"/>
        <v>41739.804780092592</v>
      </c>
      <c r="U1082" s="12" t="s">
        <v>8383</v>
      </c>
      <c r="V1082" t="s">
        <v>8402</v>
      </c>
      <c r="W1082">
        <v>2014</v>
      </c>
    </row>
    <row r="1083" spans="1:23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8">
        <f t="shared" si="65"/>
        <v>3</v>
      </c>
      <c r="Q1083" t="s">
        <v>8331</v>
      </c>
      <c r="R1083" t="s">
        <v>8332</v>
      </c>
      <c r="S1083" s="13">
        <f t="shared" si="66"/>
        <v>42032.593657407408</v>
      </c>
      <c r="T1083" s="13">
        <f t="shared" si="67"/>
        <v>42002.593657407408</v>
      </c>
      <c r="U1083" s="12" t="s">
        <v>8395</v>
      </c>
      <c r="V1083" t="s">
        <v>8404</v>
      </c>
      <c r="W1083">
        <v>2014</v>
      </c>
    </row>
    <row r="1084" spans="1:23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8">
        <f t="shared" si="65"/>
        <v>18.666666666666668</v>
      </c>
      <c r="Q1084" t="s">
        <v>8331</v>
      </c>
      <c r="R1084" t="s">
        <v>8332</v>
      </c>
      <c r="S1084" s="13">
        <f t="shared" si="66"/>
        <v>41131.572777777779</v>
      </c>
      <c r="T1084" s="13">
        <f t="shared" si="67"/>
        <v>41101.572777777779</v>
      </c>
      <c r="U1084" s="12" t="s">
        <v>8375</v>
      </c>
      <c r="V1084" t="s">
        <v>8406</v>
      </c>
      <c r="W1084">
        <v>2012</v>
      </c>
    </row>
    <row r="1085" spans="1:23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8">
        <f t="shared" si="65"/>
        <v>410</v>
      </c>
      <c r="Q1085" t="s">
        <v>8331</v>
      </c>
      <c r="R1085" t="s">
        <v>8332</v>
      </c>
      <c r="S1085" s="13">
        <f t="shared" si="66"/>
        <v>41853.326192129629</v>
      </c>
      <c r="T1085" s="13">
        <f t="shared" si="67"/>
        <v>41793.326192129629</v>
      </c>
      <c r="U1085" s="12" t="s">
        <v>8369</v>
      </c>
      <c r="V1085" t="s">
        <v>8380</v>
      </c>
      <c r="W1085">
        <v>2014</v>
      </c>
    </row>
    <row r="1086" spans="1:23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t="s">
        <v>8331</v>
      </c>
      <c r="R1086" t="s">
        <v>8332</v>
      </c>
      <c r="S1086" s="13">
        <f t="shared" si="66"/>
        <v>41859.578749999993</v>
      </c>
      <c r="T1086" s="13">
        <f t="shared" si="67"/>
        <v>41829.578749999993</v>
      </c>
      <c r="U1086" s="12" t="s">
        <v>8375</v>
      </c>
      <c r="V1086" t="s">
        <v>8390</v>
      </c>
      <c r="W1086">
        <v>2014</v>
      </c>
    </row>
    <row r="1087" spans="1:23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8">
        <f t="shared" si="65"/>
        <v>114</v>
      </c>
      <c r="Q1087" t="s">
        <v>8331</v>
      </c>
      <c r="R1087" t="s">
        <v>8332</v>
      </c>
      <c r="S1087" s="13">
        <f t="shared" si="66"/>
        <v>42443.296006944445</v>
      </c>
      <c r="T1087" s="13">
        <f t="shared" si="67"/>
        <v>42413.337673611109</v>
      </c>
      <c r="U1087" s="12" t="s">
        <v>8373</v>
      </c>
      <c r="V1087" t="s">
        <v>8397</v>
      </c>
      <c r="W1087">
        <v>2016</v>
      </c>
    </row>
    <row r="1088" spans="1:23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8">
        <f t="shared" si="65"/>
        <v>7.5</v>
      </c>
      <c r="Q1088" t="s">
        <v>8331</v>
      </c>
      <c r="R1088" t="s">
        <v>8332</v>
      </c>
      <c r="S1088" s="13">
        <f t="shared" si="66"/>
        <v>41875.533460648148</v>
      </c>
      <c r="T1088" s="13">
        <f t="shared" si="67"/>
        <v>41845.533460648148</v>
      </c>
      <c r="U1088" s="12" t="s">
        <v>8375</v>
      </c>
      <c r="V1088" t="s">
        <v>8382</v>
      </c>
      <c r="W1088">
        <v>2014</v>
      </c>
    </row>
    <row r="1089" spans="1:23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t="s">
        <v>8331</v>
      </c>
      <c r="R1089" t="s">
        <v>8332</v>
      </c>
      <c r="S1089" s="13">
        <f t="shared" si="66"/>
        <v>41805.380636574075</v>
      </c>
      <c r="T1089" s="13">
        <f t="shared" si="67"/>
        <v>41775.380636574075</v>
      </c>
      <c r="U1089" s="12" t="s">
        <v>8381</v>
      </c>
      <c r="V1089" t="s">
        <v>8396</v>
      </c>
      <c r="W1089">
        <v>2014</v>
      </c>
    </row>
    <row r="1090" spans="1:23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8">
        <f t="shared" si="65"/>
        <v>43.41727891156463</v>
      </c>
      <c r="Q1090" t="s">
        <v>8331</v>
      </c>
      <c r="R1090" t="s">
        <v>8332</v>
      </c>
      <c r="S1090" s="13">
        <f t="shared" si="66"/>
        <v>41753.466053240736</v>
      </c>
      <c r="T1090" s="13">
        <f t="shared" si="67"/>
        <v>41723.466053240736</v>
      </c>
      <c r="U1090" s="12" t="s">
        <v>8384</v>
      </c>
      <c r="V1090" t="s">
        <v>8382</v>
      </c>
      <c r="W1090">
        <v>2014</v>
      </c>
    </row>
    <row r="1091" spans="1:23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(E1091/D1091)*100</f>
        <v>7.8266666666666662</v>
      </c>
      <c r="P1091" s="8">
        <f t="shared" ref="P1091:P1154" si="69">(E1091/L1091)</f>
        <v>23.959183673469386</v>
      </c>
      <c r="Q1091" t="s">
        <v>8331</v>
      </c>
      <c r="R1091" t="s">
        <v>8332</v>
      </c>
      <c r="S1091" s="13">
        <f t="shared" ref="S1091:S1154" si="70">(((I1091/60)/60)/24)+DATE(1970,1,1)+(-8/24)</f>
        <v>42180.856192129628</v>
      </c>
      <c r="T1091" s="13">
        <f t="shared" ref="T1091:T1154" si="71">(((J1091/60)/60)/24)+DATE(1970,1,1)+(-8/24)</f>
        <v>42150.856192129628</v>
      </c>
      <c r="U1091" s="12" t="s">
        <v>8381</v>
      </c>
      <c r="V1091" t="s">
        <v>8408</v>
      </c>
      <c r="W1091">
        <v>2015</v>
      </c>
    </row>
    <row r="1092" spans="1:23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8">
        <f t="shared" si="69"/>
        <v>5</v>
      </c>
      <c r="Q1092" t="s">
        <v>8331</v>
      </c>
      <c r="R1092" t="s">
        <v>8332</v>
      </c>
      <c r="S1092" s="13">
        <f t="shared" si="70"/>
        <v>42152.852465277778</v>
      </c>
      <c r="T1092" s="13">
        <f t="shared" si="71"/>
        <v>42122.852465277778</v>
      </c>
      <c r="U1092" s="12" t="s">
        <v>8383</v>
      </c>
      <c r="V1092" t="s">
        <v>8401</v>
      </c>
      <c r="W1092">
        <v>2015</v>
      </c>
    </row>
    <row r="1093" spans="1:23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8">
        <f t="shared" si="69"/>
        <v>12.5</v>
      </c>
      <c r="Q1093" t="s">
        <v>8331</v>
      </c>
      <c r="R1093" t="s">
        <v>8332</v>
      </c>
      <c r="S1093" s="13">
        <f t="shared" si="70"/>
        <v>42470.44527777777</v>
      </c>
      <c r="T1093" s="13">
        <f t="shared" si="71"/>
        <v>42440.486944444441</v>
      </c>
      <c r="U1093" s="12" t="s">
        <v>8384</v>
      </c>
      <c r="V1093" t="s">
        <v>8406</v>
      </c>
      <c r="W1093">
        <v>2016</v>
      </c>
    </row>
    <row r="1094" spans="1:23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8">
        <f t="shared" si="69"/>
        <v>3</v>
      </c>
      <c r="Q1094" t="s">
        <v>8331</v>
      </c>
      <c r="R1094" t="s">
        <v>8332</v>
      </c>
      <c r="S1094" s="13">
        <f t="shared" si="70"/>
        <v>41279.692569444444</v>
      </c>
      <c r="T1094" s="13">
        <f t="shared" si="71"/>
        <v>41249.692569444444</v>
      </c>
      <c r="U1094" s="12" t="s">
        <v>8395</v>
      </c>
      <c r="V1094" t="s">
        <v>8407</v>
      </c>
      <c r="W1094">
        <v>2012</v>
      </c>
    </row>
    <row r="1095" spans="1:23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8">
        <f t="shared" si="69"/>
        <v>10.5625</v>
      </c>
      <c r="Q1095" t="s">
        <v>8331</v>
      </c>
      <c r="R1095" t="s">
        <v>8332</v>
      </c>
      <c r="S1095" s="13">
        <f t="shared" si="70"/>
        <v>42411.640474537031</v>
      </c>
      <c r="T1095" s="13">
        <f t="shared" si="71"/>
        <v>42396.640474537031</v>
      </c>
      <c r="U1095" s="12" t="s">
        <v>8371</v>
      </c>
      <c r="V1095" t="s">
        <v>8394</v>
      </c>
      <c r="W1095">
        <v>2016</v>
      </c>
    </row>
    <row r="1096" spans="1:23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8">
        <f t="shared" si="69"/>
        <v>122.00037037037038</v>
      </c>
      <c r="Q1096" t="s">
        <v>8331</v>
      </c>
      <c r="R1096" t="s">
        <v>8332</v>
      </c>
      <c r="S1096" s="13">
        <f t="shared" si="70"/>
        <v>40825.380011574067</v>
      </c>
      <c r="T1096" s="13">
        <f t="shared" si="71"/>
        <v>40795.380011574067</v>
      </c>
      <c r="U1096" s="12" t="s">
        <v>8389</v>
      </c>
      <c r="V1096" t="s">
        <v>8390</v>
      </c>
      <c r="W1096">
        <v>2011</v>
      </c>
    </row>
    <row r="1097" spans="1:23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8">
        <f t="shared" si="69"/>
        <v>267.80851063829789</v>
      </c>
      <c r="Q1097" t="s">
        <v>8331</v>
      </c>
      <c r="R1097" t="s">
        <v>8332</v>
      </c>
      <c r="S1097" s="13">
        <f t="shared" si="70"/>
        <v>41516.203935185185</v>
      </c>
      <c r="T1097" s="13">
        <f t="shared" si="71"/>
        <v>41486.203935185185</v>
      </c>
      <c r="U1097" s="12" t="s">
        <v>8375</v>
      </c>
      <c r="V1097" t="s">
        <v>8372</v>
      </c>
      <c r="W1097">
        <v>2013</v>
      </c>
    </row>
    <row r="1098" spans="1:23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8">
        <f t="shared" si="69"/>
        <v>74.206896551724142</v>
      </c>
      <c r="Q1098" t="s">
        <v>8331</v>
      </c>
      <c r="R1098" t="s">
        <v>8332</v>
      </c>
      <c r="S1098" s="13">
        <f t="shared" si="70"/>
        <v>41915.8125</v>
      </c>
      <c r="T1098" s="13">
        <f t="shared" si="71"/>
        <v>41885.184652777774</v>
      </c>
      <c r="U1098" s="12" t="s">
        <v>8389</v>
      </c>
      <c r="V1098" t="s">
        <v>8380</v>
      </c>
      <c r="W1098">
        <v>2014</v>
      </c>
    </row>
    <row r="1099" spans="1:23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8">
        <f t="shared" si="69"/>
        <v>6.7142857142857144</v>
      </c>
      <c r="Q1099" t="s">
        <v>8331</v>
      </c>
      <c r="R1099" t="s">
        <v>8332</v>
      </c>
      <c r="S1099" s="13">
        <f t="shared" si="70"/>
        <v>41700.459224537037</v>
      </c>
      <c r="T1099" s="13">
        <f t="shared" si="71"/>
        <v>41660.459224537037</v>
      </c>
      <c r="U1099" s="12" t="s">
        <v>8371</v>
      </c>
      <c r="V1099" t="s">
        <v>8370</v>
      </c>
      <c r="W1099">
        <v>2014</v>
      </c>
    </row>
    <row r="1100" spans="1:23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8">
        <f t="shared" si="69"/>
        <v>81.954545454545453</v>
      </c>
      <c r="Q1100" t="s">
        <v>8331</v>
      </c>
      <c r="R1100" t="s">
        <v>8332</v>
      </c>
      <c r="S1100" s="13">
        <f t="shared" si="70"/>
        <v>41742.429340277777</v>
      </c>
      <c r="T1100" s="13">
        <f t="shared" si="71"/>
        <v>41712.429340277777</v>
      </c>
      <c r="U1100" s="12" t="s">
        <v>8384</v>
      </c>
      <c r="V1100" t="s">
        <v>8410</v>
      </c>
      <c r="W1100">
        <v>2014</v>
      </c>
    </row>
    <row r="1101" spans="1:23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8">
        <f t="shared" si="69"/>
        <v>25</v>
      </c>
      <c r="Q1101" t="s">
        <v>8331</v>
      </c>
      <c r="R1101" t="s">
        <v>8332</v>
      </c>
      <c r="S1101" s="13">
        <f t="shared" si="70"/>
        <v>42137.503101851849</v>
      </c>
      <c r="T1101" s="13">
        <f t="shared" si="71"/>
        <v>42107.503101851849</v>
      </c>
      <c r="U1101" s="12" t="s">
        <v>8383</v>
      </c>
      <c r="V1101" t="s">
        <v>8397</v>
      </c>
      <c r="W1101">
        <v>2015</v>
      </c>
    </row>
    <row r="1102" spans="1:23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8">
        <f t="shared" si="69"/>
        <v>10</v>
      </c>
      <c r="Q1102" t="s">
        <v>8331</v>
      </c>
      <c r="R1102" t="s">
        <v>8332</v>
      </c>
      <c r="S1102" s="13">
        <f t="shared" si="70"/>
        <v>42413.777442129627</v>
      </c>
      <c r="T1102" s="13">
        <f t="shared" si="71"/>
        <v>42383.777442129627</v>
      </c>
      <c r="U1102" s="12" t="s">
        <v>8371</v>
      </c>
      <c r="V1102" t="s">
        <v>8410</v>
      </c>
      <c r="W1102">
        <v>2016</v>
      </c>
    </row>
    <row r="1103" spans="1:23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8">
        <f t="shared" si="69"/>
        <v>6.833333333333333</v>
      </c>
      <c r="Q1103" t="s">
        <v>8331</v>
      </c>
      <c r="R1103" t="s">
        <v>8332</v>
      </c>
      <c r="S1103" s="13">
        <f t="shared" si="70"/>
        <v>42565.424999999996</v>
      </c>
      <c r="T1103" s="13">
        <f t="shared" si="71"/>
        <v>42538.439097222225</v>
      </c>
      <c r="U1103" s="12" t="s">
        <v>8369</v>
      </c>
      <c r="V1103" t="s">
        <v>8385</v>
      </c>
      <c r="W1103">
        <v>2016</v>
      </c>
    </row>
    <row r="1104" spans="1:23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8">
        <f t="shared" si="69"/>
        <v>17.708333333333332</v>
      </c>
      <c r="Q1104" t="s">
        <v>8331</v>
      </c>
      <c r="R1104" t="s">
        <v>8332</v>
      </c>
      <c r="S1104" s="13">
        <f t="shared" si="70"/>
        <v>41616.915972222218</v>
      </c>
      <c r="T1104" s="13">
        <f t="shared" si="71"/>
        <v>41576.712094907409</v>
      </c>
      <c r="U1104" s="12" t="s">
        <v>8391</v>
      </c>
      <c r="V1104" t="s">
        <v>8404</v>
      </c>
      <c r="W1104">
        <v>2013</v>
      </c>
    </row>
    <row r="1105" spans="1:23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8">
        <f t="shared" si="69"/>
        <v>16.2</v>
      </c>
      <c r="Q1105" t="s">
        <v>8331</v>
      </c>
      <c r="R1105" t="s">
        <v>8332</v>
      </c>
      <c r="S1105" s="13">
        <f t="shared" si="70"/>
        <v>42538.888773148145</v>
      </c>
      <c r="T1105" s="13">
        <f t="shared" si="71"/>
        <v>42478.888773148145</v>
      </c>
      <c r="U1105" s="12" t="s">
        <v>8383</v>
      </c>
      <c r="V1105" t="s">
        <v>8388</v>
      </c>
      <c r="W1105">
        <v>2016</v>
      </c>
    </row>
    <row r="1106" spans="1:23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8">
        <f t="shared" si="69"/>
        <v>80.297297297297291</v>
      </c>
      <c r="Q1106" t="s">
        <v>8331</v>
      </c>
      <c r="R1106" t="s">
        <v>8332</v>
      </c>
      <c r="S1106" s="13">
        <f t="shared" si="70"/>
        <v>41801.076631944445</v>
      </c>
      <c r="T1106" s="13">
        <f t="shared" si="71"/>
        <v>41771.076631944445</v>
      </c>
      <c r="U1106" s="12" t="s">
        <v>8381</v>
      </c>
      <c r="V1106" t="s">
        <v>8379</v>
      </c>
      <c r="W1106">
        <v>2014</v>
      </c>
    </row>
    <row r="1107" spans="1:23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8">
        <f t="shared" si="69"/>
        <v>71.55</v>
      </c>
      <c r="Q1107" t="s">
        <v>8331</v>
      </c>
      <c r="R1107" t="s">
        <v>8332</v>
      </c>
      <c r="S1107" s="13">
        <f t="shared" si="70"/>
        <v>41721.760729166665</v>
      </c>
      <c r="T1107" s="13">
        <f t="shared" si="71"/>
        <v>41691.802395833329</v>
      </c>
      <c r="U1107" s="12" t="s">
        <v>8373</v>
      </c>
      <c r="V1107" t="s">
        <v>8370</v>
      </c>
      <c r="W1107">
        <v>2014</v>
      </c>
    </row>
    <row r="1108" spans="1:23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8">
        <f t="shared" si="69"/>
        <v>23.571428571428573</v>
      </c>
      <c r="Q1108" t="s">
        <v>8331</v>
      </c>
      <c r="R1108" t="s">
        <v>8332</v>
      </c>
      <c r="S1108" s="13">
        <f t="shared" si="70"/>
        <v>41003.365451388883</v>
      </c>
      <c r="T1108" s="13">
        <f t="shared" si="71"/>
        <v>40973.407118055555</v>
      </c>
      <c r="U1108" s="12" t="s">
        <v>8384</v>
      </c>
      <c r="V1108" t="s">
        <v>8374</v>
      </c>
      <c r="W1108">
        <v>2012</v>
      </c>
    </row>
    <row r="1109" spans="1:23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t="s">
        <v>8331</v>
      </c>
      <c r="R1109" t="s">
        <v>8332</v>
      </c>
      <c r="S1109" s="13">
        <f t="shared" si="70"/>
        <v>41843.528055555551</v>
      </c>
      <c r="T1109" s="13">
        <f t="shared" si="71"/>
        <v>41813.528055555551</v>
      </c>
      <c r="U1109" s="12" t="s">
        <v>8369</v>
      </c>
      <c r="V1109" t="s">
        <v>8405</v>
      </c>
      <c r="W1109">
        <v>2014</v>
      </c>
    </row>
    <row r="1110" spans="1:23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8">
        <f t="shared" si="69"/>
        <v>34.88095238095238</v>
      </c>
      <c r="Q1110" t="s">
        <v>8331</v>
      </c>
      <c r="R1110" t="s">
        <v>8332</v>
      </c>
      <c r="S1110" s="13">
        <f t="shared" si="70"/>
        <v>41012.261979166666</v>
      </c>
      <c r="T1110" s="13">
        <f t="shared" si="71"/>
        <v>40952.30364583333</v>
      </c>
      <c r="U1110" s="12" t="s">
        <v>8373</v>
      </c>
      <c r="V1110" t="s">
        <v>8397</v>
      </c>
      <c r="W1110">
        <v>2012</v>
      </c>
    </row>
    <row r="1111" spans="1:23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8">
        <f t="shared" si="69"/>
        <v>15</v>
      </c>
      <c r="Q1111" t="s">
        <v>8331</v>
      </c>
      <c r="R1111" t="s">
        <v>8332</v>
      </c>
      <c r="S1111" s="13">
        <f t="shared" si="70"/>
        <v>42692.4605324074</v>
      </c>
      <c r="T1111" s="13">
        <f t="shared" si="71"/>
        <v>42662.418865740743</v>
      </c>
      <c r="U1111" s="12" t="s">
        <v>8391</v>
      </c>
      <c r="V1111" t="s">
        <v>8378</v>
      </c>
      <c r="W1111">
        <v>2016</v>
      </c>
    </row>
    <row r="1112" spans="1:23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8">
        <f t="shared" si="69"/>
        <v>23.181818181818183</v>
      </c>
      <c r="Q1112" t="s">
        <v>8331</v>
      </c>
      <c r="R1112" t="s">
        <v>8332</v>
      </c>
      <c r="S1112" s="13">
        <f t="shared" si="70"/>
        <v>41250.59979166666</v>
      </c>
      <c r="T1112" s="13">
        <f t="shared" si="71"/>
        <v>41220.59979166666</v>
      </c>
      <c r="U1112" s="12" t="s">
        <v>8377</v>
      </c>
      <c r="V1112" t="s">
        <v>8399</v>
      </c>
      <c r="W1112">
        <v>2012</v>
      </c>
    </row>
    <row r="1113" spans="1:23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8">
        <f t="shared" si="69"/>
        <v>1</v>
      </c>
      <c r="Q1113" t="s">
        <v>8331</v>
      </c>
      <c r="R1113" t="s">
        <v>8332</v>
      </c>
      <c r="S1113" s="13">
        <f t="shared" si="70"/>
        <v>42376.870254629634</v>
      </c>
      <c r="T1113" s="13">
        <f t="shared" si="71"/>
        <v>42346.870254629634</v>
      </c>
      <c r="U1113" s="12" t="s">
        <v>8395</v>
      </c>
      <c r="V1113" t="s">
        <v>8376</v>
      </c>
      <c r="W1113">
        <v>2015</v>
      </c>
    </row>
    <row r="1114" spans="1:23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8">
        <f t="shared" si="69"/>
        <v>100.23371794871794</v>
      </c>
      <c r="Q1114" t="s">
        <v>8331</v>
      </c>
      <c r="R1114" t="s">
        <v>8332</v>
      </c>
      <c r="S1114" s="13">
        <f t="shared" si="70"/>
        <v>42023.020833333336</v>
      </c>
      <c r="T1114" s="13">
        <f t="shared" si="71"/>
        <v>41963.426053240742</v>
      </c>
      <c r="U1114" s="12" t="s">
        <v>8377</v>
      </c>
      <c r="V1114" t="s">
        <v>8386</v>
      </c>
      <c r="W1114">
        <v>2014</v>
      </c>
    </row>
    <row r="1115" spans="1:23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8">
        <f t="shared" si="69"/>
        <v>5</v>
      </c>
      <c r="Q1115" t="s">
        <v>8331</v>
      </c>
      <c r="R1115" t="s">
        <v>8332</v>
      </c>
      <c r="S1115" s="13">
        <f t="shared" si="70"/>
        <v>41865.643749999996</v>
      </c>
      <c r="T1115" s="13">
        <f t="shared" si="71"/>
        <v>41835.643749999996</v>
      </c>
      <c r="U1115" s="12" t="s">
        <v>8375</v>
      </c>
      <c r="V1115" t="s">
        <v>8393</v>
      </c>
      <c r="W1115">
        <v>2014</v>
      </c>
    </row>
    <row r="1116" spans="1:23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8">
        <f t="shared" si="69"/>
        <v>3.3333333333333335</v>
      </c>
      <c r="Q1116" t="s">
        <v>8331</v>
      </c>
      <c r="R1116" t="s">
        <v>8332</v>
      </c>
      <c r="S1116" s="13">
        <f t="shared" si="70"/>
        <v>41556.01258101852</v>
      </c>
      <c r="T1116" s="13">
        <f t="shared" si="71"/>
        <v>41526.01258101852</v>
      </c>
      <c r="U1116" s="12" t="s">
        <v>8389</v>
      </c>
      <c r="V1116" t="s">
        <v>8390</v>
      </c>
      <c r="W1116">
        <v>2013</v>
      </c>
    </row>
    <row r="1117" spans="1:23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8">
        <f t="shared" si="69"/>
        <v>13.25</v>
      </c>
      <c r="Q1117" t="s">
        <v>8331</v>
      </c>
      <c r="R1117" t="s">
        <v>8332</v>
      </c>
      <c r="S1117" s="13">
        <f t="shared" si="70"/>
        <v>42459.320543981477</v>
      </c>
      <c r="T1117" s="13">
        <f t="shared" si="71"/>
        <v>42429.362210648142</v>
      </c>
      <c r="U1117" s="12" t="s">
        <v>8373</v>
      </c>
      <c r="V1117" t="s">
        <v>8404</v>
      </c>
      <c r="W1117">
        <v>2016</v>
      </c>
    </row>
    <row r="1118" spans="1:23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8">
        <f t="shared" si="69"/>
        <v>17.852</v>
      </c>
      <c r="Q1118" t="s">
        <v>8331</v>
      </c>
      <c r="R1118" t="s">
        <v>8332</v>
      </c>
      <c r="S1118" s="13">
        <f t="shared" si="70"/>
        <v>41069.513981481476</v>
      </c>
      <c r="T1118" s="13">
        <f t="shared" si="71"/>
        <v>41009.513981481476</v>
      </c>
      <c r="U1118" s="12" t="s">
        <v>8383</v>
      </c>
      <c r="V1118" t="s">
        <v>8402</v>
      </c>
      <c r="W1118">
        <v>2012</v>
      </c>
    </row>
    <row r="1119" spans="1:23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8">
        <f t="shared" si="69"/>
        <v>10.375</v>
      </c>
      <c r="Q1119" t="s">
        <v>8331</v>
      </c>
      <c r="R1119" t="s">
        <v>8332</v>
      </c>
      <c r="S1119" s="13">
        <f t="shared" si="70"/>
        <v>42363.265196759261</v>
      </c>
      <c r="T1119" s="13">
        <f t="shared" si="71"/>
        <v>42333.265196759261</v>
      </c>
      <c r="U1119" s="12" t="s">
        <v>8377</v>
      </c>
      <c r="V1119" t="s">
        <v>8382</v>
      </c>
      <c r="W1119">
        <v>2015</v>
      </c>
    </row>
    <row r="1120" spans="1:23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8">
        <f t="shared" si="69"/>
        <v>36.333333333333336</v>
      </c>
      <c r="Q1120" t="s">
        <v>8331</v>
      </c>
      <c r="R1120" t="s">
        <v>8332</v>
      </c>
      <c r="S1120" s="13">
        <f t="shared" si="70"/>
        <v>41733.79142361111</v>
      </c>
      <c r="T1120" s="13">
        <f t="shared" si="71"/>
        <v>41703.833090277774</v>
      </c>
      <c r="U1120" s="12" t="s">
        <v>8384</v>
      </c>
      <c r="V1120" t="s">
        <v>8374</v>
      </c>
      <c r="W1120">
        <v>2014</v>
      </c>
    </row>
    <row r="1121" spans="1:23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8">
        <f t="shared" si="69"/>
        <v>5</v>
      </c>
      <c r="Q1121" t="s">
        <v>8331</v>
      </c>
      <c r="R1121" t="s">
        <v>8332</v>
      </c>
      <c r="S1121" s="13">
        <f t="shared" si="70"/>
        <v>41735.459074074075</v>
      </c>
      <c r="T1121" s="13">
        <f t="shared" si="71"/>
        <v>41722.459074074075</v>
      </c>
      <c r="U1121" s="12" t="s">
        <v>8384</v>
      </c>
      <c r="V1121" t="s">
        <v>8403</v>
      </c>
      <c r="W1121">
        <v>2014</v>
      </c>
    </row>
    <row r="1122" spans="1:23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t="s">
        <v>8331</v>
      </c>
      <c r="R1122" t="s">
        <v>8332</v>
      </c>
      <c r="S1122" s="13">
        <f t="shared" si="70"/>
        <v>40844.539351851847</v>
      </c>
      <c r="T1122" s="13">
        <f t="shared" si="71"/>
        <v>40799.539351851847</v>
      </c>
      <c r="U1122" s="12" t="s">
        <v>8389</v>
      </c>
      <c r="V1122" t="s">
        <v>8397</v>
      </c>
      <c r="W1122">
        <v>2011</v>
      </c>
    </row>
    <row r="1123" spans="1:23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8">
        <f t="shared" si="69"/>
        <v>5.8</v>
      </c>
      <c r="Q1123" t="s">
        <v>8331</v>
      </c>
      <c r="R1123" t="s">
        <v>8332</v>
      </c>
      <c r="S1123" s="13">
        <f t="shared" si="70"/>
        <v>42442.559212962959</v>
      </c>
      <c r="T1123" s="13">
        <f t="shared" si="71"/>
        <v>42412.60087962963</v>
      </c>
      <c r="U1123" s="12" t="s">
        <v>8373</v>
      </c>
      <c r="V1123" t="s">
        <v>8379</v>
      </c>
      <c r="W1123">
        <v>2016</v>
      </c>
    </row>
    <row r="1124" spans="1:23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t="s">
        <v>8331</v>
      </c>
      <c r="R1124" t="s">
        <v>8332</v>
      </c>
      <c r="S1124" s="13">
        <f t="shared" si="70"/>
        <v>41424.370659722219</v>
      </c>
      <c r="T1124" s="13">
        <f t="shared" si="71"/>
        <v>41410.370659722219</v>
      </c>
      <c r="U1124" s="12" t="s">
        <v>8381</v>
      </c>
      <c r="V1124" t="s">
        <v>8396</v>
      </c>
      <c r="W1124">
        <v>2013</v>
      </c>
    </row>
    <row r="1125" spans="1:23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8">
        <f t="shared" si="69"/>
        <v>3.6666666666666665</v>
      </c>
      <c r="Q1125" t="s">
        <v>8331</v>
      </c>
      <c r="R1125" t="s">
        <v>8332</v>
      </c>
      <c r="S1125" s="13">
        <f t="shared" si="70"/>
        <v>41748.190370370365</v>
      </c>
      <c r="T1125" s="13">
        <f t="shared" si="71"/>
        <v>41718.190370370365</v>
      </c>
      <c r="U1125" s="12" t="s">
        <v>8384</v>
      </c>
      <c r="V1125" t="s">
        <v>8386</v>
      </c>
      <c r="W1125">
        <v>2014</v>
      </c>
    </row>
    <row r="1126" spans="1:23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8">
        <f t="shared" si="69"/>
        <v>60.714285714285715</v>
      </c>
      <c r="Q1126" t="s">
        <v>8331</v>
      </c>
      <c r="R1126" t="s">
        <v>8333</v>
      </c>
      <c r="S1126" s="13">
        <f t="shared" si="70"/>
        <v>42124.333923611113</v>
      </c>
      <c r="T1126" s="13">
        <f t="shared" si="71"/>
        <v>42094.333923611113</v>
      </c>
      <c r="U1126" s="12" t="s">
        <v>8384</v>
      </c>
      <c r="V1126" t="s">
        <v>8372</v>
      </c>
      <c r="W1126">
        <v>2015</v>
      </c>
    </row>
    <row r="1127" spans="1:23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t="s">
        <v>8331</v>
      </c>
      <c r="R1127" t="s">
        <v>8333</v>
      </c>
      <c r="S1127" s="13">
        <f t="shared" si="70"/>
        <v>42272.290856481479</v>
      </c>
      <c r="T1127" s="13">
        <f t="shared" si="71"/>
        <v>42212.290856481479</v>
      </c>
      <c r="U1127" s="12" t="s">
        <v>8375</v>
      </c>
      <c r="V1127" t="s">
        <v>8394</v>
      </c>
      <c r="W1127">
        <v>2015</v>
      </c>
    </row>
    <row r="1128" spans="1:23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8">
        <f t="shared" si="69"/>
        <v>5</v>
      </c>
      <c r="Q1128" t="s">
        <v>8331</v>
      </c>
      <c r="R1128" t="s">
        <v>8333</v>
      </c>
      <c r="S1128" s="13">
        <f t="shared" si="70"/>
        <v>42564.99414351851</v>
      </c>
      <c r="T1128" s="13">
        <f t="shared" si="71"/>
        <v>42534.99414351851</v>
      </c>
      <c r="U1128" s="12" t="s">
        <v>8369</v>
      </c>
      <c r="V1128" t="s">
        <v>8397</v>
      </c>
      <c r="W1128">
        <v>2016</v>
      </c>
    </row>
    <row r="1129" spans="1:23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8">
        <f t="shared" si="69"/>
        <v>25.434782608695652</v>
      </c>
      <c r="Q1129" t="s">
        <v>8331</v>
      </c>
      <c r="R1129" t="s">
        <v>8333</v>
      </c>
      <c r="S1129" s="13">
        <f t="shared" si="70"/>
        <v>41957.562499999993</v>
      </c>
      <c r="T1129" s="13">
        <f t="shared" si="71"/>
        <v>41926.520833333328</v>
      </c>
      <c r="U1129" s="12" t="s">
        <v>8391</v>
      </c>
      <c r="V1129" t="s">
        <v>8410</v>
      </c>
      <c r="W1129">
        <v>2014</v>
      </c>
    </row>
    <row r="1130" spans="1:23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8">
        <f t="shared" si="69"/>
        <v>1</v>
      </c>
      <c r="Q1130" t="s">
        <v>8331</v>
      </c>
      <c r="R1130" t="s">
        <v>8333</v>
      </c>
      <c r="S1130" s="13">
        <f t="shared" si="70"/>
        <v>41858.316168981481</v>
      </c>
      <c r="T1130" s="13">
        <f t="shared" si="71"/>
        <v>41828.316168981481</v>
      </c>
      <c r="U1130" s="12" t="s">
        <v>8375</v>
      </c>
      <c r="V1130" t="s">
        <v>8376</v>
      </c>
      <c r="W1130">
        <v>2014</v>
      </c>
    </row>
    <row r="1131" spans="1:23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8">
        <f t="shared" si="69"/>
        <v>10.5</v>
      </c>
      <c r="Q1131" t="s">
        <v>8331</v>
      </c>
      <c r="R1131" t="s">
        <v>8333</v>
      </c>
      <c r="S1131" s="13">
        <f t="shared" si="70"/>
        <v>42525.931631944441</v>
      </c>
      <c r="T1131" s="13">
        <f t="shared" si="71"/>
        <v>42495.931631944441</v>
      </c>
      <c r="U1131" s="12" t="s">
        <v>8381</v>
      </c>
      <c r="V1131" t="s">
        <v>8374</v>
      </c>
      <c r="W1131">
        <v>2016</v>
      </c>
    </row>
    <row r="1132" spans="1:23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8">
        <f t="shared" si="69"/>
        <v>3.6666666666666665</v>
      </c>
      <c r="Q1132" t="s">
        <v>8331</v>
      </c>
      <c r="R1132" t="s">
        <v>8333</v>
      </c>
      <c r="S1132" s="13">
        <f t="shared" si="70"/>
        <v>41968.704861111109</v>
      </c>
      <c r="T1132" s="13">
        <f t="shared" si="71"/>
        <v>41908.663194444445</v>
      </c>
      <c r="U1132" s="12" t="s">
        <v>8389</v>
      </c>
      <c r="V1132" t="s">
        <v>8408</v>
      </c>
      <c r="W1132">
        <v>2014</v>
      </c>
    </row>
    <row r="1133" spans="1:23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t="s">
        <v>8331</v>
      </c>
      <c r="R1133" t="s">
        <v>8333</v>
      </c>
      <c r="S1133" s="13">
        <f t="shared" si="70"/>
        <v>42362.574861111112</v>
      </c>
      <c r="T1133" s="13">
        <f t="shared" si="71"/>
        <v>42332.574861111112</v>
      </c>
      <c r="U1133" s="12" t="s">
        <v>8377</v>
      </c>
      <c r="V1133" t="s">
        <v>8403</v>
      </c>
      <c r="W1133">
        <v>2015</v>
      </c>
    </row>
    <row r="1134" spans="1:23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8">
        <f t="shared" si="69"/>
        <v>110.61538461538461</v>
      </c>
      <c r="Q1134" t="s">
        <v>8331</v>
      </c>
      <c r="R1134" t="s">
        <v>8333</v>
      </c>
      <c r="S1134" s="13">
        <f t="shared" si="70"/>
        <v>42735.782071759262</v>
      </c>
      <c r="T1134" s="13">
        <f t="shared" si="71"/>
        <v>42705.782071759262</v>
      </c>
      <c r="U1134" s="12" t="s">
        <v>8395</v>
      </c>
      <c r="V1134" t="s">
        <v>8387</v>
      </c>
      <c r="W1134">
        <v>2016</v>
      </c>
    </row>
    <row r="1135" spans="1:23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8">
        <f t="shared" si="69"/>
        <v>20</v>
      </c>
      <c r="Q1135" t="s">
        <v>8331</v>
      </c>
      <c r="R1135" t="s">
        <v>8333</v>
      </c>
      <c r="S1135" s="13">
        <f t="shared" si="70"/>
        <v>41851.073854166665</v>
      </c>
      <c r="T1135" s="13">
        <f t="shared" si="71"/>
        <v>41821.073854166665</v>
      </c>
      <c r="U1135" s="12" t="s">
        <v>8375</v>
      </c>
      <c r="V1135" t="s">
        <v>8387</v>
      </c>
      <c r="W1135">
        <v>2014</v>
      </c>
    </row>
    <row r="1136" spans="1:23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8">
        <f t="shared" si="69"/>
        <v>1</v>
      </c>
      <c r="Q1136" t="s">
        <v>8331</v>
      </c>
      <c r="R1136" t="s">
        <v>8333</v>
      </c>
      <c r="S1136" s="13">
        <f t="shared" si="70"/>
        <v>41971.856249999997</v>
      </c>
      <c r="T1136" s="13">
        <f t="shared" si="71"/>
        <v>41957.95171296296</v>
      </c>
      <c r="U1136" s="12" t="s">
        <v>8377</v>
      </c>
      <c r="V1136" t="s">
        <v>8410</v>
      </c>
      <c r="W1136">
        <v>2014</v>
      </c>
    </row>
    <row r="1137" spans="1:23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8">
        <f t="shared" si="69"/>
        <v>50</v>
      </c>
      <c r="Q1137" t="s">
        <v>8331</v>
      </c>
      <c r="R1137" t="s">
        <v>8333</v>
      </c>
      <c r="S1137" s="13">
        <f t="shared" si="70"/>
        <v>42588.656180555547</v>
      </c>
      <c r="T1137" s="13">
        <f t="shared" si="71"/>
        <v>42558.656180555547</v>
      </c>
      <c r="U1137" s="12" t="s">
        <v>8375</v>
      </c>
      <c r="V1137" t="s">
        <v>8399</v>
      </c>
      <c r="W1137">
        <v>2016</v>
      </c>
    </row>
    <row r="1138" spans="1:23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8">
        <f t="shared" si="69"/>
        <v>45</v>
      </c>
      <c r="Q1138" t="s">
        <v>8331</v>
      </c>
      <c r="R1138" t="s">
        <v>8333</v>
      </c>
      <c r="S1138" s="13">
        <f t="shared" si="70"/>
        <v>42357.338298611103</v>
      </c>
      <c r="T1138" s="13">
        <f t="shared" si="71"/>
        <v>42327.338298611103</v>
      </c>
      <c r="U1138" s="12" t="s">
        <v>8377</v>
      </c>
      <c r="V1138" t="s">
        <v>8378</v>
      </c>
      <c r="W1138">
        <v>2015</v>
      </c>
    </row>
    <row r="1139" spans="1:23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8">
        <f t="shared" si="69"/>
        <v>253.2051282051282</v>
      </c>
      <c r="Q1139" t="s">
        <v>8331</v>
      </c>
      <c r="R1139" t="s">
        <v>8333</v>
      </c>
      <c r="S1139" s="13">
        <f t="shared" si="70"/>
        <v>42483.486354166664</v>
      </c>
      <c r="T1139" s="13">
        <f t="shared" si="71"/>
        <v>42453.486354166664</v>
      </c>
      <c r="U1139" s="12" t="s">
        <v>8384</v>
      </c>
      <c r="V1139" t="s">
        <v>8403</v>
      </c>
      <c r="W1139">
        <v>2016</v>
      </c>
    </row>
    <row r="1140" spans="1:23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8">
        <f t="shared" si="69"/>
        <v>31.25</v>
      </c>
      <c r="Q1140" t="s">
        <v>8331</v>
      </c>
      <c r="R1140" t="s">
        <v>8333</v>
      </c>
      <c r="S1140" s="13">
        <f t="shared" si="70"/>
        <v>42756.573275462964</v>
      </c>
      <c r="T1140" s="13">
        <f t="shared" si="71"/>
        <v>42736.573275462964</v>
      </c>
      <c r="U1140" s="12" t="s">
        <v>8371</v>
      </c>
      <c r="V1140" t="s">
        <v>8387</v>
      </c>
      <c r="W1140">
        <v>2017</v>
      </c>
    </row>
    <row r="1141" spans="1:23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8">
        <f t="shared" si="69"/>
        <v>5</v>
      </c>
      <c r="Q1141" t="s">
        <v>8331</v>
      </c>
      <c r="R1141" t="s">
        <v>8333</v>
      </c>
      <c r="S1141" s="13">
        <f t="shared" si="70"/>
        <v>42005.014189814807</v>
      </c>
      <c r="T1141" s="13">
        <f t="shared" si="71"/>
        <v>41975.014189814807</v>
      </c>
      <c r="U1141" s="12" t="s">
        <v>8395</v>
      </c>
      <c r="V1141" t="s">
        <v>8411</v>
      </c>
      <c r="W1141">
        <v>2014</v>
      </c>
    </row>
    <row r="1142" spans="1:23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t="s">
        <v>8331</v>
      </c>
      <c r="R1142" t="s">
        <v>8333</v>
      </c>
      <c r="S1142" s="13">
        <f t="shared" si="70"/>
        <v>42222.128715277773</v>
      </c>
      <c r="T1142" s="13">
        <f t="shared" si="71"/>
        <v>42192.128715277773</v>
      </c>
      <c r="U1142" s="12" t="s">
        <v>8375</v>
      </c>
      <c r="V1142" t="s">
        <v>8399</v>
      </c>
      <c r="W1142">
        <v>2015</v>
      </c>
    </row>
    <row r="1143" spans="1:23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t="s">
        <v>8331</v>
      </c>
      <c r="R1143" t="s">
        <v>8333</v>
      </c>
      <c r="S1143" s="13">
        <f t="shared" si="70"/>
        <v>42194.366319444445</v>
      </c>
      <c r="T1143" s="13">
        <f t="shared" si="71"/>
        <v>42164.366319444445</v>
      </c>
      <c r="U1143" s="12" t="s">
        <v>8369</v>
      </c>
      <c r="V1143" t="s">
        <v>8390</v>
      </c>
      <c r="W1143">
        <v>2015</v>
      </c>
    </row>
    <row r="1144" spans="1:23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t="s">
        <v>8331</v>
      </c>
      <c r="R1144" t="s">
        <v>8333</v>
      </c>
      <c r="S1144" s="13">
        <f t="shared" si="70"/>
        <v>42051.672766203708</v>
      </c>
      <c r="T1144" s="13">
        <f t="shared" si="71"/>
        <v>42021.672766203708</v>
      </c>
      <c r="U1144" s="12" t="s">
        <v>8371</v>
      </c>
      <c r="V1144" t="s">
        <v>8385</v>
      </c>
      <c r="W1144">
        <v>2015</v>
      </c>
    </row>
    <row r="1145" spans="1:23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8">
        <f t="shared" si="69"/>
        <v>23.25</v>
      </c>
      <c r="Q1145" t="s">
        <v>8331</v>
      </c>
      <c r="R1145" t="s">
        <v>8333</v>
      </c>
      <c r="S1145" s="13">
        <f t="shared" si="70"/>
        <v>42354.860254629624</v>
      </c>
      <c r="T1145" s="13">
        <f t="shared" si="71"/>
        <v>42324.860254629624</v>
      </c>
      <c r="U1145" s="12" t="s">
        <v>8377</v>
      </c>
      <c r="V1145" t="s">
        <v>8396</v>
      </c>
      <c r="W1145">
        <v>2015</v>
      </c>
    </row>
    <row r="1146" spans="1:23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t="s">
        <v>8334</v>
      </c>
      <c r="R1146" t="s">
        <v>8335</v>
      </c>
      <c r="S1146" s="13">
        <f t="shared" si="70"/>
        <v>42122.848611111105</v>
      </c>
      <c r="T1146" s="13">
        <f t="shared" si="71"/>
        <v>42092.848611111105</v>
      </c>
      <c r="U1146" s="12" t="s">
        <v>8384</v>
      </c>
      <c r="V1146" t="s">
        <v>8404</v>
      </c>
      <c r="W1146">
        <v>2015</v>
      </c>
    </row>
    <row r="1147" spans="1:23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8">
        <f t="shared" si="69"/>
        <v>100</v>
      </c>
      <c r="Q1147" t="s">
        <v>8334</v>
      </c>
      <c r="R1147" t="s">
        <v>8335</v>
      </c>
      <c r="S1147" s="13">
        <f t="shared" si="70"/>
        <v>41914.414259259262</v>
      </c>
      <c r="T1147" s="13">
        <f t="shared" si="71"/>
        <v>41854.414259259262</v>
      </c>
      <c r="U1147" s="12" t="s">
        <v>8392</v>
      </c>
      <c r="V1147" t="s">
        <v>8380</v>
      </c>
      <c r="W1147">
        <v>2014</v>
      </c>
    </row>
    <row r="1148" spans="1:23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8">
        <f t="shared" si="69"/>
        <v>44.166666666666664</v>
      </c>
      <c r="Q1148" t="s">
        <v>8334</v>
      </c>
      <c r="R1148" t="s">
        <v>8335</v>
      </c>
      <c r="S1148" s="13">
        <f t="shared" si="70"/>
        <v>41761.620057870365</v>
      </c>
      <c r="T1148" s="13">
        <f t="shared" si="71"/>
        <v>41723.620057870365</v>
      </c>
      <c r="U1148" s="12" t="s">
        <v>8384</v>
      </c>
      <c r="V1148" t="s">
        <v>8382</v>
      </c>
      <c r="W1148">
        <v>2014</v>
      </c>
    </row>
    <row r="1149" spans="1:23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t="s">
        <v>8334</v>
      </c>
      <c r="R1149" t="s">
        <v>8335</v>
      </c>
      <c r="S1149" s="13">
        <f t="shared" si="70"/>
        <v>41931.638692129629</v>
      </c>
      <c r="T1149" s="13">
        <f t="shared" si="71"/>
        <v>41871.638692129629</v>
      </c>
      <c r="U1149" s="12" t="s">
        <v>8392</v>
      </c>
      <c r="V1149" t="s">
        <v>8386</v>
      </c>
      <c r="W1149">
        <v>2014</v>
      </c>
    </row>
    <row r="1150" spans="1:23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8">
        <f t="shared" si="69"/>
        <v>24.333333333333332</v>
      </c>
      <c r="Q1150" t="s">
        <v>8334</v>
      </c>
      <c r="R1150" t="s">
        <v>8335</v>
      </c>
      <c r="S1150" s="13">
        <f t="shared" si="70"/>
        <v>42704.87940972222</v>
      </c>
      <c r="T1150" s="13">
        <f t="shared" si="71"/>
        <v>42674.837743055548</v>
      </c>
      <c r="U1150" s="12" t="s">
        <v>8391</v>
      </c>
      <c r="V1150" t="s">
        <v>8372</v>
      </c>
      <c r="W1150">
        <v>2016</v>
      </c>
    </row>
    <row r="1151" spans="1:23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8">
        <f t="shared" si="69"/>
        <v>37.5</v>
      </c>
      <c r="Q1151" t="s">
        <v>8334</v>
      </c>
      <c r="R1151" t="s">
        <v>8335</v>
      </c>
      <c r="S1151" s="13">
        <f t="shared" si="70"/>
        <v>42537.376921296294</v>
      </c>
      <c r="T1151" s="13">
        <f t="shared" si="71"/>
        <v>42507.376921296294</v>
      </c>
      <c r="U1151" s="12" t="s">
        <v>8381</v>
      </c>
      <c r="V1151" t="s">
        <v>8385</v>
      </c>
      <c r="W1151">
        <v>2016</v>
      </c>
    </row>
    <row r="1152" spans="1:23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8">
        <f t="shared" si="69"/>
        <v>42</v>
      </c>
      <c r="Q1152" t="s">
        <v>8334</v>
      </c>
      <c r="R1152" t="s">
        <v>8335</v>
      </c>
      <c r="S1152" s="13">
        <f t="shared" si="70"/>
        <v>42377.62123842592</v>
      </c>
      <c r="T1152" s="13">
        <f t="shared" si="71"/>
        <v>42317.62123842592</v>
      </c>
      <c r="U1152" s="12" t="s">
        <v>8377</v>
      </c>
      <c r="V1152" t="s">
        <v>8390</v>
      </c>
      <c r="W1152">
        <v>2015</v>
      </c>
    </row>
    <row r="1153" spans="1:23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t="s">
        <v>8334</v>
      </c>
      <c r="R1153" t="s">
        <v>8335</v>
      </c>
      <c r="S1153" s="13">
        <f t="shared" si="70"/>
        <v>42253.769247685181</v>
      </c>
      <c r="T1153" s="13">
        <f t="shared" si="71"/>
        <v>42223.769247685181</v>
      </c>
      <c r="U1153" s="12" t="s">
        <v>8392</v>
      </c>
      <c r="V1153" t="s">
        <v>8399</v>
      </c>
      <c r="W1153">
        <v>2015</v>
      </c>
    </row>
    <row r="1154" spans="1:23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8">
        <f t="shared" si="69"/>
        <v>60.733333333333334</v>
      </c>
      <c r="Q1154" t="s">
        <v>8334</v>
      </c>
      <c r="R1154" t="s">
        <v>8335</v>
      </c>
      <c r="S1154" s="13">
        <f t="shared" si="70"/>
        <v>42139.376296296294</v>
      </c>
      <c r="T1154" s="13">
        <f t="shared" si="71"/>
        <v>42109.376296296294</v>
      </c>
      <c r="U1154" s="12" t="s">
        <v>8383</v>
      </c>
      <c r="V1154" t="s">
        <v>8393</v>
      </c>
      <c r="W1154">
        <v>2015</v>
      </c>
    </row>
    <row r="1155" spans="1:23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(E1155/D1155)*100</f>
        <v>0.625</v>
      </c>
      <c r="P1155" s="8">
        <f t="shared" ref="P1155:P1218" si="73">(E1155/L1155)</f>
        <v>50</v>
      </c>
      <c r="Q1155" t="s">
        <v>8334</v>
      </c>
      <c r="R1155" t="s">
        <v>8335</v>
      </c>
      <c r="S1155" s="13">
        <f t="shared" ref="S1155:S1218" si="74">(((I1155/60)/60)/24)+DATE(1970,1,1)+(-8/24)</f>
        <v>42173.380844907406</v>
      </c>
      <c r="T1155" s="13">
        <f t="shared" ref="T1155:T1218" si="75">(((J1155/60)/60)/24)+DATE(1970,1,1)+(-8/24)</f>
        <v>42143.380844907406</v>
      </c>
      <c r="U1155" s="12" t="s">
        <v>8381</v>
      </c>
      <c r="V1155" t="s">
        <v>8378</v>
      </c>
      <c r="W1155">
        <v>2015</v>
      </c>
    </row>
    <row r="1156" spans="1:23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8">
        <f t="shared" si="73"/>
        <v>108.33333333333333</v>
      </c>
      <c r="Q1156" t="s">
        <v>8334</v>
      </c>
      <c r="R1156" t="s">
        <v>8335</v>
      </c>
      <c r="S1156" s="13">
        <f t="shared" si="74"/>
        <v>42252.775532407402</v>
      </c>
      <c r="T1156" s="13">
        <f t="shared" si="75"/>
        <v>42222.775532407402</v>
      </c>
      <c r="U1156" s="12" t="s">
        <v>8392</v>
      </c>
      <c r="V1156" t="s">
        <v>8407</v>
      </c>
      <c r="W1156">
        <v>2015</v>
      </c>
    </row>
    <row r="1157" spans="1:23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8">
        <f t="shared" si="73"/>
        <v>23.5</v>
      </c>
      <c r="Q1157" t="s">
        <v>8334</v>
      </c>
      <c r="R1157" t="s">
        <v>8335</v>
      </c>
      <c r="S1157" s="13">
        <f t="shared" si="74"/>
        <v>41865.430648148147</v>
      </c>
      <c r="T1157" s="13">
        <f t="shared" si="75"/>
        <v>41835.430648148147</v>
      </c>
      <c r="U1157" s="12" t="s">
        <v>8375</v>
      </c>
      <c r="V1157" t="s">
        <v>8393</v>
      </c>
      <c r="W1157">
        <v>2014</v>
      </c>
    </row>
    <row r="1158" spans="1:23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t="s">
        <v>8334</v>
      </c>
      <c r="R1158" t="s">
        <v>8335</v>
      </c>
      <c r="S1158" s="13">
        <f t="shared" si="74"/>
        <v>42058.737986111104</v>
      </c>
      <c r="T1158" s="13">
        <f t="shared" si="75"/>
        <v>42028.737986111104</v>
      </c>
      <c r="U1158" s="12" t="s">
        <v>8371</v>
      </c>
      <c r="V1158" t="s">
        <v>8403</v>
      </c>
      <c r="W1158">
        <v>2015</v>
      </c>
    </row>
    <row r="1159" spans="1:23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8">
        <f t="shared" si="73"/>
        <v>50.333333333333336</v>
      </c>
      <c r="Q1159" t="s">
        <v>8334</v>
      </c>
      <c r="R1159" t="s">
        <v>8335</v>
      </c>
      <c r="S1159" s="13">
        <f t="shared" si="74"/>
        <v>41978.336574074077</v>
      </c>
      <c r="T1159" s="13">
        <f t="shared" si="75"/>
        <v>41918.294907407406</v>
      </c>
      <c r="U1159" s="12" t="s">
        <v>8391</v>
      </c>
      <c r="V1159" t="s">
        <v>8407</v>
      </c>
      <c r="W1159">
        <v>2014</v>
      </c>
    </row>
    <row r="1160" spans="1:23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8">
        <f t="shared" si="73"/>
        <v>11.666666666666666</v>
      </c>
      <c r="Q1160" t="s">
        <v>8334</v>
      </c>
      <c r="R1160" t="s">
        <v>8335</v>
      </c>
      <c r="S1160" s="13">
        <f t="shared" si="74"/>
        <v>41981.758425925924</v>
      </c>
      <c r="T1160" s="13">
        <f t="shared" si="75"/>
        <v>41951.758425925924</v>
      </c>
      <c r="U1160" s="12" t="s">
        <v>8377</v>
      </c>
      <c r="V1160" t="s">
        <v>8376</v>
      </c>
      <c r="W1160">
        <v>2014</v>
      </c>
    </row>
    <row r="1161" spans="1:23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t="s">
        <v>8334</v>
      </c>
      <c r="R1161" t="s">
        <v>8335</v>
      </c>
      <c r="S1161" s="13">
        <f t="shared" si="74"/>
        <v>42185.322916666664</v>
      </c>
      <c r="T1161" s="13">
        <f t="shared" si="75"/>
        <v>42154.393113425926</v>
      </c>
      <c r="U1161" s="12" t="s">
        <v>8381</v>
      </c>
      <c r="V1161" t="s">
        <v>8409</v>
      </c>
      <c r="W1161">
        <v>2015</v>
      </c>
    </row>
    <row r="1162" spans="1:23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8">
        <f t="shared" si="73"/>
        <v>60.789473684210527</v>
      </c>
      <c r="Q1162" t="s">
        <v>8334</v>
      </c>
      <c r="R1162" t="s">
        <v>8335</v>
      </c>
      <c r="S1162" s="13">
        <f t="shared" si="74"/>
        <v>42090.77993055556</v>
      </c>
      <c r="T1162" s="13">
        <f t="shared" si="75"/>
        <v>42060.821597222217</v>
      </c>
      <c r="U1162" s="12" t="s">
        <v>8373</v>
      </c>
      <c r="V1162" t="s">
        <v>8382</v>
      </c>
      <c r="W1162">
        <v>2015</v>
      </c>
    </row>
    <row r="1163" spans="1:23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t="s">
        <v>8334</v>
      </c>
      <c r="R1163" t="s">
        <v>8335</v>
      </c>
      <c r="S1163" s="13">
        <f t="shared" si="74"/>
        <v>42143.296168981477</v>
      </c>
      <c r="T1163" s="13">
        <f t="shared" si="75"/>
        <v>42122.296168981477</v>
      </c>
      <c r="U1163" s="12" t="s">
        <v>8383</v>
      </c>
      <c r="V1163" t="s">
        <v>8401</v>
      </c>
      <c r="W1163">
        <v>2015</v>
      </c>
    </row>
    <row r="1164" spans="1:23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8">
        <f t="shared" si="73"/>
        <v>17.5</v>
      </c>
      <c r="Q1164" t="s">
        <v>8334</v>
      </c>
      <c r="R1164" t="s">
        <v>8335</v>
      </c>
      <c r="S1164" s="13">
        <f t="shared" si="74"/>
        <v>41907.350277777776</v>
      </c>
      <c r="T1164" s="13">
        <f t="shared" si="75"/>
        <v>41876.350277777776</v>
      </c>
      <c r="U1164" s="12" t="s">
        <v>8392</v>
      </c>
      <c r="V1164" t="s">
        <v>8382</v>
      </c>
      <c r="W1164">
        <v>2014</v>
      </c>
    </row>
    <row r="1165" spans="1:23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t="s">
        <v>8334</v>
      </c>
      <c r="R1165" t="s">
        <v>8335</v>
      </c>
      <c r="S1165" s="13">
        <f t="shared" si="74"/>
        <v>41860.390277777777</v>
      </c>
      <c r="T1165" s="13">
        <f t="shared" si="75"/>
        <v>41830.390277777777</v>
      </c>
      <c r="U1165" s="12" t="s">
        <v>8375</v>
      </c>
      <c r="V1165" t="s">
        <v>8402</v>
      </c>
      <c r="W1165">
        <v>2014</v>
      </c>
    </row>
    <row r="1166" spans="1:23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t="s">
        <v>8334</v>
      </c>
      <c r="R1166" t="s">
        <v>8335</v>
      </c>
      <c r="S1166" s="13">
        <f t="shared" si="74"/>
        <v>42539.39099537037</v>
      </c>
      <c r="T1166" s="13">
        <f t="shared" si="75"/>
        <v>42509.39099537037</v>
      </c>
      <c r="U1166" s="12" t="s">
        <v>8381</v>
      </c>
      <c r="V1166" t="s">
        <v>8378</v>
      </c>
      <c r="W1166">
        <v>2016</v>
      </c>
    </row>
    <row r="1167" spans="1:23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8">
        <f t="shared" si="73"/>
        <v>82.82</v>
      </c>
      <c r="Q1167" t="s">
        <v>8334</v>
      </c>
      <c r="R1167" t="s">
        <v>8335</v>
      </c>
      <c r="S1167" s="13">
        <f t="shared" si="74"/>
        <v>41825.881134259253</v>
      </c>
      <c r="T1167" s="13">
        <f t="shared" si="75"/>
        <v>41791.881134259253</v>
      </c>
      <c r="U1167" s="12" t="s">
        <v>8369</v>
      </c>
      <c r="V1167" t="s">
        <v>8387</v>
      </c>
      <c r="W1167">
        <v>2014</v>
      </c>
    </row>
    <row r="1168" spans="1:23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8">
        <f t="shared" si="73"/>
        <v>358.875</v>
      </c>
      <c r="Q1168" t="s">
        <v>8334</v>
      </c>
      <c r="R1168" t="s">
        <v>8335</v>
      </c>
      <c r="S1168" s="13">
        <f t="shared" si="74"/>
        <v>42180.833333333336</v>
      </c>
      <c r="T1168" s="13">
        <f t="shared" si="75"/>
        <v>42150.152106481481</v>
      </c>
      <c r="U1168" s="12" t="s">
        <v>8381</v>
      </c>
      <c r="V1168" t="s">
        <v>8408</v>
      </c>
      <c r="W1168">
        <v>2015</v>
      </c>
    </row>
    <row r="1169" spans="1:23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8">
        <f t="shared" si="73"/>
        <v>61.1875</v>
      </c>
      <c r="Q1169" t="s">
        <v>8334</v>
      </c>
      <c r="R1169" t="s">
        <v>8335</v>
      </c>
      <c r="S1169" s="13">
        <f t="shared" si="74"/>
        <v>41894.401562499996</v>
      </c>
      <c r="T1169" s="13">
        <f t="shared" si="75"/>
        <v>41863.401562499996</v>
      </c>
      <c r="U1169" s="12" t="s">
        <v>8392</v>
      </c>
      <c r="V1169" t="s">
        <v>8379</v>
      </c>
      <c r="W1169">
        <v>2014</v>
      </c>
    </row>
    <row r="1170" spans="1:23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8">
        <f t="shared" si="73"/>
        <v>340</v>
      </c>
      <c r="Q1170" t="s">
        <v>8334</v>
      </c>
      <c r="R1170" t="s">
        <v>8335</v>
      </c>
      <c r="S1170" s="13">
        <f t="shared" si="74"/>
        <v>42634.720659722218</v>
      </c>
      <c r="T1170" s="13">
        <f t="shared" si="75"/>
        <v>42604.720659722218</v>
      </c>
      <c r="U1170" s="12" t="s">
        <v>8392</v>
      </c>
      <c r="V1170" t="s">
        <v>8398</v>
      </c>
      <c r="W1170">
        <v>2016</v>
      </c>
    </row>
    <row r="1171" spans="1:23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8">
        <f t="shared" si="73"/>
        <v>5.666666666666667</v>
      </c>
      <c r="Q1171" t="s">
        <v>8334</v>
      </c>
      <c r="R1171" t="s">
        <v>8335</v>
      </c>
      <c r="S1171" s="13">
        <f t="shared" si="74"/>
        <v>42057.020405092589</v>
      </c>
      <c r="T1171" s="13">
        <f t="shared" si="75"/>
        <v>42027.020405092589</v>
      </c>
      <c r="U1171" s="12" t="s">
        <v>8371</v>
      </c>
      <c r="V1171" t="s">
        <v>8405</v>
      </c>
      <c r="W1171">
        <v>2015</v>
      </c>
    </row>
    <row r="1172" spans="1:23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8">
        <f t="shared" si="73"/>
        <v>50</v>
      </c>
      <c r="Q1172" t="s">
        <v>8334</v>
      </c>
      <c r="R1172" t="s">
        <v>8335</v>
      </c>
      <c r="S1172" s="13">
        <f t="shared" si="74"/>
        <v>42154.559849537036</v>
      </c>
      <c r="T1172" s="13">
        <f t="shared" si="75"/>
        <v>42124.559849537036</v>
      </c>
      <c r="U1172" s="12" t="s">
        <v>8383</v>
      </c>
      <c r="V1172" t="s">
        <v>8409</v>
      </c>
      <c r="W1172">
        <v>2015</v>
      </c>
    </row>
    <row r="1173" spans="1:23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8">
        <f t="shared" si="73"/>
        <v>25</v>
      </c>
      <c r="Q1173" t="s">
        <v>8334</v>
      </c>
      <c r="R1173" t="s">
        <v>8335</v>
      </c>
      <c r="S1173" s="13">
        <f t="shared" si="74"/>
        <v>41956.513043981475</v>
      </c>
      <c r="T1173" s="13">
        <f t="shared" si="75"/>
        <v>41938.471377314811</v>
      </c>
      <c r="U1173" s="12" t="s">
        <v>8391</v>
      </c>
      <c r="V1173" t="s">
        <v>8408</v>
      </c>
      <c r="W1173">
        <v>2014</v>
      </c>
    </row>
    <row r="1174" spans="1:23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t="s">
        <v>8334</v>
      </c>
      <c r="R1174" t="s">
        <v>8335</v>
      </c>
      <c r="S1174" s="13">
        <f t="shared" si="74"/>
        <v>41871.348981481482</v>
      </c>
      <c r="T1174" s="13">
        <f t="shared" si="75"/>
        <v>41841.348981481482</v>
      </c>
      <c r="U1174" s="12" t="s">
        <v>8375</v>
      </c>
      <c r="V1174" t="s">
        <v>8370</v>
      </c>
      <c r="W1174">
        <v>2014</v>
      </c>
    </row>
    <row r="1175" spans="1:23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8">
        <f t="shared" si="73"/>
        <v>30</v>
      </c>
      <c r="Q1175" t="s">
        <v>8334</v>
      </c>
      <c r="R1175" t="s">
        <v>8335</v>
      </c>
      <c r="S1175" s="13">
        <f t="shared" si="74"/>
        <v>42218.85251157407</v>
      </c>
      <c r="T1175" s="13">
        <f t="shared" si="75"/>
        <v>42183.85251157407</v>
      </c>
      <c r="U1175" s="12" t="s">
        <v>8369</v>
      </c>
      <c r="V1175" t="s">
        <v>8401</v>
      </c>
      <c r="W1175">
        <v>2015</v>
      </c>
    </row>
    <row r="1176" spans="1:23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8">
        <f t="shared" si="73"/>
        <v>46.631578947368418</v>
      </c>
      <c r="Q1176" t="s">
        <v>8334</v>
      </c>
      <c r="R1176" t="s">
        <v>8335</v>
      </c>
      <c r="S1176" s="13">
        <f t="shared" si="74"/>
        <v>42498.508414351854</v>
      </c>
      <c r="T1176" s="13">
        <f t="shared" si="75"/>
        <v>42468.508414351854</v>
      </c>
      <c r="U1176" s="12" t="s">
        <v>8383</v>
      </c>
      <c r="V1176" t="s">
        <v>8376</v>
      </c>
      <c r="W1176">
        <v>2016</v>
      </c>
    </row>
    <row r="1177" spans="1:23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8">
        <f t="shared" si="73"/>
        <v>65</v>
      </c>
      <c r="Q1177" t="s">
        <v>8334</v>
      </c>
      <c r="R1177" t="s">
        <v>8335</v>
      </c>
      <c r="S1177" s="13">
        <f t="shared" si="74"/>
        <v>42200.395127314812</v>
      </c>
      <c r="T1177" s="13">
        <f t="shared" si="75"/>
        <v>42170.395127314812</v>
      </c>
      <c r="U1177" s="12" t="s">
        <v>8369</v>
      </c>
      <c r="V1177" t="s">
        <v>8393</v>
      </c>
      <c r="W1177">
        <v>2015</v>
      </c>
    </row>
    <row r="1178" spans="1:23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8">
        <f t="shared" si="73"/>
        <v>10</v>
      </c>
      <c r="Q1178" t="s">
        <v>8334</v>
      </c>
      <c r="R1178" t="s">
        <v>8335</v>
      </c>
      <c r="S1178" s="13">
        <f t="shared" si="74"/>
        <v>42800.208333333336</v>
      </c>
      <c r="T1178" s="13">
        <f t="shared" si="75"/>
        <v>42745.686319444438</v>
      </c>
      <c r="U1178" s="12" t="s">
        <v>8371</v>
      </c>
      <c r="V1178" t="s">
        <v>8402</v>
      </c>
      <c r="W1178">
        <v>2017</v>
      </c>
    </row>
    <row r="1179" spans="1:23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t="s">
        <v>8334</v>
      </c>
      <c r="R1179" t="s">
        <v>8335</v>
      </c>
      <c r="S1179" s="13">
        <f t="shared" si="74"/>
        <v>41927.327499999999</v>
      </c>
      <c r="T1179" s="13">
        <f t="shared" si="75"/>
        <v>41897.327499999999</v>
      </c>
      <c r="U1179" s="12" t="s">
        <v>8389</v>
      </c>
      <c r="V1179" t="s">
        <v>8393</v>
      </c>
      <c r="W1179">
        <v>2014</v>
      </c>
    </row>
    <row r="1180" spans="1:23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8">
        <f t="shared" si="73"/>
        <v>5</v>
      </c>
      <c r="Q1180" t="s">
        <v>8334</v>
      </c>
      <c r="R1180" t="s">
        <v>8335</v>
      </c>
      <c r="S1180" s="13">
        <f t="shared" si="74"/>
        <v>41867.57236111111</v>
      </c>
      <c r="T1180" s="13">
        <f t="shared" si="75"/>
        <v>41837.57236111111</v>
      </c>
      <c r="U1180" s="12" t="s">
        <v>8375</v>
      </c>
      <c r="V1180" t="s">
        <v>8385</v>
      </c>
      <c r="W1180">
        <v>2014</v>
      </c>
    </row>
    <row r="1181" spans="1:23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8">
        <f t="shared" si="73"/>
        <v>640</v>
      </c>
      <c r="Q1181" t="s">
        <v>8334</v>
      </c>
      <c r="R1181" t="s">
        <v>8335</v>
      </c>
      <c r="S1181" s="13">
        <f t="shared" si="74"/>
        <v>42305.386886574073</v>
      </c>
      <c r="T1181" s="13">
        <f t="shared" si="75"/>
        <v>42275.386886574073</v>
      </c>
      <c r="U1181" s="12" t="s">
        <v>8389</v>
      </c>
      <c r="V1181" t="s">
        <v>8401</v>
      </c>
      <c r="W1181">
        <v>2015</v>
      </c>
    </row>
    <row r="1182" spans="1:23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8">
        <f t="shared" si="73"/>
        <v>69.117647058823536</v>
      </c>
      <c r="Q1182" t="s">
        <v>8334</v>
      </c>
      <c r="R1182" t="s">
        <v>8335</v>
      </c>
      <c r="S1182" s="13">
        <f t="shared" si="74"/>
        <v>41818.473541666666</v>
      </c>
      <c r="T1182" s="13">
        <f t="shared" si="75"/>
        <v>41781.473541666666</v>
      </c>
      <c r="U1182" s="12" t="s">
        <v>8381</v>
      </c>
      <c r="V1182" t="s">
        <v>8398</v>
      </c>
      <c r="W1182">
        <v>2014</v>
      </c>
    </row>
    <row r="1183" spans="1:23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8">
        <f t="shared" si="73"/>
        <v>1.3333333333333333</v>
      </c>
      <c r="Q1183" t="s">
        <v>8334</v>
      </c>
      <c r="R1183" t="s">
        <v>8335</v>
      </c>
      <c r="S1183" s="13">
        <f t="shared" si="74"/>
        <v>42064.006030092591</v>
      </c>
      <c r="T1183" s="13">
        <f t="shared" si="75"/>
        <v>42034.006030092591</v>
      </c>
      <c r="U1183" s="12" t="s">
        <v>8371</v>
      </c>
      <c r="V1183" t="s">
        <v>8409</v>
      </c>
      <c r="W1183">
        <v>2015</v>
      </c>
    </row>
    <row r="1184" spans="1:23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8">
        <f t="shared" si="73"/>
        <v>10.5</v>
      </c>
      <c r="Q1184" t="s">
        <v>8334</v>
      </c>
      <c r="R1184" t="s">
        <v>8335</v>
      </c>
      <c r="S1184" s="13">
        <f t="shared" si="74"/>
        <v>42747.362499999996</v>
      </c>
      <c r="T1184" s="13">
        <f t="shared" si="75"/>
        <v>42728.494074074071</v>
      </c>
      <c r="U1184" s="12" t="s">
        <v>8395</v>
      </c>
      <c r="V1184" t="s">
        <v>8403</v>
      </c>
      <c r="W1184">
        <v>2016</v>
      </c>
    </row>
    <row r="1185" spans="1:23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8">
        <f t="shared" si="73"/>
        <v>33.333333333333336</v>
      </c>
      <c r="Q1185" t="s">
        <v>8334</v>
      </c>
      <c r="R1185" t="s">
        <v>8335</v>
      </c>
      <c r="S1185" s="13">
        <f t="shared" si="74"/>
        <v>42675.832638888889</v>
      </c>
      <c r="T1185" s="13">
        <f t="shared" si="75"/>
        <v>42656.528043981474</v>
      </c>
      <c r="U1185" s="12" t="s">
        <v>8391</v>
      </c>
      <c r="V1185" t="s">
        <v>8397</v>
      </c>
      <c r="W1185">
        <v>2016</v>
      </c>
    </row>
    <row r="1186" spans="1:23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8">
        <f t="shared" si="73"/>
        <v>61.562666666666665</v>
      </c>
      <c r="Q1186" t="s">
        <v>8336</v>
      </c>
      <c r="R1186" t="s">
        <v>8337</v>
      </c>
      <c r="S1186" s="13">
        <f t="shared" si="74"/>
        <v>42772.266331018516</v>
      </c>
      <c r="T1186" s="13">
        <f t="shared" si="75"/>
        <v>42741.266331018516</v>
      </c>
      <c r="U1186" s="12" t="s">
        <v>8371</v>
      </c>
      <c r="V1186" t="s">
        <v>8407</v>
      </c>
      <c r="W1186">
        <v>2017</v>
      </c>
    </row>
    <row r="1187" spans="1:23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8">
        <f t="shared" si="73"/>
        <v>118.73873873873873</v>
      </c>
      <c r="Q1187" t="s">
        <v>8336</v>
      </c>
      <c r="R1187" t="s">
        <v>8337</v>
      </c>
      <c r="S1187" s="13">
        <f t="shared" si="74"/>
        <v>42162.833333333336</v>
      </c>
      <c r="T1187" s="13">
        <f t="shared" si="75"/>
        <v>42130.531817129631</v>
      </c>
      <c r="U1187" s="12" t="s">
        <v>8381</v>
      </c>
      <c r="V1187" t="s">
        <v>8407</v>
      </c>
      <c r="W1187">
        <v>2015</v>
      </c>
    </row>
    <row r="1188" spans="1:23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8">
        <f t="shared" si="73"/>
        <v>65.081300813008127</v>
      </c>
      <c r="Q1188" t="s">
        <v>8336</v>
      </c>
      <c r="R1188" t="s">
        <v>8337</v>
      </c>
      <c r="S1188" s="13">
        <f t="shared" si="74"/>
        <v>42156.612499999996</v>
      </c>
      <c r="T1188" s="13">
        <f t="shared" si="75"/>
        <v>42123.530034722215</v>
      </c>
      <c r="U1188" s="12" t="s">
        <v>8383</v>
      </c>
      <c r="V1188" t="s">
        <v>8404</v>
      </c>
      <c r="W1188">
        <v>2015</v>
      </c>
    </row>
    <row r="1189" spans="1:23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8">
        <f t="shared" si="73"/>
        <v>130.15714285714284</v>
      </c>
      <c r="Q1189" t="s">
        <v>8336</v>
      </c>
      <c r="R1189" t="s">
        <v>8337</v>
      </c>
      <c r="S1189" s="13">
        <f t="shared" si="74"/>
        <v>42141.416666666664</v>
      </c>
      <c r="T1189" s="13">
        <f t="shared" si="75"/>
        <v>42109.561608796292</v>
      </c>
      <c r="U1189" s="12" t="s">
        <v>8383</v>
      </c>
      <c r="V1189" t="s">
        <v>8393</v>
      </c>
      <c r="W1189">
        <v>2015</v>
      </c>
    </row>
    <row r="1190" spans="1:23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8">
        <f t="shared" si="73"/>
        <v>37.776470588235291</v>
      </c>
      <c r="Q1190" t="s">
        <v>8336</v>
      </c>
      <c r="R1190" t="s">
        <v>8337</v>
      </c>
      <c r="S1190" s="13">
        <f t="shared" si="74"/>
        <v>42732.367361111108</v>
      </c>
      <c r="T1190" s="13">
        <f t="shared" si="75"/>
        <v>42711.367361111108</v>
      </c>
      <c r="U1190" s="12" t="s">
        <v>8395</v>
      </c>
      <c r="V1190" t="s">
        <v>8399</v>
      </c>
      <c r="W1190">
        <v>2016</v>
      </c>
    </row>
    <row r="1191" spans="1:23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8">
        <f t="shared" si="73"/>
        <v>112.79069767441861</v>
      </c>
      <c r="Q1191" t="s">
        <v>8336</v>
      </c>
      <c r="R1191" t="s">
        <v>8337</v>
      </c>
      <c r="S1191" s="13">
        <f t="shared" si="74"/>
        <v>42550.645775462959</v>
      </c>
      <c r="T1191" s="13">
        <f t="shared" si="75"/>
        <v>42529.645775462959</v>
      </c>
      <c r="U1191" s="12" t="s">
        <v>8369</v>
      </c>
      <c r="V1191" t="s">
        <v>8376</v>
      </c>
      <c r="W1191">
        <v>2016</v>
      </c>
    </row>
    <row r="1192" spans="1:23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8">
        <f t="shared" si="73"/>
        <v>51.92307692307692</v>
      </c>
      <c r="Q1192" t="s">
        <v>8336</v>
      </c>
      <c r="R1192" t="s">
        <v>8337</v>
      </c>
      <c r="S1192" s="13">
        <f t="shared" si="74"/>
        <v>41882.332465277774</v>
      </c>
      <c r="T1192" s="13">
        <f t="shared" si="75"/>
        <v>41852.332465277774</v>
      </c>
      <c r="U1192" s="12" t="s">
        <v>8392</v>
      </c>
      <c r="V1192" t="s">
        <v>8387</v>
      </c>
      <c r="W1192">
        <v>2014</v>
      </c>
    </row>
    <row r="1193" spans="1:23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8">
        <f t="shared" si="73"/>
        <v>89.242424242424249</v>
      </c>
      <c r="Q1193" t="s">
        <v>8336</v>
      </c>
      <c r="R1193" t="s">
        <v>8337</v>
      </c>
      <c r="S1193" s="13">
        <f t="shared" si="74"/>
        <v>42449.228703703695</v>
      </c>
      <c r="T1193" s="13">
        <f t="shared" si="75"/>
        <v>42419.270370370366</v>
      </c>
      <c r="U1193" s="12" t="s">
        <v>8373</v>
      </c>
      <c r="V1193" t="s">
        <v>8378</v>
      </c>
      <c r="W1193">
        <v>2016</v>
      </c>
    </row>
    <row r="1194" spans="1:23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8">
        <f t="shared" si="73"/>
        <v>19.333333333333332</v>
      </c>
      <c r="Q1194" t="s">
        <v>8336</v>
      </c>
      <c r="R1194" t="s">
        <v>8337</v>
      </c>
      <c r="S1194" s="13">
        <f t="shared" si="74"/>
        <v>42777.173356481479</v>
      </c>
      <c r="T1194" s="13">
        <f t="shared" si="75"/>
        <v>42747.173356481479</v>
      </c>
      <c r="U1194" s="12" t="s">
        <v>8371</v>
      </c>
      <c r="V1194" t="s">
        <v>8379</v>
      </c>
      <c r="W1194">
        <v>2017</v>
      </c>
    </row>
    <row r="1195" spans="1:23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8">
        <f t="shared" si="73"/>
        <v>79.967032967032964</v>
      </c>
      <c r="Q1195" t="s">
        <v>8336</v>
      </c>
      <c r="R1195" t="s">
        <v>8337</v>
      </c>
      <c r="S1195" s="13">
        <f t="shared" si="74"/>
        <v>42469.401076388887</v>
      </c>
      <c r="T1195" s="13">
        <f t="shared" si="75"/>
        <v>42409.442743055559</v>
      </c>
      <c r="U1195" s="12" t="s">
        <v>8373</v>
      </c>
      <c r="V1195" t="s">
        <v>8390</v>
      </c>
      <c r="W1195">
        <v>2016</v>
      </c>
    </row>
    <row r="1196" spans="1:23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8">
        <f t="shared" si="73"/>
        <v>56.414565826330531</v>
      </c>
      <c r="Q1196" t="s">
        <v>8336</v>
      </c>
      <c r="R1196" t="s">
        <v>8337</v>
      </c>
      <c r="S1196" s="13">
        <f t="shared" si="74"/>
        <v>42102.15484953703</v>
      </c>
      <c r="T1196" s="13">
        <f t="shared" si="75"/>
        <v>42072.15484953703</v>
      </c>
      <c r="U1196" s="12" t="s">
        <v>8384</v>
      </c>
      <c r="V1196" t="s">
        <v>8390</v>
      </c>
      <c r="W1196">
        <v>2015</v>
      </c>
    </row>
    <row r="1197" spans="1:23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8">
        <f t="shared" si="73"/>
        <v>79.411764705882348</v>
      </c>
      <c r="Q1197" t="s">
        <v>8336</v>
      </c>
      <c r="R1197" t="s">
        <v>8337</v>
      </c>
      <c r="S1197" s="13">
        <f t="shared" si="74"/>
        <v>42358.041666666664</v>
      </c>
      <c r="T1197" s="13">
        <f t="shared" si="75"/>
        <v>42298.014502314814</v>
      </c>
      <c r="U1197" s="12" t="s">
        <v>8391</v>
      </c>
      <c r="V1197" t="s">
        <v>8370</v>
      </c>
      <c r="W1197">
        <v>2015</v>
      </c>
    </row>
    <row r="1198" spans="1:23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8">
        <f t="shared" si="73"/>
        <v>76.439453125</v>
      </c>
      <c r="Q1198" t="s">
        <v>8336</v>
      </c>
      <c r="R1198" t="s">
        <v>8337</v>
      </c>
      <c r="S1198" s="13">
        <f t="shared" si="74"/>
        <v>42356.485405092586</v>
      </c>
      <c r="T1198" s="13">
        <f t="shared" si="75"/>
        <v>42326.485405092586</v>
      </c>
      <c r="U1198" s="12" t="s">
        <v>8377</v>
      </c>
      <c r="V1198" t="s">
        <v>8388</v>
      </c>
      <c r="W1198">
        <v>2015</v>
      </c>
    </row>
    <row r="1199" spans="1:23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8">
        <f t="shared" si="73"/>
        <v>121</v>
      </c>
      <c r="Q1199" t="s">
        <v>8336</v>
      </c>
      <c r="R1199" t="s">
        <v>8337</v>
      </c>
      <c r="S1199" s="13">
        <f t="shared" si="74"/>
        <v>42533.915972222218</v>
      </c>
      <c r="T1199" s="13">
        <f t="shared" si="75"/>
        <v>42503.331412037034</v>
      </c>
      <c r="U1199" s="12" t="s">
        <v>8381</v>
      </c>
      <c r="V1199" t="s">
        <v>8397</v>
      </c>
      <c r="W1199">
        <v>2016</v>
      </c>
    </row>
    <row r="1200" spans="1:23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8">
        <f t="shared" si="73"/>
        <v>54.616766467065865</v>
      </c>
      <c r="Q1200" t="s">
        <v>8336</v>
      </c>
      <c r="R1200" t="s">
        <v>8337</v>
      </c>
      <c r="S1200" s="13">
        <f t="shared" si="74"/>
        <v>42368.791666666664</v>
      </c>
      <c r="T1200" s="13">
        <f t="shared" si="75"/>
        <v>42333.285717592589</v>
      </c>
      <c r="U1200" s="12" t="s">
        <v>8377</v>
      </c>
      <c r="V1200" t="s">
        <v>8382</v>
      </c>
      <c r="W1200">
        <v>2015</v>
      </c>
    </row>
    <row r="1201" spans="1:23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8">
        <f t="shared" si="73"/>
        <v>299.22222222222223</v>
      </c>
      <c r="Q1201" t="s">
        <v>8336</v>
      </c>
      <c r="R1201" t="s">
        <v>8337</v>
      </c>
      <c r="S1201" s="13">
        <f t="shared" si="74"/>
        <v>42193.437499999993</v>
      </c>
      <c r="T1201" s="13">
        <f t="shared" si="75"/>
        <v>42161.437499999993</v>
      </c>
      <c r="U1201" s="12" t="s">
        <v>8369</v>
      </c>
      <c r="V1201" t="s">
        <v>8407</v>
      </c>
      <c r="W1201">
        <v>2015</v>
      </c>
    </row>
    <row r="1202" spans="1:23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8">
        <f t="shared" si="73"/>
        <v>58.533980582524272</v>
      </c>
      <c r="Q1202" t="s">
        <v>8336</v>
      </c>
      <c r="R1202" t="s">
        <v>8337</v>
      </c>
      <c r="S1202" s="13">
        <f t="shared" si="74"/>
        <v>42110.144166666665</v>
      </c>
      <c r="T1202" s="13">
        <f t="shared" si="75"/>
        <v>42089.144166666665</v>
      </c>
      <c r="U1202" s="12" t="s">
        <v>8384</v>
      </c>
      <c r="V1202" t="s">
        <v>8408</v>
      </c>
      <c r="W1202">
        <v>2015</v>
      </c>
    </row>
    <row r="1203" spans="1:23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8">
        <f t="shared" si="73"/>
        <v>55.371801801801809</v>
      </c>
      <c r="Q1203" t="s">
        <v>8336</v>
      </c>
      <c r="R1203" t="s">
        <v>8337</v>
      </c>
      <c r="S1203" s="13">
        <f t="shared" si="74"/>
        <v>42566.273680555554</v>
      </c>
      <c r="T1203" s="13">
        <f t="shared" si="75"/>
        <v>42536.273680555554</v>
      </c>
      <c r="U1203" s="12" t="s">
        <v>8369</v>
      </c>
      <c r="V1203" t="s">
        <v>8393</v>
      </c>
      <c r="W1203">
        <v>2016</v>
      </c>
    </row>
    <row r="1204" spans="1:23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8">
        <f t="shared" si="73"/>
        <v>183.80442804428046</v>
      </c>
      <c r="Q1204" t="s">
        <v>8336</v>
      </c>
      <c r="R1204" t="s">
        <v>8337</v>
      </c>
      <c r="S1204" s="13">
        <f t="shared" si="74"/>
        <v>42181.955486111103</v>
      </c>
      <c r="T1204" s="13">
        <f t="shared" si="75"/>
        <v>42151.955486111103</v>
      </c>
      <c r="U1204" s="12" t="s">
        <v>8381</v>
      </c>
      <c r="V1204" t="s">
        <v>8394</v>
      </c>
      <c r="W1204">
        <v>2015</v>
      </c>
    </row>
    <row r="1205" spans="1:23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8">
        <f t="shared" si="73"/>
        <v>165.34653465346534</v>
      </c>
      <c r="Q1205" t="s">
        <v>8336</v>
      </c>
      <c r="R1205" t="s">
        <v>8337</v>
      </c>
      <c r="S1205" s="13">
        <f t="shared" si="74"/>
        <v>42155.2815625</v>
      </c>
      <c r="T1205" s="13">
        <f t="shared" si="75"/>
        <v>42125.2815625</v>
      </c>
      <c r="U1205" s="12" t="s">
        <v>8381</v>
      </c>
      <c r="V1205" t="s">
        <v>8387</v>
      </c>
      <c r="W1205">
        <v>2015</v>
      </c>
    </row>
    <row r="1206" spans="1:23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8">
        <f t="shared" si="73"/>
        <v>234.78947368421052</v>
      </c>
      <c r="Q1206" t="s">
        <v>8336</v>
      </c>
      <c r="R1206" t="s">
        <v>8337</v>
      </c>
      <c r="S1206" s="13">
        <f t="shared" si="74"/>
        <v>42341.874999999993</v>
      </c>
      <c r="T1206" s="13">
        <f t="shared" si="75"/>
        <v>42297.414733796293</v>
      </c>
      <c r="U1206" s="12" t="s">
        <v>8391</v>
      </c>
      <c r="V1206" t="s">
        <v>8386</v>
      </c>
      <c r="W1206">
        <v>2015</v>
      </c>
    </row>
    <row r="1207" spans="1:23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8">
        <f t="shared" si="73"/>
        <v>211.48387096774192</v>
      </c>
      <c r="Q1207" t="s">
        <v>8336</v>
      </c>
      <c r="R1207" t="s">
        <v>8337</v>
      </c>
      <c r="S1207" s="13">
        <f t="shared" si="74"/>
        <v>42168.173043981478</v>
      </c>
      <c r="T1207" s="13">
        <f t="shared" si="75"/>
        <v>42138.173043981478</v>
      </c>
      <c r="U1207" s="12" t="s">
        <v>8381</v>
      </c>
      <c r="V1207" t="s">
        <v>8410</v>
      </c>
      <c r="W1207">
        <v>2015</v>
      </c>
    </row>
    <row r="1208" spans="1:23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8">
        <f t="shared" si="73"/>
        <v>32.34375</v>
      </c>
      <c r="Q1208" t="s">
        <v>8336</v>
      </c>
      <c r="R1208" t="s">
        <v>8337</v>
      </c>
      <c r="S1208" s="13">
        <f t="shared" si="74"/>
        <v>42805.228472222218</v>
      </c>
      <c r="T1208" s="13">
        <f t="shared" si="75"/>
        <v>42772.442743055559</v>
      </c>
      <c r="U1208" s="12" t="s">
        <v>8373</v>
      </c>
      <c r="V1208" t="s">
        <v>8407</v>
      </c>
      <c r="W1208">
        <v>2017</v>
      </c>
    </row>
    <row r="1209" spans="1:23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8">
        <f t="shared" si="73"/>
        <v>123.37588652482269</v>
      </c>
      <c r="Q1209" t="s">
        <v>8336</v>
      </c>
      <c r="R1209" t="s">
        <v>8337</v>
      </c>
      <c r="S1209" s="13">
        <f t="shared" si="74"/>
        <v>42460.083333333336</v>
      </c>
      <c r="T1209" s="13">
        <f t="shared" si="75"/>
        <v>42430.096909722219</v>
      </c>
      <c r="U1209" s="12" t="s">
        <v>8384</v>
      </c>
      <c r="V1209" t="s">
        <v>8387</v>
      </c>
      <c r="W1209">
        <v>2016</v>
      </c>
    </row>
    <row r="1210" spans="1:23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8">
        <f t="shared" si="73"/>
        <v>207.06666666666666</v>
      </c>
      <c r="Q1210" t="s">
        <v>8336</v>
      </c>
      <c r="R1210" t="s">
        <v>8337</v>
      </c>
      <c r="S1210" s="13">
        <f t="shared" si="74"/>
        <v>42453.334074074075</v>
      </c>
      <c r="T1210" s="13">
        <f t="shared" si="75"/>
        <v>42423.375740740739</v>
      </c>
      <c r="U1210" s="12" t="s">
        <v>8373</v>
      </c>
      <c r="V1210" t="s">
        <v>8405</v>
      </c>
      <c r="W1210">
        <v>2016</v>
      </c>
    </row>
    <row r="1211" spans="1:23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8">
        <f t="shared" si="73"/>
        <v>138.2608695652174</v>
      </c>
      <c r="Q1211" t="s">
        <v>8336</v>
      </c>
      <c r="R1211" t="s">
        <v>8337</v>
      </c>
      <c r="S1211" s="13">
        <f t="shared" si="74"/>
        <v>42791.512789351851</v>
      </c>
      <c r="T1211" s="13">
        <f t="shared" si="75"/>
        <v>42761.512789351851</v>
      </c>
      <c r="U1211" s="12" t="s">
        <v>8371</v>
      </c>
      <c r="V1211" t="s">
        <v>8408</v>
      </c>
      <c r="W1211">
        <v>2017</v>
      </c>
    </row>
    <row r="1212" spans="1:23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8">
        <f t="shared" si="73"/>
        <v>493.81553398058253</v>
      </c>
      <c r="Q1212" t="s">
        <v>8336</v>
      </c>
      <c r="R1212" t="s">
        <v>8337</v>
      </c>
      <c r="S1212" s="13">
        <f t="shared" si="74"/>
        <v>42155.541666666664</v>
      </c>
      <c r="T1212" s="13">
        <f t="shared" si="75"/>
        <v>42132.608472222222</v>
      </c>
      <c r="U1212" s="12" t="s">
        <v>8381</v>
      </c>
      <c r="V1212" t="s">
        <v>8376</v>
      </c>
      <c r="W1212">
        <v>2015</v>
      </c>
    </row>
    <row r="1213" spans="1:23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8">
        <f t="shared" si="73"/>
        <v>168.5</v>
      </c>
      <c r="Q1213" t="s">
        <v>8336</v>
      </c>
      <c r="R1213" t="s">
        <v>8337</v>
      </c>
      <c r="S1213" s="13">
        <f t="shared" si="74"/>
        <v>42530.533113425925</v>
      </c>
      <c r="T1213" s="13">
        <f t="shared" si="75"/>
        <v>42515.533113425925</v>
      </c>
      <c r="U1213" s="12" t="s">
        <v>8381</v>
      </c>
      <c r="V1213" t="s">
        <v>8382</v>
      </c>
      <c r="W1213">
        <v>2016</v>
      </c>
    </row>
    <row r="1214" spans="1:23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8">
        <f t="shared" si="73"/>
        <v>38.867469879518069</v>
      </c>
      <c r="Q1214" t="s">
        <v>8336</v>
      </c>
      <c r="R1214" t="s">
        <v>8337</v>
      </c>
      <c r="S1214" s="13">
        <f t="shared" si="74"/>
        <v>42334.708333333336</v>
      </c>
      <c r="T1214" s="13">
        <f t="shared" si="75"/>
        <v>42318.616840277777</v>
      </c>
      <c r="U1214" s="12" t="s">
        <v>8377</v>
      </c>
      <c r="V1214" t="s">
        <v>8402</v>
      </c>
      <c r="W1214">
        <v>2015</v>
      </c>
    </row>
    <row r="1215" spans="1:23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8">
        <f t="shared" si="73"/>
        <v>61.527777777777779</v>
      </c>
      <c r="Q1215" t="s">
        <v>8336</v>
      </c>
      <c r="R1215" t="s">
        <v>8337</v>
      </c>
      <c r="S1215" s="13">
        <f t="shared" si="74"/>
        <v>42766.422453703701</v>
      </c>
      <c r="T1215" s="13">
        <f t="shared" si="75"/>
        <v>42731.422453703701</v>
      </c>
      <c r="U1215" s="12" t="s">
        <v>8395</v>
      </c>
      <c r="V1215" t="s">
        <v>8394</v>
      </c>
      <c r="W1215">
        <v>2016</v>
      </c>
    </row>
    <row r="1216" spans="1:23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8">
        <f t="shared" si="73"/>
        <v>105.44</v>
      </c>
      <c r="Q1216" t="s">
        <v>8336</v>
      </c>
      <c r="R1216" t="s">
        <v>8337</v>
      </c>
      <c r="S1216" s="13">
        <f t="shared" si="74"/>
        <v>42164.507002314807</v>
      </c>
      <c r="T1216" s="13">
        <f t="shared" si="75"/>
        <v>42104.507002314807</v>
      </c>
      <c r="U1216" s="12" t="s">
        <v>8383</v>
      </c>
      <c r="V1216" t="s">
        <v>8402</v>
      </c>
      <c r="W1216">
        <v>2015</v>
      </c>
    </row>
    <row r="1217" spans="1:23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8">
        <f t="shared" si="73"/>
        <v>71.592003642987251</v>
      </c>
      <c r="Q1217" t="s">
        <v>8336</v>
      </c>
      <c r="R1217" t="s">
        <v>8337</v>
      </c>
      <c r="S1217" s="13">
        <f t="shared" si="74"/>
        <v>41789.589768518512</v>
      </c>
      <c r="T1217" s="13">
        <f t="shared" si="75"/>
        <v>41759.589768518512</v>
      </c>
      <c r="U1217" s="12" t="s">
        <v>8383</v>
      </c>
      <c r="V1217" t="s">
        <v>8409</v>
      </c>
      <c r="W1217">
        <v>2014</v>
      </c>
    </row>
    <row r="1218" spans="1:23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8">
        <f t="shared" si="73"/>
        <v>91.882882882882882</v>
      </c>
      <c r="Q1218" t="s">
        <v>8336</v>
      </c>
      <c r="R1218" t="s">
        <v>8337</v>
      </c>
      <c r="S1218" s="13">
        <f t="shared" si="74"/>
        <v>42279.627083333333</v>
      </c>
      <c r="T1218" s="13">
        <f t="shared" si="75"/>
        <v>42247.283067129632</v>
      </c>
      <c r="U1218" s="12" t="s">
        <v>8392</v>
      </c>
      <c r="V1218" t="s">
        <v>8372</v>
      </c>
      <c r="W1218">
        <v>2015</v>
      </c>
    </row>
    <row r="1219" spans="1:23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(E1219/D1219)*100</f>
        <v>102.60000000000001</v>
      </c>
      <c r="P1219" s="8">
        <f t="shared" ref="P1219:P1282" si="77">(E1219/L1219)</f>
        <v>148.57377049180329</v>
      </c>
      <c r="Q1219" t="s">
        <v>8336</v>
      </c>
      <c r="R1219" t="s">
        <v>8337</v>
      </c>
      <c r="S1219" s="13">
        <f t="shared" ref="S1219:S1282" si="78">(((I1219/60)/60)/24)+DATE(1970,1,1)+(-8/24)</f>
        <v>42565.4761574074</v>
      </c>
      <c r="T1219" s="13">
        <f t="shared" ref="T1219:T1282" si="79">(((J1219/60)/60)/24)+DATE(1970,1,1)+(-8/24)</f>
        <v>42535.4761574074</v>
      </c>
      <c r="U1219" s="12" t="s">
        <v>8369</v>
      </c>
      <c r="V1219" t="s">
        <v>8410</v>
      </c>
      <c r="W1219">
        <v>2016</v>
      </c>
    </row>
    <row r="1220" spans="1:23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8">
        <f t="shared" si="77"/>
        <v>174.2134831460674</v>
      </c>
      <c r="Q1220" t="s">
        <v>8336</v>
      </c>
      <c r="R1220" t="s">
        <v>8337</v>
      </c>
      <c r="S1220" s="13">
        <f t="shared" si="78"/>
        <v>42308.791666666664</v>
      </c>
      <c r="T1220" s="13">
        <f t="shared" si="79"/>
        <v>42278.328703703701</v>
      </c>
      <c r="U1220" s="12" t="s">
        <v>8391</v>
      </c>
      <c r="V1220" t="s">
        <v>8387</v>
      </c>
      <c r="W1220">
        <v>2015</v>
      </c>
    </row>
    <row r="1221" spans="1:23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8">
        <f t="shared" si="77"/>
        <v>102.86166007905139</v>
      </c>
      <c r="Q1221" t="s">
        <v>8336</v>
      </c>
      <c r="R1221" t="s">
        <v>8337</v>
      </c>
      <c r="S1221" s="13">
        <f t="shared" si="78"/>
        <v>42663.128622685181</v>
      </c>
      <c r="T1221" s="13">
        <f t="shared" si="79"/>
        <v>42633.128622685181</v>
      </c>
      <c r="U1221" s="12" t="s">
        <v>8389</v>
      </c>
      <c r="V1221" t="s">
        <v>8386</v>
      </c>
      <c r="W1221">
        <v>2016</v>
      </c>
    </row>
    <row r="1222" spans="1:23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8">
        <f t="shared" si="77"/>
        <v>111.17857142857143</v>
      </c>
      <c r="Q1222" t="s">
        <v>8336</v>
      </c>
      <c r="R1222" t="s">
        <v>8337</v>
      </c>
      <c r="S1222" s="13">
        <f t="shared" si="78"/>
        <v>42241.295277777775</v>
      </c>
      <c r="T1222" s="13">
        <f t="shared" si="79"/>
        <v>42211.295277777775</v>
      </c>
      <c r="U1222" s="12" t="s">
        <v>8375</v>
      </c>
      <c r="V1222" t="s">
        <v>8408</v>
      </c>
      <c r="W1222">
        <v>2015</v>
      </c>
    </row>
    <row r="1223" spans="1:23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8">
        <f t="shared" si="77"/>
        <v>23.796213592233013</v>
      </c>
      <c r="Q1223" t="s">
        <v>8336</v>
      </c>
      <c r="R1223" t="s">
        <v>8337</v>
      </c>
      <c r="S1223" s="13">
        <f t="shared" si="78"/>
        <v>42707.666666666664</v>
      </c>
      <c r="T1223" s="13">
        <f t="shared" si="79"/>
        <v>42680.142222222225</v>
      </c>
      <c r="U1223" s="12" t="s">
        <v>8377</v>
      </c>
      <c r="V1223" t="s">
        <v>8407</v>
      </c>
      <c r="W1223">
        <v>2016</v>
      </c>
    </row>
    <row r="1224" spans="1:23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8">
        <f t="shared" si="77"/>
        <v>81.268115942028984</v>
      </c>
      <c r="Q1224" t="s">
        <v>8336</v>
      </c>
      <c r="R1224" t="s">
        <v>8337</v>
      </c>
      <c r="S1224" s="13">
        <f t="shared" si="78"/>
        <v>42460.833333333336</v>
      </c>
      <c r="T1224" s="13">
        <f t="shared" si="79"/>
        <v>42430.387118055551</v>
      </c>
      <c r="U1224" s="12" t="s">
        <v>8384</v>
      </c>
      <c r="V1224" t="s">
        <v>8387</v>
      </c>
      <c r="W1224">
        <v>2016</v>
      </c>
    </row>
    <row r="1225" spans="1:23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8">
        <f t="shared" si="77"/>
        <v>116.21465968586388</v>
      </c>
      <c r="Q1225" t="s">
        <v>8336</v>
      </c>
      <c r="R1225" t="s">
        <v>8337</v>
      </c>
      <c r="S1225" s="13">
        <f t="shared" si="78"/>
        <v>42683.885520833333</v>
      </c>
      <c r="T1225" s="13">
        <f t="shared" si="79"/>
        <v>42653.843854166662</v>
      </c>
      <c r="U1225" s="12" t="s">
        <v>8391</v>
      </c>
      <c r="V1225" t="s">
        <v>8402</v>
      </c>
      <c r="W1225">
        <v>2016</v>
      </c>
    </row>
    <row r="1226" spans="1:23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8">
        <f t="shared" si="77"/>
        <v>58.888888888888886</v>
      </c>
      <c r="Q1226" t="s">
        <v>8323</v>
      </c>
      <c r="R1226" t="s">
        <v>8338</v>
      </c>
      <c r="S1226" s="13">
        <f t="shared" si="78"/>
        <v>41796.216458333329</v>
      </c>
      <c r="T1226" s="13">
        <f t="shared" si="79"/>
        <v>41736.216458333329</v>
      </c>
      <c r="U1226" s="12" t="s">
        <v>8383</v>
      </c>
      <c r="V1226" t="s">
        <v>8399</v>
      </c>
      <c r="W1226">
        <v>2014</v>
      </c>
    </row>
    <row r="1227" spans="1:23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8">
        <f t="shared" si="77"/>
        <v>44</v>
      </c>
      <c r="Q1227" t="s">
        <v>8323</v>
      </c>
      <c r="R1227" t="s">
        <v>8338</v>
      </c>
      <c r="S1227" s="13">
        <f t="shared" si="78"/>
        <v>41569.572662037033</v>
      </c>
      <c r="T1227" s="13">
        <f t="shared" si="79"/>
        <v>41509.572662037033</v>
      </c>
      <c r="U1227" s="12" t="s">
        <v>8392</v>
      </c>
      <c r="V1227" t="s">
        <v>8405</v>
      </c>
      <c r="W1227">
        <v>2013</v>
      </c>
    </row>
    <row r="1228" spans="1:23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8">
        <f t="shared" si="77"/>
        <v>48.424999999999997</v>
      </c>
      <c r="Q1228" t="s">
        <v>8323</v>
      </c>
      <c r="R1228" t="s">
        <v>8338</v>
      </c>
      <c r="S1228" s="13">
        <f t="shared" si="78"/>
        <v>41749.708333333328</v>
      </c>
      <c r="T1228" s="13">
        <f t="shared" si="79"/>
        <v>41715.541446759256</v>
      </c>
      <c r="U1228" s="12" t="s">
        <v>8384</v>
      </c>
      <c r="V1228" t="s">
        <v>8385</v>
      </c>
      <c r="W1228">
        <v>2014</v>
      </c>
    </row>
    <row r="1229" spans="1:23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t="s">
        <v>8323</v>
      </c>
      <c r="R1229" t="s">
        <v>8338</v>
      </c>
      <c r="S1229" s="13">
        <f t="shared" si="78"/>
        <v>41857.958333333328</v>
      </c>
      <c r="T1229" s="13">
        <f t="shared" si="79"/>
        <v>41827.585833333331</v>
      </c>
      <c r="U1229" s="12" t="s">
        <v>8375</v>
      </c>
      <c r="V1229" t="s">
        <v>8399</v>
      </c>
      <c r="W1229">
        <v>2014</v>
      </c>
    </row>
    <row r="1230" spans="1:23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8">
        <f t="shared" si="77"/>
        <v>61.041666666666664</v>
      </c>
      <c r="Q1230" t="s">
        <v>8323</v>
      </c>
      <c r="R1230" t="s">
        <v>8338</v>
      </c>
      <c r="S1230" s="13">
        <f t="shared" si="78"/>
        <v>40814.395925925921</v>
      </c>
      <c r="T1230" s="13">
        <f t="shared" si="79"/>
        <v>40754.395925925921</v>
      </c>
      <c r="U1230" s="12" t="s">
        <v>8375</v>
      </c>
      <c r="V1230" t="s">
        <v>8409</v>
      </c>
      <c r="W1230">
        <v>2011</v>
      </c>
    </row>
    <row r="1231" spans="1:23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8">
        <f t="shared" si="77"/>
        <v>25</v>
      </c>
      <c r="Q1231" t="s">
        <v>8323</v>
      </c>
      <c r="R1231" t="s">
        <v>8338</v>
      </c>
      <c r="S1231" s="13">
        <f t="shared" si="78"/>
        <v>41015.333333333328</v>
      </c>
      <c r="T1231" s="13">
        <f t="shared" si="79"/>
        <v>40985.126469907402</v>
      </c>
      <c r="U1231" s="12" t="s">
        <v>8384</v>
      </c>
      <c r="V1231" t="s">
        <v>8385</v>
      </c>
      <c r="W1231">
        <v>2012</v>
      </c>
    </row>
    <row r="1232" spans="1:23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t="s">
        <v>8323</v>
      </c>
      <c r="R1232" t="s">
        <v>8338</v>
      </c>
      <c r="S1232" s="13">
        <f t="shared" si="78"/>
        <v>40598.639236111107</v>
      </c>
      <c r="T1232" s="13">
        <f t="shared" si="79"/>
        <v>40568.639236111107</v>
      </c>
      <c r="U1232" s="12" t="s">
        <v>8371</v>
      </c>
      <c r="V1232" t="s">
        <v>8382</v>
      </c>
      <c r="W1232">
        <v>2011</v>
      </c>
    </row>
    <row r="1233" spans="1:23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t="s">
        <v>8323</v>
      </c>
      <c r="R1233" t="s">
        <v>8338</v>
      </c>
      <c r="S1233" s="13">
        <f t="shared" si="78"/>
        <v>42243.708333333336</v>
      </c>
      <c r="T1233" s="13">
        <f t="shared" si="79"/>
        <v>42193.608425925922</v>
      </c>
      <c r="U1233" s="12" t="s">
        <v>8375</v>
      </c>
      <c r="V1233" t="s">
        <v>8376</v>
      </c>
      <c r="W1233">
        <v>2015</v>
      </c>
    </row>
    <row r="1234" spans="1:23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8">
        <f t="shared" si="77"/>
        <v>40</v>
      </c>
      <c r="Q1234" t="s">
        <v>8323</v>
      </c>
      <c r="R1234" t="s">
        <v>8338</v>
      </c>
      <c r="S1234" s="13">
        <f t="shared" si="78"/>
        <v>41553.514699074076</v>
      </c>
      <c r="T1234" s="13">
        <f t="shared" si="79"/>
        <v>41506.514699074076</v>
      </c>
      <c r="U1234" s="12" t="s">
        <v>8392</v>
      </c>
      <c r="V1234" t="s">
        <v>8386</v>
      </c>
      <c r="W1234">
        <v>2013</v>
      </c>
    </row>
    <row r="1235" spans="1:23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8">
        <f t="shared" si="77"/>
        <v>19.333333333333332</v>
      </c>
      <c r="Q1235" t="s">
        <v>8323</v>
      </c>
      <c r="R1235" t="s">
        <v>8338</v>
      </c>
      <c r="S1235" s="13">
        <f t="shared" si="78"/>
        <v>40960.615439814814</v>
      </c>
      <c r="T1235" s="13">
        <f t="shared" si="79"/>
        <v>40939.615439814814</v>
      </c>
      <c r="U1235" s="12" t="s">
        <v>8371</v>
      </c>
      <c r="V1235" t="s">
        <v>8372</v>
      </c>
      <c r="W1235">
        <v>2012</v>
      </c>
    </row>
    <row r="1236" spans="1:23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t="s">
        <v>8323</v>
      </c>
      <c r="R1236" t="s">
        <v>8338</v>
      </c>
      <c r="S1236" s="13">
        <f t="shared" si="78"/>
        <v>42037.455347222225</v>
      </c>
      <c r="T1236" s="13">
        <f t="shared" si="79"/>
        <v>42007.455347222225</v>
      </c>
      <c r="U1236" s="12" t="s">
        <v>8371</v>
      </c>
      <c r="V1236" t="s">
        <v>8380</v>
      </c>
      <c r="W1236">
        <v>2015</v>
      </c>
    </row>
    <row r="1237" spans="1:23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8">
        <f t="shared" si="77"/>
        <v>35</v>
      </c>
      <c r="Q1237" t="s">
        <v>8323</v>
      </c>
      <c r="R1237" t="s">
        <v>8338</v>
      </c>
      <c r="S1237" s="13">
        <f t="shared" si="78"/>
        <v>41622.802071759259</v>
      </c>
      <c r="T1237" s="13">
        <f t="shared" si="79"/>
        <v>41582.802071759259</v>
      </c>
      <c r="U1237" s="12" t="s">
        <v>8377</v>
      </c>
      <c r="V1237" t="s">
        <v>8400</v>
      </c>
      <c r="W1237">
        <v>2013</v>
      </c>
    </row>
    <row r="1238" spans="1:23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t="s">
        <v>8323</v>
      </c>
      <c r="R1238" t="s">
        <v>8338</v>
      </c>
      <c r="S1238" s="13">
        <f t="shared" si="78"/>
        <v>41118.333333333328</v>
      </c>
      <c r="T1238" s="13">
        <f t="shared" si="79"/>
        <v>41110.34680555555</v>
      </c>
      <c r="U1238" s="12" t="s">
        <v>8375</v>
      </c>
      <c r="V1238" t="s">
        <v>8386</v>
      </c>
      <c r="W1238">
        <v>2012</v>
      </c>
    </row>
    <row r="1239" spans="1:23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t="s">
        <v>8323</v>
      </c>
      <c r="R1239" t="s">
        <v>8338</v>
      </c>
      <c r="S1239" s="13">
        <f t="shared" si="78"/>
        <v>41144.949826388889</v>
      </c>
      <c r="T1239" s="13">
        <f t="shared" si="79"/>
        <v>41124.949826388889</v>
      </c>
      <c r="U1239" s="12" t="s">
        <v>8392</v>
      </c>
      <c r="V1239" t="s">
        <v>8380</v>
      </c>
      <c r="W1239">
        <v>2012</v>
      </c>
    </row>
    <row r="1240" spans="1:23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8">
        <f t="shared" si="77"/>
        <v>59.333333333333336</v>
      </c>
      <c r="Q1240" t="s">
        <v>8323</v>
      </c>
      <c r="R1240" t="s">
        <v>8338</v>
      </c>
      <c r="S1240" s="13">
        <f t="shared" si="78"/>
        <v>40761.277037037034</v>
      </c>
      <c r="T1240" s="13">
        <f t="shared" si="79"/>
        <v>40731.277037037034</v>
      </c>
      <c r="U1240" s="12" t="s">
        <v>8375</v>
      </c>
      <c r="V1240" t="s">
        <v>8399</v>
      </c>
      <c r="W1240">
        <v>2011</v>
      </c>
    </row>
    <row r="1241" spans="1:23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t="s">
        <v>8323</v>
      </c>
      <c r="R1241" t="s">
        <v>8338</v>
      </c>
      <c r="S1241" s="13">
        <f t="shared" si="78"/>
        <v>40913.629247685181</v>
      </c>
      <c r="T1241" s="13">
        <f t="shared" si="79"/>
        <v>40883.629247685181</v>
      </c>
      <c r="U1241" s="12" t="s">
        <v>8395</v>
      </c>
      <c r="V1241" t="s">
        <v>8407</v>
      </c>
      <c r="W1241">
        <v>2011</v>
      </c>
    </row>
    <row r="1242" spans="1:23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8">
        <f t="shared" si="77"/>
        <v>30.125</v>
      </c>
      <c r="Q1242" t="s">
        <v>8323</v>
      </c>
      <c r="R1242" t="s">
        <v>8338</v>
      </c>
      <c r="S1242" s="13">
        <f t="shared" si="78"/>
        <v>41467.57708333333</v>
      </c>
      <c r="T1242" s="13">
        <f t="shared" si="79"/>
        <v>41408.706678240742</v>
      </c>
      <c r="U1242" s="12" t="s">
        <v>8381</v>
      </c>
      <c r="V1242" t="s">
        <v>8410</v>
      </c>
      <c r="W1242">
        <v>2013</v>
      </c>
    </row>
    <row r="1243" spans="1:23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8">
        <f t="shared" si="77"/>
        <v>74.617647058823536</v>
      </c>
      <c r="Q1243" t="s">
        <v>8323</v>
      </c>
      <c r="R1243" t="s">
        <v>8338</v>
      </c>
      <c r="S1243" s="13">
        <f t="shared" si="78"/>
        <v>41945.915972222218</v>
      </c>
      <c r="T1243" s="13">
        <f t="shared" si="79"/>
        <v>41923.504398148143</v>
      </c>
      <c r="U1243" s="12" t="s">
        <v>8391</v>
      </c>
      <c r="V1243" t="s">
        <v>8406</v>
      </c>
      <c r="W1243">
        <v>2014</v>
      </c>
    </row>
    <row r="1244" spans="1:23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8">
        <f t="shared" si="77"/>
        <v>5</v>
      </c>
      <c r="Q1244" t="s">
        <v>8323</v>
      </c>
      <c r="R1244" t="s">
        <v>8338</v>
      </c>
      <c r="S1244" s="13">
        <f t="shared" si="78"/>
        <v>40797.220833333333</v>
      </c>
      <c r="T1244" s="13">
        <f t="shared" si="79"/>
        <v>40781.832199074073</v>
      </c>
      <c r="U1244" s="12" t="s">
        <v>8392</v>
      </c>
      <c r="V1244" t="s">
        <v>8408</v>
      </c>
      <c r="W1244">
        <v>2011</v>
      </c>
    </row>
    <row r="1245" spans="1:23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8">
        <f t="shared" si="77"/>
        <v>44.5</v>
      </c>
      <c r="Q1245" t="s">
        <v>8323</v>
      </c>
      <c r="R1245" t="s">
        <v>8338</v>
      </c>
      <c r="S1245" s="13">
        <f t="shared" si="78"/>
        <v>40732.541666666664</v>
      </c>
      <c r="T1245" s="13">
        <f t="shared" si="79"/>
        <v>40671.545960648145</v>
      </c>
      <c r="U1245" s="12" t="s">
        <v>8381</v>
      </c>
      <c r="V1245" t="s">
        <v>8376</v>
      </c>
      <c r="W1245">
        <v>2011</v>
      </c>
    </row>
    <row r="1246" spans="1:23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8">
        <f t="shared" si="77"/>
        <v>46.133333333333333</v>
      </c>
      <c r="Q1246" t="s">
        <v>8323</v>
      </c>
      <c r="R1246" t="s">
        <v>8324</v>
      </c>
      <c r="S1246" s="13">
        <f t="shared" si="78"/>
        <v>41386.541666666664</v>
      </c>
      <c r="T1246" s="13">
        <f t="shared" si="79"/>
        <v>41355.492164351846</v>
      </c>
      <c r="U1246" s="12" t="s">
        <v>8384</v>
      </c>
      <c r="V1246" t="s">
        <v>8398</v>
      </c>
      <c r="W1246">
        <v>2013</v>
      </c>
    </row>
    <row r="1247" spans="1:23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8">
        <f t="shared" si="77"/>
        <v>141.47058823529412</v>
      </c>
      <c r="Q1247" t="s">
        <v>8323</v>
      </c>
      <c r="R1247" t="s">
        <v>8324</v>
      </c>
      <c r="S1247" s="13">
        <f t="shared" si="78"/>
        <v>41804.266597222217</v>
      </c>
      <c r="T1247" s="13">
        <f t="shared" si="79"/>
        <v>41774.266597222217</v>
      </c>
      <c r="U1247" s="12" t="s">
        <v>8381</v>
      </c>
      <c r="V1247" t="s">
        <v>8393</v>
      </c>
      <c r="W1247">
        <v>2014</v>
      </c>
    </row>
    <row r="1248" spans="1:23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8">
        <f t="shared" si="77"/>
        <v>75.483870967741936</v>
      </c>
      <c r="Q1248" t="s">
        <v>8323</v>
      </c>
      <c r="R1248" t="s">
        <v>8324</v>
      </c>
      <c r="S1248" s="13">
        <f t="shared" si="78"/>
        <v>40882.751724537033</v>
      </c>
      <c r="T1248" s="13">
        <f t="shared" si="79"/>
        <v>40837.710057870368</v>
      </c>
      <c r="U1248" s="12" t="s">
        <v>8391</v>
      </c>
      <c r="V1248" t="s">
        <v>8370</v>
      </c>
      <c r="W1248">
        <v>2011</v>
      </c>
    </row>
    <row r="1249" spans="1:23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8">
        <f t="shared" si="77"/>
        <v>85.5</v>
      </c>
      <c r="Q1249" t="s">
        <v>8323</v>
      </c>
      <c r="R1249" t="s">
        <v>8324</v>
      </c>
      <c r="S1249" s="13">
        <f t="shared" si="78"/>
        <v>41399.958969907406</v>
      </c>
      <c r="T1249" s="13">
        <f t="shared" si="79"/>
        <v>41369.958969907406</v>
      </c>
      <c r="U1249" s="12" t="s">
        <v>8383</v>
      </c>
      <c r="V1249" t="s">
        <v>8374</v>
      </c>
      <c r="W1249">
        <v>2013</v>
      </c>
    </row>
    <row r="1250" spans="1:23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8">
        <f t="shared" si="77"/>
        <v>64.254237288135599</v>
      </c>
      <c r="Q1250" t="s">
        <v>8323</v>
      </c>
      <c r="R1250" t="s">
        <v>8324</v>
      </c>
      <c r="S1250" s="13">
        <f t="shared" si="78"/>
        <v>41802.957638888889</v>
      </c>
      <c r="T1250" s="13">
        <f t="shared" si="79"/>
        <v>41767.323530092588</v>
      </c>
      <c r="U1250" s="12" t="s">
        <v>8381</v>
      </c>
      <c r="V1250" t="s">
        <v>8376</v>
      </c>
      <c r="W1250">
        <v>2014</v>
      </c>
    </row>
    <row r="1251" spans="1:23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8">
        <f t="shared" si="77"/>
        <v>64.46913580246914</v>
      </c>
      <c r="Q1251" t="s">
        <v>8323</v>
      </c>
      <c r="R1251" t="s">
        <v>8324</v>
      </c>
      <c r="S1251" s="13">
        <f t="shared" si="78"/>
        <v>41097.407534722224</v>
      </c>
      <c r="T1251" s="13">
        <f t="shared" si="79"/>
        <v>41067.407534722224</v>
      </c>
      <c r="U1251" s="12" t="s">
        <v>8369</v>
      </c>
      <c r="V1251" t="s">
        <v>8399</v>
      </c>
      <c r="W1251">
        <v>2012</v>
      </c>
    </row>
    <row r="1252" spans="1:23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8">
        <f t="shared" si="77"/>
        <v>118.2007874015748</v>
      </c>
      <c r="Q1252" t="s">
        <v>8323</v>
      </c>
      <c r="R1252" t="s">
        <v>8324</v>
      </c>
      <c r="S1252" s="13">
        <f t="shared" si="78"/>
        <v>41888.309386574074</v>
      </c>
      <c r="T1252" s="13">
        <f t="shared" si="79"/>
        <v>41843.309386574074</v>
      </c>
      <c r="U1252" s="12" t="s">
        <v>8375</v>
      </c>
      <c r="V1252" t="s">
        <v>8405</v>
      </c>
      <c r="W1252">
        <v>2014</v>
      </c>
    </row>
    <row r="1253" spans="1:23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8">
        <f t="shared" si="77"/>
        <v>82.540540540540547</v>
      </c>
      <c r="Q1253" t="s">
        <v>8323</v>
      </c>
      <c r="R1253" t="s">
        <v>8324</v>
      </c>
      <c r="S1253" s="13">
        <f t="shared" si="78"/>
        <v>40811.481099537035</v>
      </c>
      <c r="T1253" s="13">
        <f t="shared" si="79"/>
        <v>40751.481099537035</v>
      </c>
      <c r="U1253" s="12" t="s">
        <v>8375</v>
      </c>
      <c r="V1253" t="s">
        <v>8394</v>
      </c>
      <c r="W1253">
        <v>2011</v>
      </c>
    </row>
    <row r="1254" spans="1:23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8">
        <f t="shared" si="77"/>
        <v>34.170212765957444</v>
      </c>
      <c r="Q1254" t="s">
        <v>8323</v>
      </c>
      <c r="R1254" t="s">
        <v>8324</v>
      </c>
      <c r="S1254" s="13">
        <f t="shared" si="78"/>
        <v>41571.654733796291</v>
      </c>
      <c r="T1254" s="13">
        <f t="shared" si="79"/>
        <v>41543.654733796291</v>
      </c>
      <c r="U1254" s="12" t="s">
        <v>8389</v>
      </c>
      <c r="V1254" t="s">
        <v>8408</v>
      </c>
      <c r="W1254">
        <v>2013</v>
      </c>
    </row>
    <row r="1255" spans="1:23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8">
        <f t="shared" si="77"/>
        <v>42.73322081575246</v>
      </c>
      <c r="Q1255" t="s">
        <v>8323</v>
      </c>
      <c r="R1255" t="s">
        <v>8324</v>
      </c>
      <c r="S1255" s="13">
        <f t="shared" si="78"/>
        <v>41885.450312499997</v>
      </c>
      <c r="T1255" s="13">
        <f t="shared" si="79"/>
        <v>41855.450312499997</v>
      </c>
      <c r="U1255" s="12" t="s">
        <v>8392</v>
      </c>
      <c r="V1255" t="s">
        <v>8400</v>
      </c>
      <c r="W1255">
        <v>2014</v>
      </c>
    </row>
    <row r="1256" spans="1:23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8">
        <f t="shared" si="77"/>
        <v>94.489361702127653</v>
      </c>
      <c r="Q1256" t="s">
        <v>8323</v>
      </c>
      <c r="R1256" t="s">
        <v>8324</v>
      </c>
      <c r="S1256" s="13">
        <f t="shared" si="78"/>
        <v>40543.874305555553</v>
      </c>
      <c r="T1256" s="13">
        <f t="shared" si="79"/>
        <v>40487.288032407407</v>
      </c>
      <c r="U1256" s="12" t="s">
        <v>8377</v>
      </c>
      <c r="V1256" t="s">
        <v>8374</v>
      </c>
      <c r="W1256">
        <v>2010</v>
      </c>
    </row>
    <row r="1257" spans="1:23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8">
        <f t="shared" si="77"/>
        <v>55.697247706422019</v>
      </c>
      <c r="Q1257" t="s">
        <v>8323</v>
      </c>
      <c r="R1257" t="s">
        <v>8324</v>
      </c>
      <c r="S1257" s="13">
        <f t="shared" si="78"/>
        <v>41609.553842592592</v>
      </c>
      <c r="T1257" s="13">
        <f t="shared" si="79"/>
        <v>41579.512175925927</v>
      </c>
      <c r="U1257" s="12" t="s">
        <v>8377</v>
      </c>
      <c r="V1257" t="s">
        <v>8387</v>
      </c>
      <c r="W1257">
        <v>2013</v>
      </c>
    </row>
    <row r="1258" spans="1:23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8">
        <f t="shared" si="77"/>
        <v>98.030831024930734</v>
      </c>
      <c r="Q1258" t="s">
        <v>8323</v>
      </c>
      <c r="R1258" t="s">
        <v>8324</v>
      </c>
      <c r="S1258" s="13">
        <f t="shared" si="78"/>
        <v>40951.586006944446</v>
      </c>
      <c r="T1258" s="13">
        <f t="shared" si="79"/>
        <v>40921.586006944446</v>
      </c>
      <c r="U1258" s="12" t="s">
        <v>8371</v>
      </c>
      <c r="V1258" t="s">
        <v>8397</v>
      </c>
      <c r="W1258">
        <v>2012</v>
      </c>
    </row>
    <row r="1259" spans="1:23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8">
        <f t="shared" si="77"/>
        <v>92.102272727272734</v>
      </c>
      <c r="Q1259" t="s">
        <v>8323</v>
      </c>
      <c r="R1259" t="s">
        <v>8324</v>
      </c>
      <c r="S1259" s="13">
        <f t="shared" si="78"/>
        <v>40635.710532407407</v>
      </c>
      <c r="T1259" s="13">
        <f t="shared" si="79"/>
        <v>40586.752199074072</v>
      </c>
      <c r="U1259" s="12" t="s">
        <v>8373</v>
      </c>
      <c r="V1259" t="s">
        <v>8379</v>
      </c>
      <c r="W1259">
        <v>2011</v>
      </c>
    </row>
    <row r="1260" spans="1:23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8">
        <f t="shared" si="77"/>
        <v>38.175462686567165</v>
      </c>
      <c r="Q1260" t="s">
        <v>8323</v>
      </c>
      <c r="R1260" t="s">
        <v>8324</v>
      </c>
      <c r="S1260" s="13">
        <f t="shared" si="78"/>
        <v>41517.277916666666</v>
      </c>
      <c r="T1260" s="13">
        <f t="shared" si="79"/>
        <v>41487.277916666666</v>
      </c>
      <c r="U1260" s="12" t="s">
        <v>8392</v>
      </c>
      <c r="V1260" t="s">
        <v>8387</v>
      </c>
      <c r="W1260">
        <v>2013</v>
      </c>
    </row>
    <row r="1261" spans="1:23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8">
        <f t="shared" si="77"/>
        <v>27.145833333333332</v>
      </c>
      <c r="Q1261" t="s">
        <v>8323</v>
      </c>
      <c r="R1261" t="s">
        <v>8324</v>
      </c>
      <c r="S1261" s="13">
        <f t="shared" si="78"/>
        <v>41798.832638888889</v>
      </c>
      <c r="T1261" s="13">
        <f t="shared" si="79"/>
        <v>41766.637314814812</v>
      </c>
      <c r="U1261" s="12" t="s">
        <v>8381</v>
      </c>
      <c r="V1261" t="s">
        <v>8399</v>
      </c>
      <c r="W1261">
        <v>2014</v>
      </c>
    </row>
    <row r="1262" spans="1:23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8">
        <f t="shared" si="77"/>
        <v>50.689189189189186</v>
      </c>
      <c r="Q1262" t="s">
        <v>8323</v>
      </c>
      <c r="R1262" t="s">
        <v>8324</v>
      </c>
      <c r="S1262" s="13">
        <f t="shared" si="78"/>
        <v>41696.50949074074</v>
      </c>
      <c r="T1262" s="13">
        <f t="shared" si="79"/>
        <v>41666.50949074074</v>
      </c>
      <c r="U1262" s="12" t="s">
        <v>8371</v>
      </c>
      <c r="V1262" t="s">
        <v>8394</v>
      </c>
      <c r="W1262">
        <v>2014</v>
      </c>
    </row>
    <row r="1263" spans="1:23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8">
        <f t="shared" si="77"/>
        <v>38.942307692307693</v>
      </c>
      <c r="Q1263" t="s">
        <v>8323</v>
      </c>
      <c r="R1263" t="s">
        <v>8324</v>
      </c>
      <c r="S1263" s="13">
        <f t="shared" si="78"/>
        <v>41668.009571759256</v>
      </c>
      <c r="T1263" s="13">
        <f t="shared" si="79"/>
        <v>41638.009571759256</v>
      </c>
      <c r="U1263" s="12" t="s">
        <v>8395</v>
      </c>
      <c r="V1263" t="s">
        <v>8409</v>
      </c>
      <c r="W1263">
        <v>2013</v>
      </c>
    </row>
    <row r="1264" spans="1:23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8">
        <f t="shared" si="77"/>
        <v>77.638095238095232</v>
      </c>
      <c r="Q1264" t="s">
        <v>8323</v>
      </c>
      <c r="R1264" t="s">
        <v>8324</v>
      </c>
      <c r="S1264" s="13">
        <f t="shared" si="78"/>
        <v>41686.429305555554</v>
      </c>
      <c r="T1264" s="13">
        <f t="shared" si="79"/>
        <v>41656.429305555554</v>
      </c>
      <c r="U1264" s="12" t="s">
        <v>8371</v>
      </c>
      <c r="V1264" t="s">
        <v>8385</v>
      </c>
      <c r="W1264">
        <v>2014</v>
      </c>
    </row>
    <row r="1265" spans="1:23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8">
        <f t="shared" si="77"/>
        <v>43.536585365853661</v>
      </c>
      <c r="Q1265" t="s">
        <v>8323</v>
      </c>
      <c r="R1265" t="s">
        <v>8324</v>
      </c>
      <c r="S1265" s="13">
        <f t="shared" si="78"/>
        <v>41726.708333333328</v>
      </c>
      <c r="T1265" s="13">
        <f t="shared" si="79"/>
        <v>41691.750810185185</v>
      </c>
      <c r="U1265" s="12" t="s">
        <v>8373</v>
      </c>
      <c r="V1265" t="s">
        <v>8370</v>
      </c>
      <c r="W1265">
        <v>2014</v>
      </c>
    </row>
    <row r="1266" spans="1:23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8">
        <f t="shared" si="77"/>
        <v>31.823529411764707</v>
      </c>
      <c r="Q1266" t="s">
        <v>8323</v>
      </c>
      <c r="R1266" t="s">
        <v>8324</v>
      </c>
      <c r="S1266" s="13">
        <f t="shared" si="78"/>
        <v>41576.329664351848</v>
      </c>
      <c r="T1266" s="13">
        <f t="shared" si="79"/>
        <v>41547.329664351848</v>
      </c>
      <c r="U1266" s="12" t="s">
        <v>8389</v>
      </c>
      <c r="V1266" t="s">
        <v>8409</v>
      </c>
      <c r="W1266">
        <v>2013</v>
      </c>
    </row>
    <row r="1267" spans="1:23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8">
        <f t="shared" si="77"/>
        <v>63.184393939393942</v>
      </c>
      <c r="Q1267" t="s">
        <v>8323</v>
      </c>
      <c r="R1267" t="s">
        <v>8324</v>
      </c>
      <c r="S1267" s="13">
        <f t="shared" si="78"/>
        <v>40512.321932870364</v>
      </c>
      <c r="T1267" s="13">
        <f t="shared" si="79"/>
        <v>40465.321932870364</v>
      </c>
      <c r="U1267" s="12" t="s">
        <v>8391</v>
      </c>
      <c r="V1267" t="s">
        <v>8410</v>
      </c>
      <c r="W1267">
        <v>2010</v>
      </c>
    </row>
    <row r="1268" spans="1:23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8">
        <f t="shared" si="77"/>
        <v>190.9</v>
      </c>
      <c r="Q1268" t="s">
        <v>8323</v>
      </c>
      <c r="R1268" t="s">
        <v>8324</v>
      </c>
      <c r="S1268" s="13">
        <f t="shared" si="78"/>
        <v>41650.543344907404</v>
      </c>
      <c r="T1268" s="13">
        <f t="shared" si="79"/>
        <v>41620.543344907404</v>
      </c>
      <c r="U1268" s="12" t="s">
        <v>8395</v>
      </c>
      <c r="V1268" t="s">
        <v>8379</v>
      </c>
      <c r="W1268">
        <v>2013</v>
      </c>
    </row>
    <row r="1269" spans="1:23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8">
        <f t="shared" si="77"/>
        <v>140.85534591194968</v>
      </c>
      <c r="Q1269" t="s">
        <v>8323</v>
      </c>
      <c r="R1269" t="s">
        <v>8324</v>
      </c>
      <c r="S1269" s="13">
        <f t="shared" si="78"/>
        <v>41479.251828703702</v>
      </c>
      <c r="T1269" s="13">
        <f t="shared" si="79"/>
        <v>41449.251828703702</v>
      </c>
      <c r="U1269" s="12" t="s">
        <v>8369</v>
      </c>
      <c r="V1269" t="s">
        <v>8403</v>
      </c>
      <c r="W1269">
        <v>2013</v>
      </c>
    </row>
    <row r="1270" spans="1:23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8">
        <f t="shared" si="77"/>
        <v>76.92307692307692</v>
      </c>
      <c r="Q1270" t="s">
        <v>8323</v>
      </c>
      <c r="R1270" t="s">
        <v>8324</v>
      </c>
      <c r="S1270" s="13">
        <f t="shared" si="78"/>
        <v>41537.512118055551</v>
      </c>
      <c r="T1270" s="13">
        <f t="shared" si="79"/>
        <v>41507.512118055551</v>
      </c>
      <c r="U1270" s="12" t="s">
        <v>8392</v>
      </c>
      <c r="V1270" t="s">
        <v>8370</v>
      </c>
      <c r="W1270">
        <v>2013</v>
      </c>
    </row>
    <row r="1271" spans="1:23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8">
        <f t="shared" si="77"/>
        <v>99.15533980582525</v>
      </c>
      <c r="Q1271" t="s">
        <v>8323</v>
      </c>
      <c r="R1271" t="s">
        <v>8324</v>
      </c>
      <c r="S1271" s="13">
        <f t="shared" si="78"/>
        <v>42475.666666666664</v>
      </c>
      <c r="T1271" s="13">
        <f t="shared" si="79"/>
        <v>42445.489722222213</v>
      </c>
      <c r="U1271" s="12" t="s">
        <v>8384</v>
      </c>
      <c r="V1271" t="s">
        <v>8396</v>
      </c>
      <c r="W1271">
        <v>2016</v>
      </c>
    </row>
    <row r="1272" spans="1:23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8">
        <f t="shared" si="77"/>
        <v>67.881656804733723</v>
      </c>
      <c r="Q1272" t="s">
        <v>8323</v>
      </c>
      <c r="R1272" t="s">
        <v>8324</v>
      </c>
      <c r="S1272" s="13">
        <f t="shared" si="78"/>
        <v>40993.48196759259</v>
      </c>
      <c r="T1272" s="13">
        <f t="shared" si="79"/>
        <v>40933.523634259262</v>
      </c>
      <c r="U1272" s="12" t="s">
        <v>8371</v>
      </c>
      <c r="V1272" t="s">
        <v>8382</v>
      </c>
      <c r="W1272">
        <v>2012</v>
      </c>
    </row>
    <row r="1273" spans="1:23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8">
        <f t="shared" si="77"/>
        <v>246.29032258064515</v>
      </c>
      <c r="Q1273" t="s">
        <v>8323</v>
      </c>
      <c r="R1273" t="s">
        <v>8324</v>
      </c>
      <c r="S1273" s="13">
        <f t="shared" si="78"/>
        <v>41591.391886574071</v>
      </c>
      <c r="T1273" s="13">
        <f t="shared" si="79"/>
        <v>41561.350219907406</v>
      </c>
      <c r="U1273" s="12" t="s">
        <v>8391</v>
      </c>
      <c r="V1273" t="s">
        <v>8410</v>
      </c>
      <c r="W1273">
        <v>2013</v>
      </c>
    </row>
    <row r="1274" spans="1:23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8">
        <f t="shared" si="77"/>
        <v>189.28571428571428</v>
      </c>
      <c r="Q1274" t="s">
        <v>8323</v>
      </c>
      <c r="R1274" t="s">
        <v>8324</v>
      </c>
      <c r="S1274" s="13">
        <f t="shared" si="78"/>
        <v>40343.833333333328</v>
      </c>
      <c r="T1274" s="13">
        <f t="shared" si="79"/>
        <v>40274.411793981482</v>
      </c>
      <c r="U1274" s="12" t="s">
        <v>8383</v>
      </c>
      <c r="V1274" t="s">
        <v>8407</v>
      </c>
      <c r="W1274">
        <v>2010</v>
      </c>
    </row>
    <row r="1275" spans="1:23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8">
        <f t="shared" si="77"/>
        <v>76.666666666666671</v>
      </c>
      <c r="Q1275" t="s">
        <v>8323</v>
      </c>
      <c r="R1275" t="s">
        <v>8324</v>
      </c>
      <c r="S1275" s="13">
        <f t="shared" si="78"/>
        <v>41882.396886574068</v>
      </c>
      <c r="T1275" s="13">
        <f t="shared" si="79"/>
        <v>41852.396886574068</v>
      </c>
      <c r="U1275" s="12" t="s">
        <v>8392</v>
      </c>
      <c r="V1275" t="s">
        <v>8387</v>
      </c>
      <c r="W1275">
        <v>2014</v>
      </c>
    </row>
    <row r="1276" spans="1:23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8">
        <f t="shared" si="77"/>
        <v>82.963254817987149</v>
      </c>
      <c r="Q1276" t="s">
        <v>8323</v>
      </c>
      <c r="R1276" t="s">
        <v>8324</v>
      </c>
      <c r="S1276" s="13">
        <f t="shared" si="78"/>
        <v>41151.356770833328</v>
      </c>
      <c r="T1276" s="13">
        <f t="shared" si="79"/>
        <v>41116.356770833328</v>
      </c>
      <c r="U1276" s="12" t="s">
        <v>8375</v>
      </c>
      <c r="V1276" t="s">
        <v>8408</v>
      </c>
      <c r="W1276">
        <v>2012</v>
      </c>
    </row>
    <row r="1277" spans="1:23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8">
        <f t="shared" si="77"/>
        <v>62.522107969151669</v>
      </c>
      <c r="Q1277" t="s">
        <v>8323</v>
      </c>
      <c r="R1277" t="s">
        <v>8324</v>
      </c>
      <c r="S1277" s="13">
        <f t="shared" si="78"/>
        <v>41493.534571759257</v>
      </c>
      <c r="T1277" s="13">
        <f t="shared" si="79"/>
        <v>41458.534571759257</v>
      </c>
      <c r="U1277" s="12" t="s">
        <v>8375</v>
      </c>
      <c r="V1277" t="s">
        <v>8380</v>
      </c>
      <c r="W1277">
        <v>2013</v>
      </c>
    </row>
    <row r="1278" spans="1:23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8">
        <f t="shared" si="77"/>
        <v>46.06808823529412</v>
      </c>
      <c r="Q1278" t="s">
        <v>8323</v>
      </c>
      <c r="R1278" t="s">
        <v>8324</v>
      </c>
      <c r="S1278" s="13">
        <f t="shared" si="78"/>
        <v>40056.833333333328</v>
      </c>
      <c r="T1278" s="13">
        <f t="shared" si="79"/>
        <v>40007.37091435185</v>
      </c>
      <c r="U1278" s="12" t="s">
        <v>8375</v>
      </c>
      <c r="V1278" t="s">
        <v>8397</v>
      </c>
      <c r="W1278">
        <v>2009</v>
      </c>
    </row>
    <row r="1279" spans="1:23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8">
        <f t="shared" si="77"/>
        <v>38.543946731234868</v>
      </c>
      <c r="Q1279" t="s">
        <v>8323</v>
      </c>
      <c r="R1279" t="s">
        <v>8324</v>
      </c>
      <c r="S1279" s="13">
        <f t="shared" si="78"/>
        <v>41156.22855324074</v>
      </c>
      <c r="T1279" s="13">
        <f t="shared" si="79"/>
        <v>41121.22855324074</v>
      </c>
      <c r="U1279" s="12" t="s">
        <v>8375</v>
      </c>
      <c r="V1279" t="s">
        <v>8372</v>
      </c>
      <c r="W1279">
        <v>2012</v>
      </c>
    </row>
    <row r="1280" spans="1:23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8">
        <f t="shared" si="77"/>
        <v>53.005263157894738</v>
      </c>
      <c r="Q1280" t="s">
        <v>8323</v>
      </c>
      <c r="R1280" t="s">
        <v>8324</v>
      </c>
      <c r="S1280" s="13">
        <f t="shared" si="78"/>
        <v>41814.75</v>
      </c>
      <c r="T1280" s="13">
        <f t="shared" si="79"/>
        <v>41786.221828703703</v>
      </c>
      <c r="U1280" s="12" t="s">
        <v>8381</v>
      </c>
      <c r="V1280" t="s">
        <v>8394</v>
      </c>
      <c r="W1280">
        <v>2014</v>
      </c>
    </row>
    <row r="1281" spans="1:23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8">
        <f t="shared" si="77"/>
        <v>73.355396825396824</v>
      </c>
      <c r="Q1281" t="s">
        <v>8323</v>
      </c>
      <c r="R1281" t="s">
        <v>8324</v>
      </c>
      <c r="S1281" s="13">
        <f t="shared" si="78"/>
        <v>41721.724189814813</v>
      </c>
      <c r="T1281" s="13">
        <f t="shared" si="79"/>
        <v>41681.765856481477</v>
      </c>
      <c r="U1281" s="12" t="s">
        <v>8373</v>
      </c>
      <c r="V1281" t="s">
        <v>8406</v>
      </c>
      <c r="W1281">
        <v>2014</v>
      </c>
    </row>
    <row r="1282" spans="1:23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8">
        <f t="shared" si="77"/>
        <v>127.97523076923076</v>
      </c>
      <c r="Q1282" t="s">
        <v>8323</v>
      </c>
      <c r="R1282" t="s">
        <v>8324</v>
      </c>
      <c r="S1282" s="13">
        <f t="shared" si="78"/>
        <v>40603.42423611111</v>
      </c>
      <c r="T1282" s="13">
        <f t="shared" si="79"/>
        <v>40513.42423611111</v>
      </c>
      <c r="U1282" s="12" t="s">
        <v>8395</v>
      </c>
      <c r="V1282" t="s">
        <v>8387</v>
      </c>
      <c r="W1282">
        <v>2010</v>
      </c>
    </row>
    <row r="1283" spans="1:23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(E1283/D1283)*100</f>
        <v>110.71428571428572</v>
      </c>
      <c r="P1283" s="8">
        <f t="shared" ref="P1283:P1346" si="81">(E1283/L1283)</f>
        <v>104.72972972972973</v>
      </c>
      <c r="Q1283" t="s">
        <v>8323</v>
      </c>
      <c r="R1283" t="s">
        <v>8324</v>
      </c>
      <c r="S1283" s="13">
        <f t="shared" ref="S1283:S1346" si="82">(((I1283/60)/60)/24)+DATE(1970,1,1)+(-8/24)</f>
        <v>41483.410138888888</v>
      </c>
      <c r="T1283" s="13">
        <f t="shared" ref="T1283:T1346" si="83">(((J1283/60)/60)/24)+DATE(1970,1,1)+(-8/24)</f>
        <v>41463.410138888888</v>
      </c>
      <c r="U1283" s="12" t="s">
        <v>8375</v>
      </c>
      <c r="V1283" t="s">
        <v>8376</v>
      </c>
      <c r="W1283">
        <v>2013</v>
      </c>
    </row>
    <row r="1284" spans="1:23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8">
        <f t="shared" si="81"/>
        <v>67.671532846715323</v>
      </c>
      <c r="Q1284" t="s">
        <v>8323</v>
      </c>
      <c r="R1284" t="s">
        <v>8324</v>
      </c>
      <c r="S1284" s="13">
        <f t="shared" si="82"/>
        <v>41616.874305555553</v>
      </c>
      <c r="T1284" s="13">
        <f t="shared" si="83"/>
        <v>41586.141840277778</v>
      </c>
      <c r="U1284" s="12" t="s">
        <v>8377</v>
      </c>
      <c r="V1284" t="s">
        <v>8376</v>
      </c>
      <c r="W1284">
        <v>2013</v>
      </c>
    </row>
    <row r="1285" spans="1:23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8">
        <f t="shared" si="81"/>
        <v>95.931818181818187</v>
      </c>
      <c r="Q1285" t="s">
        <v>8323</v>
      </c>
      <c r="R1285" t="s">
        <v>8324</v>
      </c>
      <c r="S1285" s="13">
        <f t="shared" si="82"/>
        <v>41343.833333333328</v>
      </c>
      <c r="T1285" s="13">
        <f t="shared" si="83"/>
        <v>41320.38413194444</v>
      </c>
      <c r="U1285" s="12" t="s">
        <v>8373</v>
      </c>
      <c r="V1285" t="s">
        <v>8393</v>
      </c>
      <c r="W1285">
        <v>2013</v>
      </c>
    </row>
    <row r="1286" spans="1:23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8">
        <f t="shared" si="81"/>
        <v>65.161290322580641</v>
      </c>
      <c r="Q1286" t="s">
        <v>8315</v>
      </c>
      <c r="R1286" t="s">
        <v>8316</v>
      </c>
      <c r="S1286" s="13">
        <f t="shared" si="82"/>
        <v>42735.374305555553</v>
      </c>
      <c r="T1286" s="13">
        <f t="shared" si="83"/>
        <v>42711.901412037034</v>
      </c>
      <c r="U1286" s="12" t="s">
        <v>8395</v>
      </c>
      <c r="V1286" t="s">
        <v>8399</v>
      </c>
      <c r="W1286">
        <v>2016</v>
      </c>
    </row>
    <row r="1287" spans="1:23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8">
        <f t="shared" si="81"/>
        <v>32.269841269841272</v>
      </c>
      <c r="Q1287" t="s">
        <v>8315</v>
      </c>
      <c r="R1287" t="s">
        <v>8316</v>
      </c>
      <c r="S1287" s="13">
        <f t="shared" si="82"/>
        <v>42175.249710648146</v>
      </c>
      <c r="T1287" s="13">
        <f t="shared" si="83"/>
        <v>42160.249710648146</v>
      </c>
      <c r="U1287" s="12" t="s">
        <v>8369</v>
      </c>
      <c r="V1287" t="s">
        <v>8374</v>
      </c>
      <c r="W1287">
        <v>2015</v>
      </c>
    </row>
    <row r="1288" spans="1:23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8">
        <f t="shared" si="81"/>
        <v>81.25</v>
      </c>
      <c r="Q1288" t="s">
        <v>8315</v>
      </c>
      <c r="R1288" t="s">
        <v>8316</v>
      </c>
      <c r="S1288" s="13">
        <f t="shared" si="82"/>
        <v>42052.249999999993</v>
      </c>
      <c r="T1288" s="13">
        <f t="shared" si="83"/>
        <v>42039.051238425927</v>
      </c>
      <c r="U1288" s="12" t="s">
        <v>8373</v>
      </c>
      <c r="V1288" t="s">
        <v>8400</v>
      </c>
      <c r="W1288">
        <v>2015</v>
      </c>
    </row>
    <row r="1289" spans="1:23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8">
        <f t="shared" si="81"/>
        <v>24.2</v>
      </c>
      <c r="Q1289" t="s">
        <v>8315</v>
      </c>
      <c r="R1289" t="s">
        <v>8316</v>
      </c>
      <c r="S1289" s="13">
        <f t="shared" si="82"/>
        <v>42167.287685185183</v>
      </c>
      <c r="T1289" s="13">
        <f t="shared" si="83"/>
        <v>42107.287685185183</v>
      </c>
      <c r="U1289" s="12" t="s">
        <v>8383</v>
      </c>
      <c r="V1289" t="s">
        <v>8397</v>
      </c>
      <c r="W1289">
        <v>2015</v>
      </c>
    </row>
    <row r="1290" spans="1:23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8">
        <f t="shared" si="81"/>
        <v>65.868852459016395</v>
      </c>
      <c r="Q1290" t="s">
        <v>8315</v>
      </c>
      <c r="R1290" t="s">
        <v>8316</v>
      </c>
      <c r="S1290" s="13">
        <f t="shared" si="82"/>
        <v>42591.833333333336</v>
      </c>
      <c r="T1290" s="13">
        <f t="shared" si="83"/>
        <v>42560.821331018517</v>
      </c>
      <c r="U1290" s="12" t="s">
        <v>8375</v>
      </c>
      <c r="V1290" t="s">
        <v>8390</v>
      </c>
      <c r="W1290">
        <v>2016</v>
      </c>
    </row>
    <row r="1291" spans="1:23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8">
        <f t="shared" si="81"/>
        <v>36.07692307692308</v>
      </c>
      <c r="Q1291" t="s">
        <v>8315</v>
      </c>
      <c r="R1291" t="s">
        <v>8316</v>
      </c>
      <c r="S1291" s="13">
        <f t="shared" si="82"/>
        <v>42738.801446759251</v>
      </c>
      <c r="T1291" s="13">
        <f t="shared" si="83"/>
        <v>42708.801446759251</v>
      </c>
      <c r="U1291" s="12" t="s">
        <v>8395</v>
      </c>
      <c r="V1291" t="s">
        <v>8400</v>
      </c>
      <c r="W1291">
        <v>2016</v>
      </c>
    </row>
    <row r="1292" spans="1:23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8">
        <f t="shared" si="81"/>
        <v>44.186046511627907</v>
      </c>
      <c r="Q1292" t="s">
        <v>8315</v>
      </c>
      <c r="R1292" t="s">
        <v>8316</v>
      </c>
      <c r="S1292" s="13">
        <f t="shared" si="82"/>
        <v>42116.957638888889</v>
      </c>
      <c r="T1292" s="13">
        <f t="shared" si="83"/>
        <v>42086.281608796293</v>
      </c>
      <c r="U1292" s="12" t="s">
        <v>8384</v>
      </c>
      <c r="V1292" t="s">
        <v>8405</v>
      </c>
      <c r="W1292">
        <v>2015</v>
      </c>
    </row>
    <row r="1293" spans="1:23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8">
        <f t="shared" si="81"/>
        <v>104.07142857142857</v>
      </c>
      <c r="Q1293" t="s">
        <v>8315</v>
      </c>
      <c r="R1293" t="s">
        <v>8316</v>
      </c>
      <c r="S1293" s="13">
        <f t="shared" si="82"/>
        <v>42100.958333333336</v>
      </c>
      <c r="T1293" s="13">
        <f t="shared" si="83"/>
        <v>42064.319340277776</v>
      </c>
      <c r="U1293" s="12" t="s">
        <v>8384</v>
      </c>
      <c r="V1293" t="s">
        <v>8387</v>
      </c>
      <c r="W1293">
        <v>2015</v>
      </c>
    </row>
    <row r="1294" spans="1:23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8">
        <f t="shared" si="81"/>
        <v>35.96153846153846</v>
      </c>
      <c r="Q1294" t="s">
        <v>8315</v>
      </c>
      <c r="R1294" t="s">
        <v>8316</v>
      </c>
      <c r="S1294" s="13">
        <f t="shared" si="82"/>
        <v>42283.624305555553</v>
      </c>
      <c r="T1294" s="13">
        <f t="shared" si="83"/>
        <v>42256.430879629632</v>
      </c>
      <c r="U1294" s="12" t="s">
        <v>8389</v>
      </c>
      <c r="V1294" t="s">
        <v>8390</v>
      </c>
      <c r="W1294">
        <v>2015</v>
      </c>
    </row>
    <row r="1295" spans="1:23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8">
        <f t="shared" si="81"/>
        <v>127.79166666666667</v>
      </c>
      <c r="Q1295" t="s">
        <v>8315</v>
      </c>
      <c r="R1295" t="s">
        <v>8316</v>
      </c>
      <c r="S1295" s="13">
        <f t="shared" si="82"/>
        <v>42322.409386574065</v>
      </c>
      <c r="T1295" s="13">
        <f t="shared" si="83"/>
        <v>42292.367719907408</v>
      </c>
      <c r="U1295" s="12" t="s">
        <v>8391</v>
      </c>
      <c r="V1295" t="s">
        <v>8393</v>
      </c>
      <c r="W1295">
        <v>2015</v>
      </c>
    </row>
    <row r="1296" spans="1:23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8">
        <f t="shared" si="81"/>
        <v>27.727272727272727</v>
      </c>
      <c r="Q1296" t="s">
        <v>8315</v>
      </c>
      <c r="R1296" t="s">
        <v>8316</v>
      </c>
      <c r="S1296" s="13">
        <f t="shared" si="82"/>
        <v>42296.124999999993</v>
      </c>
      <c r="T1296" s="13">
        <f t="shared" si="83"/>
        <v>42278.120335648149</v>
      </c>
      <c r="U1296" s="12" t="s">
        <v>8391</v>
      </c>
      <c r="V1296" t="s">
        <v>8387</v>
      </c>
      <c r="W1296">
        <v>2015</v>
      </c>
    </row>
    <row r="1297" spans="1:23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8">
        <f t="shared" si="81"/>
        <v>39.828125</v>
      </c>
      <c r="Q1297" t="s">
        <v>8315</v>
      </c>
      <c r="R1297" t="s">
        <v>8316</v>
      </c>
      <c r="S1297" s="13">
        <f t="shared" si="82"/>
        <v>42214.374999999993</v>
      </c>
      <c r="T1297" s="13">
        <f t="shared" si="83"/>
        <v>42184.239548611113</v>
      </c>
      <c r="U1297" s="12" t="s">
        <v>8369</v>
      </c>
      <c r="V1297" t="s">
        <v>8404</v>
      </c>
      <c r="W1297">
        <v>2015</v>
      </c>
    </row>
    <row r="1298" spans="1:23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8">
        <f t="shared" si="81"/>
        <v>52.173913043478258</v>
      </c>
      <c r="Q1298" t="s">
        <v>8315</v>
      </c>
      <c r="R1298" t="s">
        <v>8316</v>
      </c>
      <c r="S1298" s="13">
        <f t="shared" si="82"/>
        <v>42442.675613425927</v>
      </c>
      <c r="T1298" s="13">
        <f t="shared" si="83"/>
        <v>42422.717280092591</v>
      </c>
      <c r="U1298" s="12" t="s">
        <v>8373</v>
      </c>
      <c r="V1298" t="s">
        <v>8398</v>
      </c>
      <c r="W1298">
        <v>2016</v>
      </c>
    </row>
    <row r="1299" spans="1:23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8">
        <f t="shared" si="81"/>
        <v>92.037815126050418</v>
      </c>
      <c r="Q1299" t="s">
        <v>8315</v>
      </c>
      <c r="R1299" t="s">
        <v>8316</v>
      </c>
      <c r="S1299" s="13">
        <f t="shared" si="82"/>
        <v>42491.413865740738</v>
      </c>
      <c r="T1299" s="13">
        <f t="shared" si="83"/>
        <v>42461.413865740738</v>
      </c>
      <c r="U1299" s="12" t="s">
        <v>8383</v>
      </c>
      <c r="V1299" t="s">
        <v>8387</v>
      </c>
      <c r="W1299">
        <v>2016</v>
      </c>
    </row>
    <row r="1300" spans="1:23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8">
        <f t="shared" si="81"/>
        <v>63.424242424242422</v>
      </c>
      <c r="Q1300" t="s">
        <v>8315</v>
      </c>
      <c r="R1300" t="s">
        <v>8316</v>
      </c>
      <c r="S1300" s="13">
        <f t="shared" si="82"/>
        <v>42488.347592592596</v>
      </c>
      <c r="T1300" s="13">
        <f t="shared" si="83"/>
        <v>42458.347592592596</v>
      </c>
      <c r="U1300" s="12" t="s">
        <v>8384</v>
      </c>
      <c r="V1300" t="s">
        <v>8404</v>
      </c>
      <c r="W1300">
        <v>2016</v>
      </c>
    </row>
    <row r="1301" spans="1:23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8">
        <f t="shared" si="81"/>
        <v>135.625</v>
      </c>
      <c r="Q1301" t="s">
        <v>8315</v>
      </c>
      <c r="R1301" t="s">
        <v>8316</v>
      </c>
      <c r="S1301" s="13">
        <f t="shared" si="82"/>
        <v>42199.481006944443</v>
      </c>
      <c r="T1301" s="13">
        <f t="shared" si="83"/>
        <v>42169.481006944443</v>
      </c>
      <c r="U1301" s="12" t="s">
        <v>8369</v>
      </c>
      <c r="V1301" t="s">
        <v>8410</v>
      </c>
      <c r="W1301">
        <v>2015</v>
      </c>
    </row>
    <row r="1302" spans="1:23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8">
        <f t="shared" si="81"/>
        <v>168.75</v>
      </c>
      <c r="Q1302" t="s">
        <v>8315</v>
      </c>
      <c r="R1302" t="s">
        <v>8316</v>
      </c>
      <c r="S1302" s="13">
        <f t="shared" si="82"/>
        <v>42522.456249999996</v>
      </c>
      <c r="T1302" s="13">
        <f t="shared" si="83"/>
        <v>42483.341874999998</v>
      </c>
      <c r="U1302" s="12" t="s">
        <v>8383</v>
      </c>
      <c r="V1302" t="s">
        <v>8405</v>
      </c>
      <c r="W1302">
        <v>2016</v>
      </c>
    </row>
    <row r="1303" spans="1:23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8">
        <f t="shared" si="81"/>
        <v>70.862068965517238</v>
      </c>
      <c r="Q1303" t="s">
        <v>8315</v>
      </c>
      <c r="R1303" t="s">
        <v>8316</v>
      </c>
      <c r="S1303" s="13">
        <f t="shared" si="82"/>
        <v>42205.791666666664</v>
      </c>
      <c r="T1303" s="13">
        <f t="shared" si="83"/>
        <v>42195.416412037033</v>
      </c>
      <c r="U1303" s="12" t="s">
        <v>8375</v>
      </c>
      <c r="V1303" t="s">
        <v>8402</v>
      </c>
      <c r="W1303">
        <v>2015</v>
      </c>
    </row>
    <row r="1304" spans="1:23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8">
        <f t="shared" si="81"/>
        <v>50</v>
      </c>
      <c r="Q1304" t="s">
        <v>8315</v>
      </c>
      <c r="R1304" t="s">
        <v>8316</v>
      </c>
      <c r="S1304" s="13">
        <f t="shared" si="82"/>
        <v>42704.766331018516</v>
      </c>
      <c r="T1304" s="13">
        <f t="shared" si="83"/>
        <v>42674.724664351852</v>
      </c>
      <c r="U1304" s="12" t="s">
        <v>8391</v>
      </c>
      <c r="V1304" t="s">
        <v>8372</v>
      </c>
      <c r="W1304">
        <v>2016</v>
      </c>
    </row>
    <row r="1305" spans="1:23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8">
        <f t="shared" si="81"/>
        <v>42.214166666666671</v>
      </c>
      <c r="Q1305" t="s">
        <v>8315</v>
      </c>
      <c r="R1305" t="s">
        <v>8316</v>
      </c>
      <c r="S1305" s="13">
        <f t="shared" si="82"/>
        <v>42582.124999999993</v>
      </c>
      <c r="T1305" s="13">
        <f t="shared" si="83"/>
        <v>42566.107870370368</v>
      </c>
      <c r="U1305" s="12" t="s">
        <v>8375</v>
      </c>
      <c r="V1305" t="s">
        <v>8393</v>
      </c>
      <c r="W1305">
        <v>2016</v>
      </c>
    </row>
    <row r="1306" spans="1:23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8">
        <f t="shared" si="81"/>
        <v>152.41346153846155</v>
      </c>
      <c r="Q1306" t="s">
        <v>8317</v>
      </c>
      <c r="R1306" t="s">
        <v>8319</v>
      </c>
      <c r="S1306" s="13">
        <f t="shared" si="82"/>
        <v>42806.819502314807</v>
      </c>
      <c r="T1306" s="13">
        <f t="shared" si="83"/>
        <v>42746.861168981479</v>
      </c>
      <c r="U1306" s="12" t="s">
        <v>8371</v>
      </c>
      <c r="V1306" t="s">
        <v>8406</v>
      </c>
      <c r="W1306">
        <v>2017</v>
      </c>
    </row>
    <row r="1307" spans="1:23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8">
        <f t="shared" si="81"/>
        <v>90.616279069767444</v>
      </c>
      <c r="Q1307" t="s">
        <v>8317</v>
      </c>
      <c r="R1307" t="s">
        <v>8319</v>
      </c>
      <c r="S1307" s="13">
        <f t="shared" si="82"/>
        <v>42572.395833333336</v>
      </c>
      <c r="T1307" s="13">
        <f t="shared" si="83"/>
        <v>42543.332268518519</v>
      </c>
      <c r="U1307" s="12" t="s">
        <v>8369</v>
      </c>
      <c r="V1307" t="s">
        <v>8398</v>
      </c>
      <c r="W1307">
        <v>2016</v>
      </c>
    </row>
    <row r="1308" spans="1:23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8">
        <f t="shared" si="81"/>
        <v>201.60393258426967</v>
      </c>
      <c r="Q1308" t="s">
        <v>8317</v>
      </c>
      <c r="R1308" t="s">
        <v>8319</v>
      </c>
      <c r="S1308" s="13">
        <f t="shared" si="82"/>
        <v>41977.124236111107</v>
      </c>
      <c r="T1308" s="13">
        <f t="shared" si="83"/>
        <v>41947.124236111107</v>
      </c>
      <c r="U1308" s="12" t="s">
        <v>8377</v>
      </c>
      <c r="V1308" t="s">
        <v>8400</v>
      </c>
      <c r="W1308">
        <v>2014</v>
      </c>
    </row>
    <row r="1309" spans="1:23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8">
        <f t="shared" si="81"/>
        <v>127.93333333333334</v>
      </c>
      <c r="Q1309" t="s">
        <v>8317</v>
      </c>
      <c r="R1309" t="s">
        <v>8319</v>
      </c>
      <c r="S1309" s="13">
        <f t="shared" si="82"/>
        <v>42417.169895833329</v>
      </c>
      <c r="T1309" s="13">
        <f t="shared" si="83"/>
        <v>42387.169895833329</v>
      </c>
      <c r="U1309" s="12" t="s">
        <v>8371</v>
      </c>
      <c r="V1309" t="s">
        <v>8388</v>
      </c>
      <c r="W1309">
        <v>2016</v>
      </c>
    </row>
    <row r="1310" spans="1:23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8">
        <f t="shared" si="81"/>
        <v>29.894736842105264</v>
      </c>
      <c r="Q1310" t="s">
        <v>8317</v>
      </c>
      <c r="R1310" t="s">
        <v>8319</v>
      </c>
      <c r="S1310" s="13">
        <f t="shared" si="82"/>
        <v>42651.280231481483</v>
      </c>
      <c r="T1310" s="13">
        <f t="shared" si="83"/>
        <v>42611.280231481483</v>
      </c>
      <c r="U1310" s="12" t="s">
        <v>8392</v>
      </c>
      <c r="V1310" t="s">
        <v>8404</v>
      </c>
      <c r="W1310">
        <v>2016</v>
      </c>
    </row>
    <row r="1311" spans="1:23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8">
        <f t="shared" si="81"/>
        <v>367.97142857142859</v>
      </c>
      <c r="Q1311" t="s">
        <v>8317</v>
      </c>
      <c r="R1311" t="s">
        <v>8319</v>
      </c>
      <c r="S1311" s="13">
        <f t="shared" si="82"/>
        <v>42292.549398148149</v>
      </c>
      <c r="T1311" s="13">
        <f t="shared" si="83"/>
        <v>42257.549398148149</v>
      </c>
      <c r="U1311" s="12" t="s">
        <v>8389</v>
      </c>
      <c r="V1311" t="s">
        <v>8402</v>
      </c>
      <c r="W1311">
        <v>2015</v>
      </c>
    </row>
    <row r="1312" spans="1:23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8">
        <f t="shared" si="81"/>
        <v>129.16666666666666</v>
      </c>
      <c r="Q1312" t="s">
        <v>8317</v>
      </c>
      <c r="R1312" t="s">
        <v>8319</v>
      </c>
      <c r="S1312" s="13">
        <f t="shared" si="82"/>
        <v>42601.333912037029</v>
      </c>
      <c r="T1312" s="13">
        <f t="shared" si="83"/>
        <v>42556.333912037029</v>
      </c>
      <c r="U1312" s="12" t="s">
        <v>8375</v>
      </c>
      <c r="V1312" t="s">
        <v>8374</v>
      </c>
      <c r="W1312">
        <v>2016</v>
      </c>
    </row>
    <row r="1313" spans="1:23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8">
        <f t="shared" si="81"/>
        <v>800.7</v>
      </c>
      <c r="Q1313" t="s">
        <v>8317</v>
      </c>
      <c r="R1313" t="s">
        <v>8319</v>
      </c>
      <c r="S1313" s="13">
        <f t="shared" si="82"/>
        <v>42704.510636574072</v>
      </c>
      <c r="T1313" s="13">
        <f t="shared" si="83"/>
        <v>42669.468969907401</v>
      </c>
      <c r="U1313" s="12" t="s">
        <v>8391</v>
      </c>
      <c r="V1313" t="s">
        <v>8408</v>
      </c>
      <c r="W1313">
        <v>2016</v>
      </c>
    </row>
    <row r="1314" spans="1:23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8">
        <f t="shared" si="81"/>
        <v>28</v>
      </c>
      <c r="Q1314" t="s">
        <v>8317</v>
      </c>
      <c r="R1314" t="s">
        <v>8319</v>
      </c>
      <c r="S1314" s="13">
        <f t="shared" si="82"/>
        <v>42112.369467592587</v>
      </c>
      <c r="T1314" s="13">
        <f t="shared" si="83"/>
        <v>42082.369467592587</v>
      </c>
      <c r="U1314" s="12" t="s">
        <v>8384</v>
      </c>
      <c r="V1314" t="s">
        <v>8378</v>
      </c>
      <c r="W1314">
        <v>2015</v>
      </c>
    </row>
    <row r="1315" spans="1:23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8">
        <f t="shared" si="81"/>
        <v>102.01639344262296</v>
      </c>
      <c r="Q1315" t="s">
        <v>8317</v>
      </c>
      <c r="R1315" t="s">
        <v>8319</v>
      </c>
      <c r="S1315" s="13">
        <f t="shared" si="82"/>
        <v>42432.37631944444</v>
      </c>
      <c r="T1315" s="13">
        <f t="shared" si="83"/>
        <v>42402.37631944444</v>
      </c>
      <c r="U1315" s="12" t="s">
        <v>8373</v>
      </c>
      <c r="V1315" t="s">
        <v>8411</v>
      </c>
      <c r="W1315">
        <v>2016</v>
      </c>
    </row>
    <row r="1316" spans="1:23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8">
        <f t="shared" si="81"/>
        <v>184.36363636363637</v>
      </c>
      <c r="Q1316" t="s">
        <v>8317</v>
      </c>
      <c r="R1316" t="s">
        <v>8319</v>
      </c>
      <c r="S1316" s="13">
        <f t="shared" si="82"/>
        <v>42664.336342592585</v>
      </c>
      <c r="T1316" s="13">
        <f t="shared" si="83"/>
        <v>42604.336342592585</v>
      </c>
      <c r="U1316" s="12" t="s">
        <v>8392</v>
      </c>
      <c r="V1316" t="s">
        <v>8398</v>
      </c>
      <c r="W1316">
        <v>2016</v>
      </c>
    </row>
    <row r="1317" spans="1:23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8">
        <f t="shared" si="81"/>
        <v>162.91935483870967</v>
      </c>
      <c r="Q1317" t="s">
        <v>8317</v>
      </c>
      <c r="R1317" t="s">
        <v>8319</v>
      </c>
      <c r="S1317" s="13">
        <f t="shared" si="82"/>
        <v>42313.708333333336</v>
      </c>
      <c r="T1317" s="13">
        <f t="shared" si="83"/>
        <v>42278.164907407401</v>
      </c>
      <c r="U1317" s="12" t="s">
        <v>8391</v>
      </c>
      <c r="V1317" t="s">
        <v>8387</v>
      </c>
      <c r="W1317">
        <v>2015</v>
      </c>
    </row>
    <row r="1318" spans="1:23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8">
        <f t="shared" si="81"/>
        <v>1</v>
      </c>
      <c r="Q1318" t="s">
        <v>8317</v>
      </c>
      <c r="R1318" t="s">
        <v>8319</v>
      </c>
      <c r="S1318" s="13">
        <f t="shared" si="82"/>
        <v>42428.628576388881</v>
      </c>
      <c r="T1318" s="13">
        <f t="shared" si="83"/>
        <v>42393.628576388881</v>
      </c>
      <c r="U1318" s="12" t="s">
        <v>8371</v>
      </c>
      <c r="V1318" t="s">
        <v>8403</v>
      </c>
      <c r="W1318">
        <v>2016</v>
      </c>
    </row>
    <row r="1319" spans="1:23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8">
        <f t="shared" si="81"/>
        <v>603.52631578947364</v>
      </c>
      <c r="Q1319" t="s">
        <v>8317</v>
      </c>
      <c r="R1319" t="s">
        <v>8319</v>
      </c>
      <c r="S1319" s="13">
        <f t="shared" si="82"/>
        <v>42572.249999999993</v>
      </c>
      <c r="T1319" s="13">
        <f t="shared" si="83"/>
        <v>42519.902152777773</v>
      </c>
      <c r="U1319" s="12" t="s">
        <v>8381</v>
      </c>
      <c r="V1319" t="s">
        <v>8404</v>
      </c>
      <c r="W1319">
        <v>2016</v>
      </c>
    </row>
    <row r="1320" spans="1:23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8">
        <f t="shared" si="81"/>
        <v>45.407407407407405</v>
      </c>
      <c r="Q1320" t="s">
        <v>8317</v>
      </c>
      <c r="R1320" t="s">
        <v>8319</v>
      </c>
      <c r="S1320" s="13">
        <f t="shared" si="82"/>
        <v>42014.710324074076</v>
      </c>
      <c r="T1320" s="13">
        <f t="shared" si="83"/>
        <v>41984.710324074076</v>
      </c>
      <c r="U1320" s="12" t="s">
        <v>8395</v>
      </c>
      <c r="V1320" t="s">
        <v>8406</v>
      </c>
      <c r="W1320">
        <v>2014</v>
      </c>
    </row>
    <row r="1321" spans="1:23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8">
        <f t="shared" si="81"/>
        <v>97.333333333333329</v>
      </c>
      <c r="Q1321" t="s">
        <v>8317</v>
      </c>
      <c r="R1321" t="s">
        <v>8319</v>
      </c>
      <c r="S1321" s="13">
        <f t="shared" si="82"/>
        <v>41831.333333333328</v>
      </c>
      <c r="T1321" s="13">
        <f t="shared" si="83"/>
        <v>41816.478761574072</v>
      </c>
      <c r="U1321" s="12" t="s">
        <v>8369</v>
      </c>
      <c r="V1321" t="s">
        <v>8408</v>
      </c>
      <c r="W1321">
        <v>2014</v>
      </c>
    </row>
    <row r="1322" spans="1:23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8">
        <f t="shared" si="81"/>
        <v>167.66666666666666</v>
      </c>
      <c r="Q1322" t="s">
        <v>8317</v>
      </c>
      <c r="R1322" t="s">
        <v>8319</v>
      </c>
      <c r="S1322" s="13">
        <f t="shared" si="82"/>
        <v>42734.624999999993</v>
      </c>
      <c r="T1322" s="13">
        <f t="shared" si="83"/>
        <v>42705.357013888883</v>
      </c>
      <c r="U1322" s="12" t="s">
        <v>8395</v>
      </c>
      <c r="V1322" t="s">
        <v>8387</v>
      </c>
      <c r="W1322">
        <v>2016</v>
      </c>
    </row>
    <row r="1323" spans="1:23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8">
        <f t="shared" si="81"/>
        <v>859.85714285714289</v>
      </c>
      <c r="Q1323" t="s">
        <v>8317</v>
      </c>
      <c r="R1323" t="s">
        <v>8319</v>
      </c>
      <c r="S1323" s="13">
        <f t="shared" si="82"/>
        <v>42727.415937499994</v>
      </c>
      <c r="T1323" s="13">
        <f t="shared" si="83"/>
        <v>42697.415937499994</v>
      </c>
      <c r="U1323" s="12" t="s">
        <v>8377</v>
      </c>
      <c r="V1323" t="s">
        <v>8405</v>
      </c>
      <c r="W1323">
        <v>2016</v>
      </c>
    </row>
    <row r="1324" spans="1:23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8">
        <f t="shared" si="81"/>
        <v>26.5</v>
      </c>
      <c r="Q1324" t="s">
        <v>8317</v>
      </c>
      <c r="R1324" t="s">
        <v>8319</v>
      </c>
      <c r="S1324" s="13">
        <f t="shared" si="82"/>
        <v>42145.323206018518</v>
      </c>
      <c r="T1324" s="13">
        <f t="shared" si="83"/>
        <v>42115.323206018518</v>
      </c>
      <c r="U1324" s="12" t="s">
        <v>8383</v>
      </c>
      <c r="V1324" t="s">
        <v>8370</v>
      </c>
      <c r="W1324">
        <v>2015</v>
      </c>
    </row>
    <row r="1325" spans="1:23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8">
        <f t="shared" si="81"/>
        <v>30.272727272727273</v>
      </c>
      <c r="Q1325" t="s">
        <v>8317</v>
      </c>
      <c r="R1325" t="s">
        <v>8319</v>
      </c>
      <c r="S1325" s="13">
        <f t="shared" si="82"/>
        <v>42485.954861111109</v>
      </c>
      <c r="T1325" s="13">
        <f t="shared" si="83"/>
        <v>42451.365115740737</v>
      </c>
      <c r="U1325" s="12" t="s">
        <v>8384</v>
      </c>
      <c r="V1325" t="s">
        <v>8398</v>
      </c>
      <c r="W1325">
        <v>2016</v>
      </c>
    </row>
    <row r="1326" spans="1:23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8">
        <f t="shared" si="81"/>
        <v>54.666666666666664</v>
      </c>
      <c r="Q1326" t="s">
        <v>8317</v>
      </c>
      <c r="R1326" t="s">
        <v>8319</v>
      </c>
      <c r="S1326" s="13">
        <f t="shared" si="82"/>
        <v>42656.300370370365</v>
      </c>
      <c r="T1326" s="13">
        <f t="shared" si="83"/>
        <v>42626.300370370365</v>
      </c>
      <c r="U1326" s="12" t="s">
        <v>8389</v>
      </c>
      <c r="V1326" t="s">
        <v>8397</v>
      </c>
      <c r="W1326">
        <v>2016</v>
      </c>
    </row>
    <row r="1327" spans="1:23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8">
        <f t="shared" si="81"/>
        <v>60.75</v>
      </c>
      <c r="Q1327" t="s">
        <v>8317</v>
      </c>
      <c r="R1327" t="s">
        <v>8319</v>
      </c>
      <c r="S1327" s="13">
        <f t="shared" si="82"/>
        <v>42733.752719907403</v>
      </c>
      <c r="T1327" s="13">
        <f t="shared" si="83"/>
        <v>42703.752719907403</v>
      </c>
      <c r="U1327" s="12" t="s">
        <v>8377</v>
      </c>
      <c r="V1327" t="s">
        <v>8404</v>
      </c>
      <c r="W1327">
        <v>2016</v>
      </c>
    </row>
    <row r="1328" spans="1:23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8">
        <f t="shared" si="81"/>
        <v>102.72727272727273</v>
      </c>
      <c r="Q1328" t="s">
        <v>8317</v>
      </c>
      <c r="R1328" t="s">
        <v>8319</v>
      </c>
      <c r="S1328" s="13">
        <f t="shared" si="82"/>
        <v>42019.458657407398</v>
      </c>
      <c r="T1328" s="13">
        <f t="shared" si="83"/>
        <v>41974.458657407398</v>
      </c>
      <c r="U1328" s="12" t="s">
        <v>8395</v>
      </c>
      <c r="V1328" t="s">
        <v>8387</v>
      </c>
      <c r="W1328">
        <v>2014</v>
      </c>
    </row>
    <row r="1329" spans="1:23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8">
        <f t="shared" si="81"/>
        <v>41.585365853658537</v>
      </c>
      <c r="Q1329" t="s">
        <v>8317</v>
      </c>
      <c r="R1329" t="s">
        <v>8319</v>
      </c>
      <c r="S1329" s="13">
        <f t="shared" si="82"/>
        <v>42153.345312500001</v>
      </c>
      <c r="T1329" s="13">
        <f t="shared" si="83"/>
        <v>42123.345312500001</v>
      </c>
      <c r="U1329" s="12" t="s">
        <v>8383</v>
      </c>
      <c r="V1329" t="s">
        <v>8404</v>
      </c>
      <c r="W1329">
        <v>2015</v>
      </c>
    </row>
    <row r="1330" spans="1:23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8">
        <f t="shared" si="81"/>
        <v>116.53333333333333</v>
      </c>
      <c r="Q1330" t="s">
        <v>8317</v>
      </c>
      <c r="R1330" t="s">
        <v>8319</v>
      </c>
      <c r="S1330" s="13">
        <f t="shared" si="82"/>
        <v>42657.309421296297</v>
      </c>
      <c r="T1330" s="13">
        <f t="shared" si="83"/>
        <v>42612.309421296297</v>
      </c>
      <c r="U1330" s="12" t="s">
        <v>8392</v>
      </c>
      <c r="V1330" t="s">
        <v>8409</v>
      </c>
      <c r="W1330">
        <v>2016</v>
      </c>
    </row>
    <row r="1331" spans="1:23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8">
        <f t="shared" si="81"/>
        <v>45.333333333333336</v>
      </c>
      <c r="Q1331" t="s">
        <v>8317</v>
      </c>
      <c r="R1331" t="s">
        <v>8319</v>
      </c>
      <c r="S1331" s="13">
        <f t="shared" si="82"/>
        <v>41974.929918981477</v>
      </c>
      <c r="T1331" s="13">
        <f t="shared" si="83"/>
        <v>41934.888252314813</v>
      </c>
      <c r="U1331" s="12" t="s">
        <v>8391</v>
      </c>
      <c r="V1331" t="s">
        <v>8398</v>
      </c>
      <c r="W1331">
        <v>2014</v>
      </c>
    </row>
    <row r="1332" spans="1:23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8">
        <f t="shared" si="81"/>
        <v>157.46</v>
      </c>
      <c r="Q1332" t="s">
        <v>8317</v>
      </c>
      <c r="R1332" t="s">
        <v>8319</v>
      </c>
      <c r="S1332" s="13">
        <f t="shared" si="82"/>
        <v>42552.833333333336</v>
      </c>
      <c r="T1332" s="13">
        <f t="shared" si="83"/>
        <v>42521.943391203698</v>
      </c>
      <c r="U1332" s="12" t="s">
        <v>8381</v>
      </c>
      <c r="V1332" t="s">
        <v>8372</v>
      </c>
      <c r="W1332">
        <v>2016</v>
      </c>
    </row>
    <row r="1333" spans="1:23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8">
        <f t="shared" si="81"/>
        <v>100.5</v>
      </c>
      <c r="Q1333" t="s">
        <v>8317</v>
      </c>
      <c r="R1333" t="s">
        <v>8319</v>
      </c>
      <c r="S1333" s="13">
        <f t="shared" si="82"/>
        <v>42599.170763888884</v>
      </c>
      <c r="T1333" s="13">
        <f t="shared" si="83"/>
        <v>42569.170763888884</v>
      </c>
      <c r="U1333" s="12" t="s">
        <v>8375</v>
      </c>
      <c r="V1333" t="s">
        <v>8388</v>
      </c>
      <c r="W1333">
        <v>2016</v>
      </c>
    </row>
    <row r="1334" spans="1:23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t="s">
        <v>8317</v>
      </c>
      <c r="R1334" t="s">
        <v>8319</v>
      </c>
      <c r="S1334" s="13">
        <f t="shared" si="82"/>
        <v>42761.726944444446</v>
      </c>
      <c r="T1334" s="13">
        <f t="shared" si="83"/>
        <v>42731.726944444446</v>
      </c>
      <c r="U1334" s="12" t="s">
        <v>8395</v>
      </c>
      <c r="V1334" t="s">
        <v>8394</v>
      </c>
      <c r="W1334">
        <v>2016</v>
      </c>
    </row>
    <row r="1335" spans="1:23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t="s">
        <v>8317</v>
      </c>
      <c r="R1335" t="s">
        <v>8319</v>
      </c>
      <c r="S1335" s="13">
        <f t="shared" si="82"/>
        <v>41835.7734375</v>
      </c>
      <c r="T1335" s="13">
        <f t="shared" si="83"/>
        <v>41805.7734375</v>
      </c>
      <c r="U1335" s="12" t="s">
        <v>8369</v>
      </c>
      <c r="V1335" t="s">
        <v>8393</v>
      </c>
      <c r="W1335">
        <v>2014</v>
      </c>
    </row>
    <row r="1336" spans="1:23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8">
        <f t="shared" si="81"/>
        <v>51.822463768115945</v>
      </c>
      <c r="Q1336" t="s">
        <v>8317</v>
      </c>
      <c r="R1336" t="s">
        <v>8319</v>
      </c>
      <c r="S1336" s="13">
        <f t="shared" si="82"/>
        <v>42440.440821759257</v>
      </c>
      <c r="T1336" s="13">
        <f t="shared" si="83"/>
        <v>42410.440821759257</v>
      </c>
      <c r="U1336" s="12" t="s">
        <v>8373</v>
      </c>
      <c r="V1336" t="s">
        <v>8402</v>
      </c>
      <c r="W1336">
        <v>2016</v>
      </c>
    </row>
    <row r="1337" spans="1:23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8">
        <f t="shared" si="81"/>
        <v>308.75</v>
      </c>
      <c r="Q1337" t="s">
        <v>8317</v>
      </c>
      <c r="R1337" t="s">
        <v>8319</v>
      </c>
      <c r="S1337" s="13">
        <f t="shared" si="82"/>
        <v>42343.603032407402</v>
      </c>
      <c r="T1337" s="13">
        <f t="shared" si="83"/>
        <v>42313.603032407402</v>
      </c>
      <c r="U1337" s="12" t="s">
        <v>8377</v>
      </c>
      <c r="V1337" t="s">
        <v>8374</v>
      </c>
      <c r="W1337">
        <v>2015</v>
      </c>
    </row>
    <row r="1338" spans="1:23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8">
        <f t="shared" si="81"/>
        <v>379.22767857142856</v>
      </c>
      <c r="Q1338" t="s">
        <v>8317</v>
      </c>
      <c r="R1338" t="s">
        <v>8319</v>
      </c>
      <c r="S1338" s="13">
        <f t="shared" si="82"/>
        <v>41990.530416666668</v>
      </c>
      <c r="T1338" s="13">
        <f t="shared" si="83"/>
        <v>41955.530416666668</v>
      </c>
      <c r="U1338" s="12" t="s">
        <v>8377</v>
      </c>
      <c r="V1338" t="s">
        <v>8379</v>
      </c>
      <c r="W1338">
        <v>2014</v>
      </c>
    </row>
    <row r="1339" spans="1:23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8">
        <f t="shared" si="81"/>
        <v>176.36428571428573</v>
      </c>
      <c r="Q1339" t="s">
        <v>8317</v>
      </c>
      <c r="R1339" t="s">
        <v>8319</v>
      </c>
      <c r="S1339" s="13">
        <f t="shared" si="82"/>
        <v>42797.243969907409</v>
      </c>
      <c r="T1339" s="13">
        <f t="shared" si="83"/>
        <v>42767.243969907409</v>
      </c>
      <c r="U1339" s="12" t="s">
        <v>8373</v>
      </c>
      <c r="V1339" t="s">
        <v>8387</v>
      </c>
      <c r="W1339">
        <v>2017</v>
      </c>
    </row>
    <row r="1340" spans="1:23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8">
        <f t="shared" si="81"/>
        <v>66.066666666666663</v>
      </c>
      <c r="Q1340" t="s">
        <v>8317</v>
      </c>
      <c r="R1340" t="s">
        <v>8319</v>
      </c>
      <c r="S1340" s="13">
        <f t="shared" si="82"/>
        <v>42218.470289351848</v>
      </c>
      <c r="T1340" s="13">
        <f t="shared" si="83"/>
        <v>42188.470289351848</v>
      </c>
      <c r="U1340" s="12" t="s">
        <v>8375</v>
      </c>
      <c r="V1340" t="s">
        <v>8380</v>
      </c>
      <c r="W1340">
        <v>2015</v>
      </c>
    </row>
    <row r="1341" spans="1:23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8">
        <f t="shared" si="81"/>
        <v>89.648648648648646</v>
      </c>
      <c r="Q1341" t="s">
        <v>8317</v>
      </c>
      <c r="R1341" t="s">
        <v>8319</v>
      </c>
      <c r="S1341" s="13">
        <f t="shared" si="82"/>
        <v>41981.355497685181</v>
      </c>
      <c r="T1341" s="13">
        <f t="shared" si="83"/>
        <v>41936.313831018517</v>
      </c>
      <c r="U1341" s="12" t="s">
        <v>8391</v>
      </c>
      <c r="V1341" t="s">
        <v>8403</v>
      </c>
      <c r="W1341">
        <v>2014</v>
      </c>
    </row>
    <row r="1342" spans="1:23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t="s">
        <v>8317</v>
      </c>
      <c r="R1342" t="s">
        <v>8319</v>
      </c>
      <c r="S1342" s="13">
        <f t="shared" si="82"/>
        <v>41866.262187499997</v>
      </c>
      <c r="T1342" s="13">
        <f t="shared" si="83"/>
        <v>41836.262187499997</v>
      </c>
      <c r="U1342" s="12" t="s">
        <v>8375</v>
      </c>
      <c r="V1342" t="s">
        <v>8396</v>
      </c>
      <c r="W1342">
        <v>2014</v>
      </c>
    </row>
    <row r="1343" spans="1:23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8">
        <f t="shared" si="81"/>
        <v>382.39130434782606</v>
      </c>
      <c r="Q1343" t="s">
        <v>8317</v>
      </c>
      <c r="R1343" t="s">
        <v>8319</v>
      </c>
      <c r="S1343" s="13">
        <f t="shared" si="82"/>
        <v>42644.290706018517</v>
      </c>
      <c r="T1343" s="13">
        <f t="shared" si="83"/>
        <v>42612.290706018517</v>
      </c>
      <c r="U1343" s="12" t="s">
        <v>8392</v>
      </c>
      <c r="V1343" t="s">
        <v>8409</v>
      </c>
      <c r="W1343">
        <v>2016</v>
      </c>
    </row>
    <row r="1344" spans="1:23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8">
        <f t="shared" si="81"/>
        <v>100</v>
      </c>
      <c r="Q1344" t="s">
        <v>8317</v>
      </c>
      <c r="R1344" t="s">
        <v>8319</v>
      </c>
      <c r="S1344" s="13">
        <f t="shared" si="82"/>
        <v>42202.483090277768</v>
      </c>
      <c r="T1344" s="13">
        <f t="shared" si="83"/>
        <v>42172.483090277768</v>
      </c>
      <c r="U1344" s="12" t="s">
        <v>8369</v>
      </c>
      <c r="V1344" t="s">
        <v>8385</v>
      </c>
      <c r="W1344">
        <v>2015</v>
      </c>
    </row>
    <row r="1345" spans="1:23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8">
        <f t="shared" si="81"/>
        <v>158.35603715170279</v>
      </c>
      <c r="Q1345" t="s">
        <v>8317</v>
      </c>
      <c r="R1345" t="s">
        <v>8319</v>
      </c>
      <c r="S1345" s="13">
        <f t="shared" si="82"/>
        <v>42600.832638888889</v>
      </c>
      <c r="T1345" s="13">
        <f t="shared" si="83"/>
        <v>42542.193090277775</v>
      </c>
      <c r="U1345" s="12" t="s">
        <v>8369</v>
      </c>
      <c r="V1345" t="s">
        <v>8370</v>
      </c>
      <c r="W1345">
        <v>2016</v>
      </c>
    </row>
    <row r="1346" spans="1:23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8">
        <f t="shared" si="81"/>
        <v>40.762589928057551</v>
      </c>
      <c r="Q1346" t="s">
        <v>8320</v>
      </c>
      <c r="R1346" t="s">
        <v>8321</v>
      </c>
      <c r="S1346" s="13">
        <f t="shared" si="82"/>
        <v>42551.456469907404</v>
      </c>
      <c r="T1346" s="13">
        <f t="shared" si="83"/>
        <v>42522.456469907404</v>
      </c>
      <c r="U1346" s="12" t="s">
        <v>8369</v>
      </c>
      <c r="V1346" t="s">
        <v>8387</v>
      </c>
      <c r="W1346">
        <v>2016</v>
      </c>
    </row>
    <row r="1347" spans="1:23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(E1347/D1347)*100</f>
        <v>125</v>
      </c>
      <c r="P1347" s="8">
        <f t="shared" ref="P1347:P1410" si="85">(E1347/L1347)</f>
        <v>53.571428571428569</v>
      </c>
      <c r="Q1347" t="s">
        <v>8320</v>
      </c>
      <c r="R1347" t="s">
        <v>8321</v>
      </c>
      <c r="S1347" s="13">
        <f t="shared" ref="S1347:S1410" si="86">(((I1347/60)/60)/24)+DATE(1970,1,1)+(-8/24)</f>
        <v>41834.481006944443</v>
      </c>
      <c r="T1347" s="13">
        <f t="shared" ref="T1347:T1410" si="87">(((J1347/60)/60)/24)+DATE(1970,1,1)+(-8/24)</f>
        <v>41799.481006944443</v>
      </c>
      <c r="U1347" s="12" t="s">
        <v>8369</v>
      </c>
      <c r="V1347" t="s">
        <v>8390</v>
      </c>
      <c r="W1347">
        <v>2014</v>
      </c>
    </row>
    <row r="1348" spans="1:23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8">
        <f t="shared" si="85"/>
        <v>48.449664429530202</v>
      </c>
      <c r="Q1348" t="s">
        <v>8320</v>
      </c>
      <c r="R1348" t="s">
        <v>8321</v>
      </c>
      <c r="S1348" s="13">
        <f t="shared" si="86"/>
        <v>41451.742488425924</v>
      </c>
      <c r="T1348" s="13">
        <f t="shared" si="87"/>
        <v>41421.742488425924</v>
      </c>
      <c r="U1348" s="12" t="s">
        <v>8381</v>
      </c>
      <c r="V1348" t="s">
        <v>8394</v>
      </c>
      <c r="W1348">
        <v>2013</v>
      </c>
    </row>
    <row r="1349" spans="1:23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8">
        <f t="shared" si="85"/>
        <v>82.41935483870968</v>
      </c>
      <c r="Q1349" t="s">
        <v>8320</v>
      </c>
      <c r="R1349" t="s">
        <v>8321</v>
      </c>
      <c r="S1349" s="13">
        <f t="shared" si="86"/>
        <v>42070.304687499993</v>
      </c>
      <c r="T1349" s="13">
        <f t="shared" si="87"/>
        <v>42040.304687499993</v>
      </c>
      <c r="U1349" s="12" t="s">
        <v>8373</v>
      </c>
      <c r="V1349" t="s">
        <v>8374</v>
      </c>
      <c r="W1349">
        <v>2015</v>
      </c>
    </row>
    <row r="1350" spans="1:23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8">
        <f t="shared" si="85"/>
        <v>230.19230769230768</v>
      </c>
      <c r="Q1350" t="s">
        <v>8320</v>
      </c>
      <c r="R1350" t="s">
        <v>8321</v>
      </c>
      <c r="S1350" s="13">
        <f t="shared" si="86"/>
        <v>41991.17283564814</v>
      </c>
      <c r="T1350" s="13">
        <f t="shared" si="87"/>
        <v>41963.17283564814</v>
      </c>
      <c r="U1350" s="12" t="s">
        <v>8377</v>
      </c>
      <c r="V1350" t="s">
        <v>8386</v>
      </c>
      <c r="W1350">
        <v>2014</v>
      </c>
    </row>
    <row r="1351" spans="1:23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8">
        <f t="shared" si="85"/>
        <v>59.360465116279073</v>
      </c>
      <c r="Q1351" t="s">
        <v>8320</v>
      </c>
      <c r="R1351" t="s">
        <v>8321</v>
      </c>
      <c r="S1351" s="13">
        <f t="shared" si="86"/>
        <v>42353.957638888889</v>
      </c>
      <c r="T1351" s="13">
        <f t="shared" si="87"/>
        <v>42316.999247685184</v>
      </c>
      <c r="U1351" s="12" t="s">
        <v>8377</v>
      </c>
      <c r="V1351" t="s">
        <v>8376</v>
      </c>
      <c r="W1351">
        <v>2015</v>
      </c>
    </row>
    <row r="1352" spans="1:23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8">
        <f t="shared" si="85"/>
        <v>66.698717948717942</v>
      </c>
      <c r="Q1352" t="s">
        <v>8320</v>
      </c>
      <c r="R1352" t="s">
        <v>8321</v>
      </c>
      <c r="S1352" s="13">
        <f t="shared" si="86"/>
        <v>42363.679791666662</v>
      </c>
      <c r="T1352" s="13">
        <f t="shared" si="87"/>
        <v>42333.679791666662</v>
      </c>
      <c r="U1352" s="12" t="s">
        <v>8377</v>
      </c>
      <c r="V1352" t="s">
        <v>8382</v>
      </c>
      <c r="W1352">
        <v>2015</v>
      </c>
    </row>
    <row r="1353" spans="1:23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8">
        <f t="shared" si="85"/>
        <v>168.77500000000001</v>
      </c>
      <c r="Q1353" t="s">
        <v>8320</v>
      </c>
      <c r="R1353" t="s">
        <v>8321</v>
      </c>
      <c r="S1353" s="13">
        <f t="shared" si="86"/>
        <v>42412.406759259255</v>
      </c>
      <c r="T1353" s="13">
        <f t="shared" si="87"/>
        <v>42382.406759259255</v>
      </c>
      <c r="U1353" s="12" t="s">
        <v>8371</v>
      </c>
      <c r="V1353" t="s">
        <v>8397</v>
      </c>
      <c r="W1353">
        <v>2016</v>
      </c>
    </row>
    <row r="1354" spans="1:23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8">
        <f t="shared" si="85"/>
        <v>59.973568281938327</v>
      </c>
      <c r="Q1354" t="s">
        <v>8320</v>
      </c>
      <c r="R1354" t="s">
        <v>8321</v>
      </c>
      <c r="S1354" s="13">
        <f t="shared" si="86"/>
        <v>42251.832638888889</v>
      </c>
      <c r="T1354" s="13">
        <f t="shared" si="87"/>
        <v>42200.244976851849</v>
      </c>
      <c r="U1354" s="12" t="s">
        <v>8375</v>
      </c>
      <c r="V1354" t="s">
        <v>8393</v>
      </c>
      <c r="W1354">
        <v>2015</v>
      </c>
    </row>
    <row r="1355" spans="1:23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8">
        <f t="shared" si="85"/>
        <v>31.80952380952381</v>
      </c>
      <c r="Q1355" t="s">
        <v>8320</v>
      </c>
      <c r="R1355" t="s">
        <v>8321</v>
      </c>
      <c r="S1355" s="13">
        <f t="shared" si="86"/>
        <v>41343.666666666664</v>
      </c>
      <c r="T1355" s="13">
        <f t="shared" si="87"/>
        <v>41308.784583333334</v>
      </c>
      <c r="U1355" s="12" t="s">
        <v>8373</v>
      </c>
      <c r="V1355" t="s">
        <v>8380</v>
      </c>
      <c r="W1355">
        <v>2013</v>
      </c>
    </row>
    <row r="1356" spans="1:23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8">
        <f t="shared" si="85"/>
        <v>24.421875</v>
      </c>
      <c r="Q1356" t="s">
        <v>8320</v>
      </c>
      <c r="R1356" t="s">
        <v>8321</v>
      </c>
      <c r="S1356" s="13">
        <f t="shared" si="86"/>
        <v>42532.474293981482</v>
      </c>
      <c r="T1356" s="13">
        <f t="shared" si="87"/>
        <v>42502.474293981482</v>
      </c>
      <c r="U1356" s="12" t="s">
        <v>8381</v>
      </c>
      <c r="V1356" t="s">
        <v>8379</v>
      </c>
      <c r="W1356">
        <v>2016</v>
      </c>
    </row>
    <row r="1357" spans="1:23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8">
        <f t="shared" si="85"/>
        <v>25.347107438016529</v>
      </c>
      <c r="Q1357" t="s">
        <v>8320</v>
      </c>
      <c r="R1357" t="s">
        <v>8321</v>
      </c>
      <c r="S1357" s="13">
        <f t="shared" si="86"/>
        <v>41243.083333333328</v>
      </c>
      <c r="T1357" s="13">
        <f t="shared" si="87"/>
        <v>41212.921354166661</v>
      </c>
      <c r="U1357" s="12" t="s">
        <v>8391</v>
      </c>
      <c r="V1357" t="s">
        <v>8409</v>
      </c>
      <c r="W1357">
        <v>2012</v>
      </c>
    </row>
    <row r="1358" spans="1:23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8">
        <f t="shared" si="85"/>
        <v>71.443218390804603</v>
      </c>
      <c r="Q1358" t="s">
        <v>8320</v>
      </c>
      <c r="R1358" t="s">
        <v>8321</v>
      </c>
      <c r="S1358" s="13">
        <f t="shared" si="86"/>
        <v>41459.705555555556</v>
      </c>
      <c r="T1358" s="13">
        <f t="shared" si="87"/>
        <v>41429.705555555556</v>
      </c>
      <c r="U1358" s="12" t="s">
        <v>8369</v>
      </c>
      <c r="V1358" t="s">
        <v>8400</v>
      </c>
      <c r="W1358">
        <v>2013</v>
      </c>
    </row>
    <row r="1359" spans="1:23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8">
        <f t="shared" si="85"/>
        <v>38.553846153846152</v>
      </c>
      <c r="Q1359" t="s">
        <v>8320</v>
      </c>
      <c r="R1359" t="s">
        <v>8321</v>
      </c>
      <c r="S1359" s="13">
        <f t="shared" si="86"/>
        <v>41333.915972222218</v>
      </c>
      <c r="T1359" s="13">
        <f t="shared" si="87"/>
        <v>41304.628900462958</v>
      </c>
      <c r="U1359" s="12" t="s">
        <v>8371</v>
      </c>
      <c r="V1359" t="s">
        <v>8409</v>
      </c>
      <c r="W1359">
        <v>2013</v>
      </c>
    </row>
    <row r="1360" spans="1:23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8">
        <f t="shared" si="85"/>
        <v>68.367346938775512</v>
      </c>
      <c r="Q1360" t="s">
        <v>8320</v>
      </c>
      <c r="R1360" t="s">
        <v>8321</v>
      </c>
      <c r="S1360" s="13">
        <f t="shared" si="86"/>
        <v>40719.237534722219</v>
      </c>
      <c r="T1360" s="13">
        <f t="shared" si="87"/>
        <v>40689.237534722219</v>
      </c>
      <c r="U1360" s="12" t="s">
        <v>8381</v>
      </c>
      <c r="V1360" t="s">
        <v>8408</v>
      </c>
      <c r="W1360">
        <v>2011</v>
      </c>
    </row>
    <row r="1361" spans="1:23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8">
        <f t="shared" si="85"/>
        <v>40.210526315789473</v>
      </c>
      <c r="Q1361" t="s">
        <v>8320</v>
      </c>
      <c r="R1361" t="s">
        <v>8321</v>
      </c>
      <c r="S1361" s="13">
        <f t="shared" si="86"/>
        <v>40730.481365740736</v>
      </c>
      <c r="T1361" s="13">
        <f t="shared" si="87"/>
        <v>40668.481365740736</v>
      </c>
      <c r="U1361" s="12" t="s">
        <v>8381</v>
      </c>
      <c r="V1361" t="s">
        <v>8374</v>
      </c>
      <c r="W1361">
        <v>2011</v>
      </c>
    </row>
    <row r="1362" spans="1:23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8">
        <f t="shared" si="85"/>
        <v>32.074074074074076</v>
      </c>
      <c r="Q1362" t="s">
        <v>8320</v>
      </c>
      <c r="R1362" t="s">
        <v>8321</v>
      </c>
      <c r="S1362" s="13">
        <f t="shared" si="86"/>
        <v>41123.567361111105</v>
      </c>
      <c r="T1362" s="13">
        <f t="shared" si="87"/>
        <v>41095.567361111105</v>
      </c>
      <c r="U1362" s="12" t="s">
        <v>8375</v>
      </c>
      <c r="V1362" t="s">
        <v>8374</v>
      </c>
      <c r="W1362">
        <v>2012</v>
      </c>
    </row>
    <row r="1363" spans="1:23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8">
        <f t="shared" si="85"/>
        <v>28.632575757575758</v>
      </c>
      <c r="Q1363" t="s">
        <v>8320</v>
      </c>
      <c r="R1363" t="s">
        <v>8321</v>
      </c>
      <c r="S1363" s="13">
        <f t="shared" si="86"/>
        <v>41811.383935185186</v>
      </c>
      <c r="T1363" s="13">
        <f t="shared" si="87"/>
        <v>41781.383935185186</v>
      </c>
      <c r="U1363" s="12" t="s">
        <v>8381</v>
      </c>
      <c r="V1363" t="s">
        <v>8398</v>
      </c>
      <c r="W1363">
        <v>2014</v>
      </c>
    </row>
    <row r="1364" spans="1:23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8">
        <f t="shared" si="85"/>
        <v>43.64</v>
      </c>
      <c r="Q1364" t="s">
        <v>8320</v>
      </c>
      <c r="R1364" t="s">
        <v>8321</v>
      </c>
      <c r="S1364" s="13">
        <f t="shared" si="86"/>
        <v>41524.601053240738</v>
      </c>
      <c r="T1364" s="13">
        <f t="shared" si="87"/>
        <v>41464.601053240738</v>
      </c>
      <c r="U1364" s="12" t="s">
        <v>8375</v>
      </c>
      <c r="V1364" t="s">
        <v>8390</v>
      </c>
      <c r="W1364">
        <v>2013</v>
      </c>
    </row>
    <row r="1365" spans="1:23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8">
        <f t="shared" si="85"/>
        <v>40</v>
      </c>
      <c r="Q1365" t="s">
        <v>8320</v>
      </c>
      <c r="R1365" t="s">
        <v>8321</v>
      </c>
      <c r="S1365" s="13">
        <f t="shared" si="86"/>
        <v>42414.999305555553</v>
      </c>
      <c r="T1365" s="13">
        <f t="shared" si="87"/>
        <v>42396.510729166665</v>
      </c>
      <c r="U1365" s="12" t="s">
        <v>8371</v>
      </c>
      <c r="V1365" t="s">
        <v>8394</v>
      </c>
      <c r="W1365">
        <v>2016</v>
      </c>
    </row>
    <row r="1366" spans="1:23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8">
        <f t="shared" si="85"/>
        <v>346.04166666666669</v>
      </c>
      <c r="Q1366" t="s">
        <v>8323</v>
      </c>
      <c r="R1366" t="s">
        <v>8324</v>
      </c>
      <c r="S1366" s="13">
        <f t="shared" si="86"/>
        <v>42011.362337962964</v>
      </c>
      <c r="T1366" s="13">
        <f t="shared" si="87"/>
        <v>41951.362337962957</v>
      </c>
      <c r="U1366" s="12" t="s">
        <v>8377</v>
      </c>
      <c r="V1366" t="s">
        <v>8376</v>
      </c>
      <c r="W1366">
        <v>2014</v>
      </c>
    </row>
    <row r="1367" spans="1:23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8">
        <f t="shared" si="85"/>
        <v>81.739130434782609</v>
      </c>
      <c r="Q1367" t="s">
        <v>8323</v>
      </c>
      <c r="R1367" t="s">
        <v>8324</v>
      </c>
      <c r="S1367" s="13">
        <f t="shared" si="86"/>
        <v>42079.358240740738</v>
      </c>
      <c r="T1367" s="13">
        <f t="shared" si="87"/>
        <v>42049.399907407402</v>
      </c>
      <c r="U1367" s="12" t="s">
        <v>8373</v>
      </c>
      <c r="V1367" t="s">
        <v>8410</v>
      </c>
      <c r="W1367">
        <v>2015</v>
      </c>
    </row>
    <row r="1368" spans="1:23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8">
        <f t="shared" si="85"/>
        <v>64.535306122448986</v>
      </c>
      <c r="Q1368" t="s">
        <v>8323</v>
      </c>
      <c r="R1368" t="s">
        <v>8324</v>
      </c>
      <c r="S1368" s="13">
        <f t="shared" si="86"/>
        <v>41969.704432870371</v>
      </c>
      <c r="T1368" s="13">
        <f t="shared" si="87"/>
        <v>41924.662766203699</v>
      </c>
      <c r="U1368" s="12" t="s">
        <v>8391</v>
      </c>
      <c r="V1368" t="s">
        <v>8379</v>
      </c>
      <c r="W1368">
        <v>2014</v>
      </c>
    </row>
    <row r="1369" spans="1:23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8">
        <f t="shared" si="85"/>
        <v>63.477777777777774</v>
      </c>
      <c r="Q1369" t="s">
        <v>8323</v>
      </c>
      <c r="R1369" t="s">
        <v>8324</v>
      </c>
      <c r="S1369" s="13">
        <f t="shared" si="86"/>
        <v>42321.711226851847</v>
      </c>
      <c r="T1369" s="13">
        <f t="shared" si="87"/>
        <v>42291.669560185182</v>
      </c>
      <c r="U1369" s="12" t="s">
        <v>8391</v>
      </c>
      <c r="V1369" t="s">
        <v>8410</v>
      </c>
      <c r="W1369">
        <v>2015</v>
      </c>
    </row>
    <row r="1370" spans="1:23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8">
        <f t="shared" si="85"/>
        <v>63.620689655172413</v>
      </c>
      <c r="Q1370" t="s">
        <v>8323</v>
      </c>
      <c r="R1370" t="s">
        <v>8324</v>
      </c>
      <c r="S1370" s="13">
        <f t="shared" si="86"/>
        <v>42169.857569444437</v>
      </c>
      <c r="T1370" s="13">
        <f t="shared" si="87"/>
        <v>42145.857569444437</v>
      </c>
      <c r="U1370" s="12" t="s">
        <v>8381</v>
      </c>
      <c r="V1370" t="s">
        <v>8370</v>
      </c>
      <c r="W1370">
        <v>2015</v>
      </c>
    </row>
    <row r="1371" spans="1:23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8">
        <f t="shared" si="85"/>
        <v>83.967068965517228</v>
      </c>
      <c r="Q1371" t="s">
        <v>8323</v>
      </c>
      <c r="R1371" t="s">
        <v>8324</v>
      </c>
      <c r="S1371" s="13">
        <f t="shared" si="86"/>
        <v>41740.260949074072</v>
      </c>
      <c r="T1371" s="13">
        <f t="shared" si="87"/>
        <v>41710.260949074072</v>
      </c>
      <c r="U1371" s="12" t="s">
        <v>8384</v>
      </c>
      <c r="V1371" t="s">
        <v>8379</v>
      </c>
      <c r="W1371">
        <v>2014</v>
      </c>
    </row>
    <row r="1372" spans="1:23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8">
        <f t="shared" si="85"/>
        <v>77.75</v>
      </c>
      <c r="Q1372" t="s">
        <v>8323</v>
      </c>
      <c r="R1372" t="s">
        <v>8324</v>
      </c>
      <c r="S1372" s="13">
        <f t="shared" si="86"/>
        <v>41562.670023148145</v>
      </c>
      <c r="T1372" s="13">
        <f t="shared" si="87"/>
        <v>41547.670023148145</v>
      </c>
      <c r="U1372" s="12" t="s">
        <v>8389</v>
      </c>
      <c r="V1372" t="s">
        <v>8409</v>
      </c>
      <c r="W1372">
        <v>2013</v>
      </c>
    </row>
    <row r="1373" spans="1:23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8">
        <f t="shared" si="85"/>
        <v>107.07142857142857</v>
      </c>
      <c r="Q1373" t="s">
        <v>8323</v>
      </c>
      <c r="R1373" t="s">
        <v>8324</v>
      </c>
      <c r="S1373" s="13">
        <f t="shared" si="86"/>
        <v>42131.425254629627</v>
      </c>
      <c r="T1373" s="13">
        <f t="shared" si="87"/>
        <v>42101.425254629627</v>
      </c>
      <c r="U1373" s="12" t="s">
        <v>8383</v>
      </c>
      <c r="V1373" t="s">
        <v>8399</v>
      </c>
      <c r="W1373">
        <v>2015</v>
      </c>
    </row>
    <row r="1374" spans="1:23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8">
        <f t="shared" si="85"/>
        <v>38.75</v>
      </c>
      <c r="Q1374" t="s">
        <v>8323</v>
      </c>
      <c r="R1374" t="s">
        <v>8324</v>
      </c>
      <c r="S1374" s="13">
        <f t="shared" si="86"/>
        <v>41102.40662037037</v>
      </c>
      <c r="T1374" s="13">
        <f t="shared" si="87"/>
        <v>41072.40662037037</v>
      </c>
      <c r="U1374" s="12" t="s">
        <v>8369</v>
      </c>
      <c r="V1374" t="s">
        <v>8379</v>
      </c>
      <c r="W1374">
        <v>2012</v>
      </c>
    </row>
    <row r="1375" spans="1:23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8">
        <f t="shared" si="85"/>
        <v>201.94230769230768</v>
      </c>
      <c r="Q1375" t="s">
        <v>8323</v>
      </c>
      <c r="R1375" t="s">
        <v>8324</v>
      </c>
      <c r="S1375" s="13">
        <f t="shared" si="86"/>
        <v>42734.618437499994</v>
      </c>
      <c r="T1375" s="13">
        <f t="shared" si="87"/>
        <v>42704.618437499994</v>
      </c>
      <c r="U1375" s="12" t="s">
        <v>8377</v>
      </c>
      <c r="V1375" t="s">
        <v>8409</v>
      </c>
      <c r="W1375">
        <v>2016</v>
      </c>
    </row>
    <row r="1376" spans="1:23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8">
        <f t="shared" si="85"/>
        <v>43.060606060606062</v>
      </c>
      <c r="Q1376" t="s">
        <v>8323</v>
      </c>
      <c r="R1376" t="s">
        <v>8324</v>
      </c>
      <c r="S1376" s="13">
        <f t="shared" si="86"/>
        <v>42453.786898148144</v>
      </c>
      <c r="T1376" s="13">
        <f t="shared" si="87"/>
        <v>42423.828564814808</v>
      </c>
      <c r="U1376" s="12" t="s">
        <v>8373</v>
      </c>
      <c r="V1376" t="s">
        <v>8405</v>
      </c>
      <c r="W1376">
        <v>2016</v>
      </c>
    </row>
    <row r="1377" spans="1:23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8">
        <f t="shared" si="85"/>
        <v>62.871559633027523</v>
      </c>
      <c r="Q1377" t="s">
        <v>8323</v>
      </c>
      <c r="R1377" t="s">
        <v>8324</v>
      </c>
      <c r="S1377" s="13">
        <f t="shared" si="86"/>
        <v>42749.732858796291</v>
      </c>
      <c r="T1377" s="13">
        <f t="shared" si="87"/>
        <v>42719.732858796291</v>
      </c>
      <c r="U1377" s="12" t="s">
        <v>8395</v>
      </c>
      <c r="V1377" t="s">
        <v>8393</v>
      </c>
      <c r="W1377">
        <v>2016</v>
      </c>
    </row>
    <row r="1378" spans="1:23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8">
        <f t="shared" si="85"/>
        <v>55.607142857142854</v>
      </c>
      <c r="Q1378" t="s">
        <v>8323</v>
      </c>
      <c r="R1378" t="s">
        <v>8324</v>
      </c>
      <c r="S1378" s="13">
        <f t="shared" si="86"/>
        <v>42707.377384259256</v>
      </c>
      <c r="T1378" s="13">
        <f t="shared" si="87"/>
        <v>42677.335717592585</v>
      </c>
      <c r="U1378" s="12" t="s">
        <v>8377</v>
      </c>
      <c r="V1378" t="s">
        <v>8380</v>
      </c>
      <c r="W1378">
        <v>2016</v>
      </c>
    </row>
    <row r="1379" spans="1:23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8">
        <f t="shared" si="85"/>
        <v>48.70967741935484</v>
      </c>
      <c r="Q1379" t="s">
        <v>8323</v>
      </c>
      <c r="R1379" t="s">
        <v>8324</v>
      </c>
      <c r="S1379" s="13">
        <f t="shared" si="86"/>
        <v>42768.84097222222</v>
      </c>
      <c r="T1379" s="13">
        <f t="shared" si="87"/>
        <v>42746.88622685185</v>
      </c>
      <c r="U1379" s="12" t="s">
        <v>8371</v>
      </c>
      <c r="V1379" t="s">
        <v>8406</v>
      </c>
      <c r="W1379">
        <v>2017</v>
      </c>
    </row>
    <row r="1380" spans="1:23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8">
        <f t="shared" si="85"/>
        <v>30.578947368421051</v>
      </c>
      <c r="Q1380" t="s">
        <v>8323</v>
      </c>
      <c r="R1380" t="s">
        <v>8324</v>
      </c>
      <c r="S1380" s="13">
        <f t="shared" si="86"/>
        <v>42583.426041666658</v>
      </c>
      <c r="T1380" s="13">
        <f t="shared" si="87"/>
        <v>42568.426041666658</v>
      </c>
      <c r="U1380" s="12" t="s">
        <v>8375</v>
      </c>
      <c r="V1380" t="s">
        <v>8385</v>
      </c>
      <c r="W1380">
        <v>2016</v>
      </c>
    </row>
    <row r="1381" spans="1:23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8">
        <f t="shared" si="85"/>
        <v>73.907284768211923</v>
      </c>
      <c r="Q1381" t="s">
        <v>8323</v>
      </c>
      <c r="R1381" t="s">
        <v>8324</v>
      </c>
      <c r="S1381" s="13">
        <f t="shared" si="86"/>
        <v>42160.15828703704</v>
      </c>
      <c r="T1381" s="13">
        <f t="shared" si="87"/>
        <v>42130.15828703704</v>
      </c>
      <c r="U1381" s="12" t="s">
        <v>8381</v>
      </c>
      <c r="V1381" t="s">
        <v>8407</v>
      </c>
      <c r="W1381">
        <v>2015</v>
      </c>
    </row>
    <row r="1382" spans="1:23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8">
        <f t="shared" si="85"/>
        <v>21.2</v>
      </c>
      <c r="Q1382" t="s">
        <v>8323</v>
      </c>
      <c r="R1382" t="s">
        <v>8324</v>
      </c>
      <c r="S1382" s="13">
        <f t="shared" si="86"/>
        <v>42163.749999999993</v>
      </c>
      <c r="T1382" s="13">
        <f t="shared" si="87"/>
        <v>42141.429467592585</v>
      </c>
      <c r="U1382" s="12" t="s">
        <v>8381</v>
      </c>
      <c r="V1382" t="s">
        <v>8385</v>
      </c>
      <c r="W1382">
        <v>2015</v>
      </c>
    </row>
    <row r="1383" spans="1:23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8">
        <f t="shared" si="85"/>
        <v>73.356164383561648</v>
      </c>
      <c r="Q1383" t="s">
        <v>8323</v>
      </c>
      <c r="R1383" t="s">
        <v>8324</v>
      </c>
      <c r="S1383" s="13">
        <f t="shared" si="86"/>
        <v>42732.881076388883</v>
      </c>
      <c r="T1383" s="13">
        <f t="shared" si="87"/>
        <v>42702.881076388883</v>
      </c>
      <c r="U1383" s="12" t="s">
        <v>8377</v>
      </c>
      <c r="V1383" t="s">
        <v>8401</v>
      </c>
      <c r="W1383">
        <v>2016</v>
      </c>
    </row>
    <row r="1384" spans="1:23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8">
        <f t="shared" si="85"/>
        <v>56.412162162162161</v>
      </c>
      <c r="Q1384" t="s">
        <v>8323</v>
      </c>
      <c r="R1384" t="s">
        <v>8324</v>
      </c>
      <c r="S1384" s="13">
        <f t="shared" si="86"/>
        <v>41400.466851851852</v>
      </c>
      <c r="T1384" s="13">
        <f t="shared" si="87"/>
        <v>41370.466851851852</v>
      </c>
      <c r="U1384" s="12" t="s">
        <v>8383</v>
      </c>
      <c r="V1384" t="s">
        <v>8407</v>
      </c>
      <c r="W1384">
        <v>2013</v>
      </c>
    </row>
    <row r="1385" spans="1:23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8">
        <f t="shared" si="85"/>
        <v>50.247311827956992</v>
      </c>
      <c r="Q1385" t="s">
        <v>8323</v>
      </c>
      <c r="R1385" t="s">
        <v>8324</v>
      </c>
      <c r="S1385" s="13">
        <f t="shared" si="86"/>
        <v>42726.741643518515</v>
      </c>
      <c r="T1385" s="13">
        <f t="shared" si="87"/>
        <v>42706.741643518515</v>
      </c>
      <c r="U1385" s="12" t="s">
        <v>8395</v>
      </c>
      <c r="V1385" t="s">
        <v>8411</v>
      </c>
      <c r="W1385">
        <v>2016</v>
      </c>
    </row>
    <row r="1386" spans="1:23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8">
        <f t="shared" si="85"/>
        <v>68.936507936507937</v>
      </c>
      <c r="Q1386" t="s">
        <v>8323</v>
      </c>
      <c r="R1386" t="s">
        <v>8324</v>
      </c>
      <c r="S1386" s="13">
        <f t="shared" si="86"/>
        <v>42190.401874999996</v>
      </c>
      <c r="T1386" s="13">
        <f t="shared" si="87"/>
        <v>42160.401874999996</v>
      </c>
      <c r="U1386" s="12" t="s">
        <v>8369</v>
      </c>
      <c r="V1386" t="s">
        <v>8374</v>
      </c>
      <c r="W1386">
        <v>2015</v>
      </c>
    </row>
    <row r="1387" spans="1:23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8">
        <f t="shared" si="85"/>
        <v>65.914104477611943</v>
      </c>
      <c r="Q1387" t="s">
        <v>8323</v>
      </c>
      <c r="R1387" t="s">
        <v>8324</v>
      </c>
      <c r="S1387" s="13">
        <f t="shared" si="86"/>
        <v>42489.174305555549</v>
      </c>
      <c r="T1387" s="13">
        <f t="shared" si="87"/>
        <v>42433.355567129627</v>
      </c>
      <c r="U1387" s="12" t="s">
        <v>8384</v>
      </c>
      <c r="V1387" t="s">
        <v>8400</v>
      </c>
      <c r="W1387">
        <v>2016</v>
      </c>
    </row>
    <row r="1388" spans="1:23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8">
        <f t="shared" si="85"/>
        <v>62.5</v>
      </c>
      <c r="Q1388" t="s">
        <v>8323</v>
      </c>
      <c r="R1388" t="s">
        <v>8324</v>
      </c>
      <c r="S1388" s="13">
        <f t="shared" si="86"/>
        <v>42214.313530092586</v>
      </c>
      <c r="T1388" s="13">
        <f t="shared" si="87"/>
        <v>42184.313530092586</v>
      </c>
      <c r="U1388" s="12" t="s">
        <v>8369</v>
      </c>
      <c r="V1388" t="s">
        <v>8404</v>
      </c>
      <c r="W1388">
        <v>2015</v>
      </c>
    </row>
    <row r="1389" spans="1:23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8">
        <f t="shared" si="85"/>
        <v>70.064102564102569</v>
      </c>
      <c r="Q1389" t="s">
        <v>8323</v>
      </c>
      <c r="R1389" t="s">
        <v>8324</v>
      </c>
      <c r="S1389" s="13">
        <f t="shared" si="86"/>
        <v>42157.854166666664</v>
      </c>
      <c r="T1389" s="13">
        <f t="shared" si="87"/>
        <v>42126.587905092594</v>
      </c>
      <c r="U1389" s="12" t="s">
        <v>8381</v>
      </c>
      <c r="V1389" t="s">
        <v>8411</v>
      </c>
      <c r="W1389">
        <v>2015</v>
      </c>
    </row>
    <row r="1390" spans="1:23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8">
        <f t="shared" si="85"/>
        <v>60.181874999999998</v>
      </c>
      <c r="Q1390" t="s">
        <v>8323</v>
      </c>
      <c r="R1390" t="s">
        <v>8324</v>
      </c>
      <c r="S1390" s="13">
        <f t="shared" si="86"/>
        <v>42660.343055555553</v>
      </c>
      <c r="T1390" s="13">
        <f t="shared" si="87"/>
        <v>42634.281446759262</v>
      </c>
      <c r="U1390" s="12" t="s">
        <v>8389</v>
      </c>
      <c r="V1390" t="s">
        <v>8370</v>
      </c>
      <c r="W1390">
        <v>2016</v>
      </c>
    </row>
    <row r="1391" spans="1:23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8">
        <f t="shared" si="85"/>
        <v>21.382352941176471</v>
      </c>
      <c r="Q1391" t="s">
        <v>8323</v>
      </c>
      <c r="R1391" t="s">
        <v>8324</v>
      </c>
      <c r="S1391" s="13">
        <f t="shared" si="86"/>
        <v>42595.147650462961</v>
      </c>
      <c r="T1391" s="13">
        <f t="shared" si="87"/>
        <v>42565.147650462961</v>
      </c>
      <c r="U1391" s="12" t="s">
        <v>8375</v>
      </c>
      <c r="V1391" t="s">
        <v>8410</v>
      </c>
      <c r="W1391">
        <v>2016</v>
      </c>
    </row>
    <row r="1392" spans="1:23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8">
        <f t="shared" si="85"/>
        <v>160.78947368421052</v>
      </c>
      <c r="Q1392" t="s">
        <v>8323</v>
      </c>
      <c r="R1392" t="s">
        <v>8324</v>
      </c>
      <c r="S1392" s="13">
        <f t="shared" si="86"/>
        <v>42121.383333333331</v>
      </c>
      <c r="T1392" s="13">
        <f t="shared" si="87"/>
        <v>42087.469976851848</v>
      </c>
      <c r="U1392" s="12" t="s">
        <v>8384</v>
      </c>
      <c r="V1392" t="s">
        <v>8403</v>
      </c>
      <c r="W1392">
        <v>2015</v>
      </c>
    </row>
    <row r="1393" spans="1:23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8">
        <f t="shared" si="85"/>
        <v>42.384615384615387</v>
      </c>
      <c r="Q1393" t="s">
        <v>8323</v>
      </c>
      <c r="R1393" t="s">
        <v>8324</v>
      </c>
      <c r="S1393" s="13">
        <f t="shared" si="86"/>
        <v>42237.874305555553</v>
      </c>
      <c r="T1393" s="13">
        <f t="shared" si="87"/>
        <v>42193.317337962959</v>
      </c>
      <c r="U1393" s="12" t="s">
        <v>8375</v>
      </c>
      <c r="V1393" t="s">
        <v>8376</v>
      </c>
      <c r="W1393">
        <v>2015</v>
      </c>
    </row>
    <row r="1394" spans="1:23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8">
        <f t="shared" si="85"/>
        <v>27.317307692307693</v>
      </c>
      <c r="Q1394" t="s">
        <v>8323</v>
      </c>
      <c r="R1394" t="s">
        <v>8324</v>
      </c>
      <c r="S1394" s="13">
        <f t="shared" si="86"/>
        <v>42431.821597222217</v>
      </c>
      <c r="T1394" s="13">
        <f t="shared" si="87"/>
        <v>42400.821597222217</v>
      </c>
      <c r="U1394" s="12" t="s">
        <v>8371</v>
      </c>
      <c r="V1394" t="s">
        <v>8372</v>
      </c>
      <c r="W1394">
        <v>2016</v>
      </c>
    </row>
    <row r="1395" spans="1:23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8">
        <f t="shared" si="85"/>
        <v>196.82692307692307</v>
      </c>
      <c r="Q1395" t="s">
        <v>8323</v>
      </c>
      <c r="R1395" t="s">
        <v>8324</v>
      </c>
      <c r="S1395" s="13">
        <f t="shared" si="86"/>
        <v>42583.348645833328</v>
      </c>
      <c r="T1395" s="13">
        <f t="shared" si="87"/>
        <v>42553.348645833328</v>
      </c>
      <c r="U1395" s="12" t="s">
        <v>8375</v>
      </c>
      <c r="V1395" t="s">
        <v>8411</v>
      </c>
      <c r="W1395">
        <v>2016</v>
      </c>
    </row>
    <row r="1396" spans="1:23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8">
        <f t="shared" si="85"/>
        <v>53.882352941176471</v>
      </c>
      <c r="Q1396" t="s">
        <v>8323</v>
      </c>
      <c r="R1396" t="s">
        <v>8324</v>
      </c>
      <c r="S1396" s="13">
        <f t="shared" si="86"/>
        <v>42794.791666666664</v>
      </c>
      <c r="T1396" s="13">
        <f t="shared" si="87"/>
        <v>42751.811643518515</v>
      </c>
      <c r="U1396" s="12" t="s">
        <v>8371</v>
      </c>
      <c r="V1396" t="s">
        <v>8396</v>
      </c>
      <c r="W1396">
        <v>2017</v>
      </c>
    </row>
    <row r="1397" spans="1:23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8">
        <f t="shared" si="85"/>
        <v>47.756097560975611</v>
      </c>
      <c r="Q1397" t="s">
        <v>8323</v>
      </c>
      <c r="R1397" t="s">
        <v>8324</v>
      </c>
      <c r="S1397" s="13">
        <f t="shared" si="86"/>
        <v>42749.575011574074</v>
      </c>
      <c r="T1397" s="13">
        <f t="shared" si="87"/>
        <v>42719.575011574074</v>
      </c>
      <c r="U1397" s="12" t="s">
        <v>8395</v>
      </c>
      <c r="V1397" t="s">
        <v>8393</v>
      </c>
      <c r="W1397">
        <v>2016</v>
      </c>
    </row>
    <row r="1398" spans="1:23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8">
        <f t="shared" si="85"/>
        <v>88.191780821917803</v>
      </c>
      <c r="Q1398" t="s">
        <v>8323</v>
      </c>
      <c r="R1398" t="s">
        <v>8324</v>
      </c>
      <c r="S1398" s="13">
        <f t="shared" si="86"/>
        <v>42048.665300925924</v>
      </c>
      <c r="T1398" s="13">
        <f t="shared" si="87"/>
        <v>42018.665300925924</v>
      </c>
      <c r="U1398" s="12" t="s">
        <v>8371</v>
      </c>
      <c r="V1398" t="s">
        <v>8410</v>
      </c>
      <c r="W1398">
        <v>2015</v>
      </c>
    </row>
    <row r="1399" spans="1:23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8">
        <f t="shared" si="85"/>
        <v>72.056962025316452</v>
      </c>
      <c r="Q1399" t="s">
        <v>8323</v>
      </c>
      <c r="R1399" t="s">
        <v>8324</v>
      </c>
      <c r="S1399" s="13">
        <f t="shared" si="86"/>
        <v>42670.554861111108</v>
      </c>
      <c r="T1399" s="13">
        <f t="shared" si="87"/>
        <v>42640.584606481476</v>
      </c>
      <c r="U1399" s="12" t="s">
        <v>8389</v>
      </c>
      <c r="V1399" t="s">
        <v>8394</v>
      </c>
      <c r="W1399">
        <v>2016</v>
      </c>
    </row>
    <row r="1400" spans="1:23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8">
        <f t="shared" si="85"/>
        <v>74.246153846153845</v>
      </c>
      <c r="Q1400" t="s">
        <v>8323</v>
      </c>
      <c r="R1400" t="s">
        <v>8324</v>
      </c>
      <c r="S1400" s="13">
        <f t="shared" si="86"/>
        <v>42556.540902777771</v>
      </c>
      <c r="T1400" s="13">
        <f t="shared" si="87"/>
        <v>42526.540902777771</v>
      </c>
      <c r="U1400" s="12" t="s">
        <v>8369</v>
      </c>
      <c r="V1400" t="s">
        <v>8374</v>
      </c>
      <c r="W1400">
        <v>2016</v>
      </c>
    </row>
    <row r="1401" spans="1:23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8">
        <f t="shared" si="85"/>
        <v>61.701086956521742</v>
      </c>
      <c r="Q1401" t="s">
        <v>8323</v>
      </c>
      <c r="R1401" t="s">
        <v>8324</v>
      </c>
      <c r="S1401" s="13">
        <f t="shared" si="86"/>
        <v>41918.670983796292</v>
      </c>
      <c r="T1401" s="13">
        <f t="shared" si="87"/>
        <v>41888.670983796292</v>
      </c>
      <c r="U1401" s="12" t="s">
        <v>8389</v>
      </c>
      <c r="V1401" t="s">
        <v>8407</v>
      </c>
      <c r="W1401">
        <v>2014</v>
      </c>
    </row>
    <row r="1402" spans="1:23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8">
        <f t="shared" si="85"/>
        <v>17.235294117647058</v>
      </c>
      <c r="Q1402" t="s">
        <v>8323</v>
      </c>
      <c r="R1402" t="s">
        <v>8324</v>
      </c>
      <c r="S1402" s="13">
        <f t="shared" si="86"/>
        <v>42532.895833333336</v>
      </c>
      <c r="T1402" s="13">
        <f t="shared" si="87"/>
        <v>42498.007789351854</v>
      </c>
      <c r="U1402" s="12" t="s">
        <v>8381</v>
      </c>
      <c r="V1402" t="s">
        <v>8376</v>
      </c>
      <c r="W1402">
        <v>2016</v>
      </c>
    </row>
    <row r="1403" spans="1:23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8">
        <f t="shared" si="85"/>
        <v>51.720833333333331</v>
      </c>
      <c r="Q1403" t="s">
        <v>8323</v>
      </c>
      <c r="R1403" t="s">
        <v>8324</v>
      </c>
      <c r="S1403" s="13">
        <f t="shared" si="86"/>
        <v>41420.662893518514</v>
      </c>
      <c r="T1403" s="13">
        <f t="shared" si="87"/>
        <v>41399.662893518514</v>
      </c>
      <c r="U1403" s="12" t="s">
        <v>8381</v>
      </c>
      <c r="V1403" t="s">
        <v>8374</v>
      </c>
      <c r="W1403">
        <v>2013</v>
      </c>
    </row>
    <row r="1404" spans="1:23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8">
        <f t="shared" si="85"/>
        <v>24.150442477876105</v>
      </c>
      <c r="Q1404" t="s">
        <v>8323</v>
      </c>
      <c r="R1404" t="s">
        <v>8324</v>
      </c>
      <c r="S1404" s="13">
        <f t="shared" si="86"/>
        <v>42124.67836805556</v>
      </c>
      <c r="T1404" s="13">
        <f t="shared" si="87"/>
        <v>42064.720034722217</v>
      </c>
      <c r="U1404" s="12" t="s">
        <v>8384</v>
      </c>
      <c r="V1404" t="s">
        <v>8387</v>
      </c>
      <c r="W1404">
        <v>2015</v>
      </c>
    </row>
    <row r="1405" spans="1:23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8">
        <f t="shared" si="85"/>
        <v>62.166666666666664</v>
      </c>
      <c r="Q1405" t="s">
        <v>8323</v>
      </c>
      <c r="R1405" t="s">
        <v>8324</v>
      </c>
      <c r="S1405" s="13">
        <f t="shared" si="86"/>
        <v>41480.729571759257</v>
      </c>
      <c r="T1405" s="13">
        <f t="shared" si="87"/>
        <v>41450.729571759257</v>
      </c>
      <c r="U1405" s="12" t="s">
        <v>8369</v>
      </c>
      <c r="V1405" t="s">
        <v>8382</v>
      </c>
      <c r="W1405">
        <v>2013</v>
      </c>
    </row>
    <row r="1406" spans="1:23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8">
        <f t="shared" si="85"/>
        <v>48.2</v>
      </c>
      <c r="Q1406" t="s">
        <v>8320</v>
      </c>
      <c r="R1406" t="s">
        <v>8339</v>
      </c>
      <c r="S1406" s="13">
        <f t="shared" si="86"/>
        <v>42057.17690972222</v>
      </c>
      <c r="T1406" s="13">
        <f t="shared" si="87"/>
        <v>42032.17690972222</v>
      </c>
      <c r="U1406" s="12" t="s">
        <v>8371</v>
      </c>
      <c r="V1406" t="s">
        <v>8401</v>
      </c>
      <c r="W1406">
        <v>2015</v>
      </c>
    </row>
    <row r="1407" spans="1:23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8">
        <f t="shared" si="85"/>
        <v>6.1764705882352944</v>
      </c>
      <c r="Q1407" t="s">
        <v>8320</v>
      </c>
      <c r="R1407" t="s">
        <v>8339</v>
      </c>
      <c r="S1407" s="13">
        <f t="shared" si="86"/>
        <v>41971.38890046296</v>
      </c>
      <c r="T1407" s="13">
        <f t="shared" si="87"/>
        <v>41941.347233796296</v>
      </c>
      <c r="U1407" s="12" t="s">
        <v>8391</v>
      </c>
      <c r="V1407" t="s">
        <v>8404</v>
      </c>
      <c r="W1407">
        <v>2014</v>
      </c>
    </row>
    <row r="1408" spans="1:23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8">
        <f t="shared" si="85"/>
        <v>5</v>
      </c>
      <c r="Q1408" t="s">
        <v>8320</v>
      </c>
      <c r="R1408" t="s">
        <v>8339</v>
      </c>
      <c r="S1408" s="13">
        <f t="shared" si="86"/>
        <v>42350.083333333336</v>
      </c>
      <c r="T1408" s="13">
        <f t="shared" si="87"/>
        <v>42297.099618055552</v>
      </c>
      <c r="U1408" s="12" t="s">
        <v>8391</v>
      </c>
      <c r="V1408" t="s">
        <v>8386</v>
      </c>
      <c r="W1408">
        <v>2015</v>
      </c>
    </row>
    <row r="1409" spans="1:23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8">
        <f t="shared" si="85"/>
        <v>7.5</v>
      </c>
      <c r="Q1409" t="s">
        <v>8320</v>
      </c>
      <c r="R1409" t="s">
        <v>8339</v>
      </c>
      <c r="S1409" s="13">
        <f t="shared" si="86"/>
        <v>41863.20344907407</v>
      </c>
      <c r="T1409" s="13">
        <f t="shared" si="87"/>
        <v>41838.20344907407</v>
      </c>
      <c r="U1409" s="12" t="s">
        <v>8375</v>
      </c>
      <c r="V1409" t="s">
        <v>8388</v>
      </c>
      <c r="W1409">
        <v>2014</v>
      </c>
    </row>
    <row r="1410" spans="1:23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8">
        <f t="shared" si="85"/>
        <v>12</v>
      </c>
      <c r="Q1410" t="s">
        <v>8320</v>
      </c>
      <c r="R1410" t="s">
        <v>8339</v>
      </c>
      <c r="S1410" s="13">
        <f t="shared" si="86"/>
        <v>42321.580509259256</v>
      </c>
      <c r="T1410" s="13">
        <f t="shared" si="87"/>
        <v>42291.538842592585</v>
      </c>
      <c r="U1410" s="12" t="s">
        <v>8391</v>
      </c>
      <c r="V1410" t="s">
        <v>8410</v>
      </c>
      <c r="W1410">
        <v>2015</v>
      </c>
    </row>
    <row r="1411" spans="1:23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(E1411/D1411)*100</f>
        <v>0</v>
      </c>
      <c r="P1411" s="8" t="e">
        <f t="shared" ref="P1411:P1474" si="89">(E1411/L1411)</f>
        <v>#DIV/0!</v>
      </c>
      <c r="Q1411" t="s">
        <v>8320</v>
      </c>
      <c r="R1411" t="s">
        <v>8339</v>
      </c>
      <c r="S1411" s="13">
        <f t="shared" ref="S1411:S1474" si="90">(((I1411/60)/60)/24)+DATE(1970,1,1)+(-8/24)</f>
        <v>42004.841840277775</v>
      </c>
      <c r="T1411" s="13">
        <f t="shared" ref="T1411:T1474" si="91">(((J1411/60)/60)/24)+DATE(1970,1,1)+(-8/24)</f>
        <v>41944.800173611111</v>
      </c>
      <c r="U1411" s="12" t="s">
        <v>8377</v>
      </c>
      <c r="V1411" t="s">
        <v>8387</v>
      </c>
      <c r="W1411">
        <v>2014</v>
      </c>
    </row>
    <row r="1412" spans="1:23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8">
        <f t="shared" si="89"/>
        <v>1</v>
      </c>
      <c r="Q1412" t="s">
        <v>8320</v>
      </c>
      <c r="R1412" t="s">
        <v>8339</v>
      </c>
      <c r="S1412" s="13">
        <f t="shared" si="90"/>
        <v>42523.985185185178</v>
      </c>
      <c r="T1412" s="13">
        <f t="shared" si="91"/>
        <v>42478.985185185178</v>
      </c>
      <c r="U1412" s="12" t="s">
        <v>8383</v>
      </c>
      <c r="V1412" t="s">
        <v>8388</v>
      </c>
      <c r="W1412">
        <v>2016</v>
      </c>
    </row>
    <row r="1413" spans="1:23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8">
        <f t="shared" si="89"/>
        <v>2.3333333333333335</v>
      </c>
      <c r="Q1413" t="s">
        <v>8320</v>
      </c>
      <c r="R1413" t="s">
        <v>8339</v>
      </c>
      <c r="S1413" s="13">
        <f t="shared" si="90"/>
        <v>42040.725694444445</v>
      </c>
      <c r="T1413" s="13">
        <f t="shared" si="91"/>
        <v>42012.725694444445</v>
      </c>
      <c r="U1413" s="12" t="s">
        <v>8371</v>
      </c>
      <c r="V1413" t="s">
        <v>8376</v>
      </c>
      <c r="W1413">
        <v>2015</v>
      </c>
    </row>
    <row r="1414" spans="1:23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8">
        <f t="shared" si="89"/>
        <v>24.615384615384617</v>
      </c>
      <c r="Q1414" t="s">
        <v>8320</v>
      </c>
      <c r="R1414" t="s">
        <v>8339</v>
      </c>
      <c r="S1414" s="13">
        <f t="shared" si="90"/>
        <v>41976.730312499996</v>
      </c>
      <c r="T1414" s="13">
        <f t="shared" si="91"/>
        <v>41946.730312499996</v>
      </c>
      <c r="U1414" s="12" t="s">
        <v>8377</v>
      </c>
      <c r="V1414" t="s">
        <v>8380</v>
      </c>
      <c r="W1414">
        <v>2014</v>
      </c>
    </row>
    <row r="1415" spans="1:23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8">
        <f t="shared" si="89"/>
        <v>100</v>
      </c>
      <c r="Q1415" t="s">
        <v>8320</v>
      </c>
      <c r="R1415" t="s">
        <v>8339</v>
      </c>
      <c r="S1415" s="13">
        <f t="shared" si="90"/>
        <v>42420.103819444441</v>
      </c>
      <c r="T1415" s="13">
        <f t="shared" si="91"/>
        <v>42360.103819444441</v>
      </c>
      <c r="U1415" s="12" t="s">
        <v>8395</v>
      </c>
      <c r="V1415" t="s">
        <v>8398</v>
      </c>
      <c r="W1415">
        <v>2015</v>
      </c>
    </row>
    <row r="1416" spans="1:23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8">
        <f t="shared" si="89"/>
        <v>1</v>
      </c>
      <c r="Q1416" t="s">
        <v>8320</v>
      </c>
      <c r="R1416" t="s">
        <v>8339</v>
      </c>
      <c r="S1416" s="13">
        <f t="shared" si="90"/>
        <v>42737.919756944444</v>
      </c>
      <c r="T1416" s="13">
        <f t="shared" si="91"/>
        <v>42707.919756944444</v>
      </c>
      <c r="U1416" s="12" t="s">
        <v>8395</v>
      </c>
      <c r="V1416" t="s">
        <v>8380</v>
      </c>
      <c r="W1416">
        <v>2016</v>
      </c>
    </row>
    <row r="1417" spans="1:23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8">
        <f t="shared" si="89"/>
        <v>88.888888888888886</v>
      </c>
      <c r="Q1417" t="s">
        <v>8320</v>
      </c>
      <c r="R1417" t="s">
        <v>8339</v>
      </c>
      <c r="S1417" s="13">
        <f t="shared" si="90"/>
        <v>42232.342488425922</v>
      </c>
      <c r="T1417" s="13">
        <f t="shared" si="91"/>
        <v>42192.342488425922</v>
      </c>
      <c r="U1417" s="12" t="s">
        <v>8375</v>
      </c>
      <c r="V1417" t="s">
        <v>8399</v>
      </c>
      <c r="W1417">
        <v>2015</v>
      </c>
    </row>
    <row r="1418" spans="1:23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t="s">
        <v>8320</v>
      </c>
      <c r="R1418" t="s">
        <v>8339</v>
      </c>
      <c r="S1418" s="13">
        <f t="shared" si="90"/>
        <v>42329.634479166663</v>
      </c>
      <c r="T1418" s="13">
        <f t="shared" si="91"/>
        <v>42299.592812499999</v>
      </c>
      <c r="U1418" s="12" t="s">
        <v>8391</v>
      </c>
      <c r="V1418" t="s">
        <v>8398</v>
      </c>
      <c r="W1418">
        <v>2015</v>
      </c>
    </row>
    <row r="1419" spans="1:23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8">
        <f t="shared" si="89"/>
        <v>27.5</v>
      </c>
      <c r="Q1419" t="s">
        <v>8320</v>
      </c>
      <c r="R1419" t="s">
        <v>8339</v>
      </c>
      <c r="S1419" s="13">
        <f t="shared" si="90"/>
        <v>42262.132638888892</v>
      </c>
      <c r="T1419" s="13">
        <f t="shared" si="91"/>
        <v>42231.816828703704</v>
      </c>
      <c r="U1419" s="12" t="s">
        <v>8392</v>
      </c>
      <c r="V1419" t="s">
        <v>8393</v>
      </c>
      <c r="W1419">
        <v>2015</v>
      </c>
    </row>
    <row r="1420" spans="1:23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8">
        <f t="shared" si="89"/>
        <v>6</v>
      </c>
      <c r="Q1420" t="s">
        <v>8320</v>
      </c>
      <c r="R1420" t="s">
        <v>8339</v>
      </c>
      <c r="S1420" s="13">
        <f t="shared" si="90"/>
        <v>42425.123078703698</v>
      </c>
      <c r="T1420" s="13">
        <f t="shared" si="91"/>
        <v>42395.123078703698</v>
      </c>
      <c r="U1420" s="12" t="s">
        <v>8371</v>
      </c>
      <c r="V1420" t="s">
        <v>8408</v>
      </c>
      <c r="W1420">
        <v>2016</v>
      </c>
    </row>
    <row r="1421" spans="1:23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8">
        <f t="shared" si="89"/>
        <v>44.5</v>
      </c>
      <c r="Q1421" t="s">
        <v>8320</v>
      </c>
      <c r="R1421" t="s">
        <v>8339</v>
      </c>
      <c r="S1421" s="13">
        <f t="shared" si="90"/>
        <v>42652.12290509259</v>
      </c>
      <c r="T1421" s="13">
        <f t="shared" si="91"/>
        <v>42622.12290509259</v>
      </c>
      <c r="U1421" s="12" t="s">
        <v>8389</v>
      </c>
      <c r="V1421" t="s">
        <v>8390</v>
      </c>
      <c r="W1421">
        <v>2016</v>
      </c>
    </row>
    <row r="1422" spans="1:23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8">
        <f t="shared" si="89"/>
        <v>1</v>
      </c>
      <c r="Q1422" t="s">
        <v>8320</v>
      </c>
      <c r="R1422" t="s">
        <v>8339</v>
      </c>
      <c r="S1422" s="13">
        <f t="shared" si="90"/>
        <v>42549.334328703706</v>
      </c>
      <c r="T1422" s="13">
        <f t="shared" si="91"/>
        <v>42524.334328703706</v>
      </c>
      <c r="U1422" s="12" t="s">
        <v>8369</v>
      </c>
      <c r="V1422" t="s">
        <v>8380</v>
      </c>
      <c r="W1422">
        <v>2016</v>
      </c>
    </row>
    <row r="1423" spans="1:23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8">
        <f t="shared" si="89"/>
        <v>100</v>
      </c>
      <c r="Q1423" t="s">
        <v>8320</v>
      </c>
      <c r="R1423" t="s">
        <v>8339</v>
      </c>
      <c r="S1423" s="13">
        <f t="shared" si="90"/>
        <v>42043.582280092589</v>
      </c>
      <c r="T1423" s="13">
        <f t="shared" si="91"/>
        <v>42013.582280092589</v>
      </c>
      <c r="U1423" s="12" t="s">
        <v>8371</v>
      </c>
      <c r="V1423" t="s">
        <v>8390</v>
      </c>
      <c r="W1423">
        <v>2015</v>
      </c>
    </row>
    <row r="1424" spans="1:23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8">
        <f t="shared" si="89"/>
        <v>13</v>
      </c>
      <c r="Q1424" t="s">
        <v>8320</v>
      </c>
      <c r="R1424" t="s">
        <v>8339</v>
      </c>
      <c r="S1424" s="13">
        <f t="shared" si="90"/>
        <v>42633.906296296293</v>
      </c>
      <c r="T1424" s="13">
        <f t="shared" si="91"/>
        <v>42603.906296296293</v>
      </c>
      <c r="U1424" s="12" t="s">
        <v>8392</v>
      </c>
      <c r="V1424" t="s">
        <v>8370</v>
      </c>
      <c r="W1424">
        <v>2016</v>
      </c>
    </row>
    <row r="1425" spans="1:23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8">
        <f t="shared" si="89"/>
        <v>100</v>
      </c>
      <c r="Q1425" t="s">
        <v>8320</v>
      </c>
      <c r="R1425" t="s">
        <v>8339</v>
      </c>
      <c r="S1425" s="13">
        <f t="shared" si="90"/>
        <v>42370.026979166665</v>
      </c>
      <c r="T1425" s="13">
        <f t="shared" si="91"/>
        <v>42340.026979166665</v>
      </c>
      <c r="U1425" s="12" t="s">
        <v>8395</v>
      </c>
      <c r="V1425" t="s">
        <v>8411</v>
      </c>
      <c r="W1425">
        <v>2015</v>
      </c>
    </row>
    <row r="1426" spans="1:23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8">
        <f t="shared" si="89"/>
        <v>109.07142857142857</v>
      </c>
      <c r="Q1426" t="s">
        <v>8320</v>
      </c>
      <c r="R1426" t="s">
        <v>8339</v>
      </c>
      <c r="S1426" s="13">
        <f t="shared" si="90"/>
        <v>42689.425949074073</v>
      </c>
      <c r="T1426" s="13">
        <f t="shared" si="91"/>
        <v>42676.384282407402</v>
      </c>
      <c r="U1426" s="12" t="s">
        <v>8377</v>
      </c>
      <c r="V1426" t="s">
        <v>8411</v>
      </c>
      <c r="W1426">
        <v>2016</v>
      </c>
    </row>
    <row r="1427" spans="1:23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t="s">
        <v>8320</v>
      </c>
      <c r="R1427" t="s">
        <v>8339</v>
      </c>
      <c r="S1427" s="13">
        <f t="shared" si="90"/>
        <v>42122.798136574071</v>
      </c>
      <c r="T1427" s="13">
        <f t="shared" si="91"/>
        <v>42092.798136574071</v>
      </c>
      <c r="U1427" s="12" t="s">
        <v>8384</v>
      </c>
      <c r="V1427" t="s">
        <v>8404</v>
      </c>
      <c r="W1427">
        <v>2015</v>
      </c>
    </row>
    <row r="1428" spans="1:23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t="s">
        <v>8320</v>
      </c>
      <c r="R1428" t="s">
        <v>8339</v>
      </c>
      <c r="S1428" s="13">
        <f t="shared" si="90"/>
        <v>42240.056944444441</v>
      </c>
      <c r="T1428" s="13">
        <f t="shared" si="91"/>
        <v>42180.056944444441</v>
      </c>
      <c r="U1428" s="12" t="s">
        <v>8369</v>
      </c>
      <c r="V1428" t="s">
        <v>8382</v>
      </c>
      <c r="W1428">
        <v>2015</v>
      </c>
    </row>
    <row r="1429" spans="1:23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8">
        <f t="shared" si="89"/>
        <v>104.75</v>
      </c>
      <c r="Q1429" t="s">
        <v>8320</v>
      </c>
      <c r="R1429" t="s">
        <v>8339</v>
      </c>
      <c r="S1429" s="13">
        <f t="shared" si="90"/>
        <v>42631.518344907403</v>
      </c>
      <c r="T1429" s="13">
        <f t="shared" si="91"/>
        <v>42601.518344907403</v>
      </c>
      <c r="U1429" s="12" t="s">
        <v>8392</v>
      </c>
      <c r="V1429" t="s">
        <v>8378</v>
      </c>
      <c r="W1429">
        <v>2016</v>
      </c>
    </row>
    <row r="1430" spans="1:23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8">
        <f t="shared" si="89"/>
        <v>15</v>
      </c>
      <c r="Q1430" t="s">
        <v>8320</v>
      </c>
      <c r="R1430" t="s">
        <v>8339</v>
      </c>
      <c r="S1430" s="13">
        <f t="shared" si="90"/>
        <v>42462.004826388882</v>
      </c>
      <c r="T1430" s="13">
        <f t="shared" si="91"/>
        <v>42432.046493055554</v>
      </c>
      <c r="U1430" s="12" t="s">
        <v>8384</v>
      </c>
      <c r="V1430" t="s">
        <v>8380</v>
      </c>
      <c r="W1430">
        <v>2016</v>
      </c>
    </row>
    <row r="1431" spans="1:23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t="s">
        <v>8320</v>
      </c>
      <c r="R1431" t="s">
        <v>8339</v>
      </c>
      <c r="S1431" s="13">
        <f t="shared" si="90"/>
        <v>42103.727337962955</v>
      </c>
      <c r="T1431" s="13">
        <f t="shared" si="91"/>
        <v>42073.727337962955</v>
      </c>
      <c r="U1431" s="12" t="s">
        <v>8384</v>
      </c>
      <c r="V1431" t="s">
        <v>8402</v>
      </c>
      <c r="W1431">
        <v>2015</v>
      </c>
    </row>
    <row r="1432" spans="1:23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8">
        <f t="shared" si="89"/>
        <v>80.599999999999994</v>
      </c>
      <c r="Q1432" t="s">
        <v>8320</v>
      </c>
      <c r="R1432" t="s">
        <v>8339</v>
      </c>
      <c r="S1432" s="13">
        <f t="shared" si="90"/>
        <v>41992.480185185181</v>
      </c>
      <c r="T1432" s="13">
        <f t="shared" si="91"/>
        <v>41961.480185185181</v>
      </c>
      <c r="U1432" s="12" t="s">
        <v>8377</v>
      </c>
      <c r="V1432" t="s">
        <v>8388</v>
      </c>
      <c r="W1432">
        <v>2014</v>
      </c>
    </row>
    <row r="1433" spans="1:23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8">
        <f t="shared" si="89"/>
        <v>115.55319148936171</v>
      </c>
      <c r="Q1433" t="s">
        <v>8320</v>
      </c>
      <c r="R1433" t="s">
        <v>8339</v>
      </c>
      <c r="S1433" s="13">
        <f t="shared" si="90"/>
        <v>42333.919166666667</v>
      </c>
      <c r="T1433" s="13">
        <f t="shared" si="91"/>
        <v>42303.877499999995</v>
      </c>
      <c r="U1433" s="12" t="s">
        <v>8391</v>
      </c>
      <c r="V1433" t="s">
        <v>8408</v>
      </c>
      <c r="W1433">
        <v>2015</v>
      </c>
    </row>
    <row r="1434" spans="1:23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t="s">
        <v>8320</v>
      </c>
      <c r="R1434" t="s">
        <v>8339</v>
      </c>
      <c r="S1434" s="13">
        <f t="shared" si="90"/>
        <v>42205.447083333333</v>
      </c>
      <c r="T1434" s="13">
        <f t="shared" si="91"/>
        <v>42175.447083333333</v>
      </c>
      <c r="U1434" s="12" t="s">
        <v>8369</v>
      </c>
      <c r="V1434" t="s">
        <v>8386</v>
      </c>
      <c r="W1434">
        <v>2015</v>
      </c>
    </row>
    <row r="1435" spans="1:23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8">
        <f t="shared" si="89"/>
        <v>80.5</v>
      </c>
      <c r="Q1435" t="s">
        <v>8320</v>
      </c>
      <c r="R1435" t="s">
        <v>8339</v>
      </c>
      <c r="S1435" s="13">
        <f t="shared" si="90"/>
        <v>42714.124999999993</v>
      </c>
      <c r="T1435" s="13">
        <f t="shared" si="91"/>
        <v>42673.292534722219</v>
      </c>
      <c r="U1435" s="12" t="s">
        <v>8391</v>
      </c>
      <c r="V1435" t="s">
        <v>8409</v>
      </c>
      <c r="W1435">
        <v>2016</v>
      </c>
    </row>
    <row r="1436" spans="1:23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8">
        <f t="shared" si="89"/>
        <v>744.5454545454545</v>
      </c>
      <c r="Q1436" t="s">
        <v>8320</v>
      </c>
      <c r="R1436" t="s">
        <v>8339</v>
      </c>
      <c r="S1436" s="13">
        <f t="shared" si="90"/>
        <v>42163.291666666664</v>
      </c>
      <c r="T1436" s="13">
        <f t="shared" si="91"/>
        <v>42142.433773148143</v>
      </c>
      <c r="U1436" s="12" t="s">
        <v>8381</v>
      </c>
      <c r="V1436" t="s">
        <v>8388</v>
      </c>
      <c r="W1436">
        <v>2015</v>
      </c>
    </row>
    <row r="1437" spans="1:23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8">
        <f t="shared" si="89"/>
        <v>7.5</v>
      </c>
      <c r="Q1437" t="s">
        <v>8320</v>
      </c>
      <c r="R1437" t="s">
        <v>8339</v>
      </c>
      <c r="S1437" s="13">
        <f t="shared" si="90"/>
        <v>42288.44699074074</v>
      </c>
      <c r="T1437" s="13">
        <f t="shared" si="91"/>
        <v>42258.44699074074</v>
      </c>
      <c r="U1437" s="12" t="s">
        <v>8389</v>
      </c>
      <c r="V1437" t="s">
        <v>8406</v>
      </c>
      <c r="W1437">
        <v>2015</v>
      </c>
    </row>
    <row r="1438" spans="1:23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8">
        <f t="shared" si="89"/>
        <v>38.5</v>
      </c>
      <c r="Q1438" t="s">
        <v>8320</v>
      </c>
      <c r="R1438" t="s">
        <v>8339</v>
      </c>
      <c r="S1438" s="13">
        <f t="shared" si="90"/>
        <v>42421.016863425924</v>
      </c>
      <c r="T1438" s="13">
        <f t="shared" si="91"/>
        <v>42391.016863425924</v>
      </c>
      <c r="U1438" s="12" t="s">
        <v>8371</v>
      </c>
      <c r="V1438" t="s">
        <v>8398</v>
      </c>
      <c r="W1438">
        <v>2016</v>
      </c>
    </row>
    <row r="1439" spans="1:23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8">
        <f t="shared" si="89"/>
        <v>36.68181818181818</v>
      </c>
      <c r="Q1439" t="s">
        <v>8320</v>
      </c>
      <c r="R1439" t="s">
        <v>8339</v>
      </c>
      <c r="S1439" s="13">
        <f t="shared" si="90"/>
        <v>41832.874305555553</v>
      </c>
      <c r="T1439" s="13">
        <f t="shared" si="91"/>
        <v>41796.19836805555</v>
      </c>
      <c r="U1439" s="12" t="s">
        <v>8369</v>
      </c>
      <c r="V1439" t="s">
        <v>8407</v>
      </c>
      <c r="W1439">
        <v>2014</v>
      </c>
    </row>
    <row r="1440" spans="1:23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8">
        <f t="shared" si="89"/>
        <v>75</v>
      </c>
      <c r="Q1440" t="s">
        <v>8320</v>
      </c>
      <c r="R1440" t="s">
        <v>8339</v>
      </c>
      <c r="S1440" s="13">
        <f t="shared" si="90"/>
        <v>42487.246527777774</v>
      </c>
      <c r="T1440" s="13">
        <f t="shared" si="91"/>
        <v>42457.538182870368</v>
      </c>
      <c r="U1440" s="12" t="s">
        <v>8384</v>
      </c>
      <c r="V1440" t="s">
        <v>8401</v>
      </c>
      <c r="W1440">
        <v>2016</v>
      </c>
    </row>
    <row r="1441" spans="1:23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8">
        <f t="shared" si="89"/>
        <v>30</v>
      </c>
      <c r="Q1441" t="s">
        <v>8320</v>
      </c>
      <c r="R1441" t="s">
        <v>8339</v>
      </c>
      <c r="S1441" s="13">
        <f t="shared" si="90"/>
        <v>42070.496539351843</v>
      </c>
      <c r="T1441" s="13">
        <f t="shared" si="91"/>
        <v>42040.496539351843</v>
      </c>
      <c r="U1441" s="12" t="s">
        <v>8373</v>
      </c>
      <c r="V1441" t="s">
        <v>8374</v>
      </c>
      <c r="W1441">
        <v>2015</v>
      </c>
    </row>
    <row r="1442" spans="1:23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8">
        <f t="shared" si="89"/>
        <v>1</v>
      </c>
      <c r="Q1442" t="s">
        <v>8320</v>
      </c>
      <c r="R1442" t="s">
        <v>8339</v>
      </c>
      <c r="S1442" s="13">
        <f t="shared" si="90"/>
        <v>42516.415081018517</v>
      </c>
      <c r="T1442" s="13">
        <f t="shared" si="91"/>
        <v>42486.415081018517</v>
      </c>
      <c r="U1442" s="12" t="s">
        <v>8383</v>
      </c>
      <c r="V1442" t="s">
        <v>8408</v>
      </c>
      <c r="W1442">
        <v>2016</v>
      </c>
    </row>
    <row r="1443" spans="1:23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8">
        <f t="shared" si="89"/>
        <v>673.33333333333337</v>
      </c>
      <c r="Q1443" t="s">
        <v>8320</v>
      </c>
      <c r="R1443" t="s">
        <v>8339</v>
      </c>
      <c r="S1443" s="13">
        <f t="shared" si="90"/>
        <v>42258.432511574072</v>
      </c>
      <c r="T1443" s="13">
        <f t="shared" si="91"/>
        <v>42198.432511574072</v>
      </c>
      <c r="U1443" s="12" t="s">
        <v>8375</v>
      </c>
      <c r="V1443" t="s">
        <v>8397</v>
      </c>
      <c r="W1443">
        <v>2015</v>
      </c>
    </row>
    <row r="1444" spans="1:23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t="s">
        <v>8320</v>
      </c>
      <c r="R1444" t="s">
        <v>8339</v>
      </c>
      <c r="S1444" s="13">
        <f t="shared" si="90"/>
        <v>42515.312013888884</v>
      </c>
      <c r="T1444" s="13">
        <f t="shared" si="91"/>
        <v>42485.312013888884</v>
      </c>
      <c r="U1444" s="12" t="s">
        <v>8383</v>
      </c>
      <c r="V1444" t="s">
        <v>8382</v>
      </c>
      <c r="W1444">
        <v>2016</v>
      </c>
    </row>
    <row r="1445" spans="1:23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t="s">
        <v>8320</v>
      </c>
      <c r="R1445" t="s">
        <v>8339</v>
      </c>
      <c r="S1445" s="13">
        <f t="shared" si="90"/>
        <v>42737.59269675926</v>
      </c>
      <c r="T1445" s="13">
        <f t="shared" si="91"/>
        <v>42707.59269675926</v>
      </c>
      <c r="U1445" s="12" t="s">
        <v>8395</v>
      </c>
      <c r="V1445" t="s">
        <v>8380</v>
      </c>
      <c r="W1445">
        <v>2016</v>
      </c>
    </row>
    <row r="1446" spans="1:23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t="s">
        <v>8320</v>
      </c>
      <c r="R1446" t="s">
        <v>8339</v>
      </c>
      <c r="S1446" s="13">
        <f t="shared" si="90"/>
        <v>42259.540069444447</v>
      </c>
      <c r="T1446" s="13">
        <f t="shared" si="91"/>
        <v>42199.540069444447</v>
      </c>
      <c r="U1446" s="12" t="s">
        <v>8375</v>
      </c>
      <c r="V1446" t="s">
        <v>8410</v>
      </c>
      <c r="W1446">
        <v>2015</v>
      </c>
    </row>
    <row r="1447" spans="1:23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t="s">
        <v>8320</v>
      </c>
      <c r="R1447" t="s">
        <v>8339</v>
      </c>
      <c r="S1447" s="13">
        <f t="shared" si="90"/>
        <v>42169.208969907406</v>
      </c>
      <c r="T1447" s="13">
        <f t="shared" si="91"/>
        <v>42139.208969907406</v>
      </c>
      <c r="U1447" s="12" t="s">
        <v>8381</v>
      </c>
      <c r="V1447" t="s">
        <v>8393</v>
      </c>
      <c r="W1447">
        <v>2015</v>
      </c>
    </row>
    <row r="1448" spans="1:23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t="s">
        <v>8320</v>
      </c>
      <c r="R1448" t="s">
        <v>8339</v>
      </c>
      <c r="S1448" s="13">
        <f t="shared" si="90"/>
        <v>42481.114328703705</v>
      </c>
      <c r="T1448" s="13">
        <f t="shared" si="91"/>
        <v>42461.114328703705</v>
      </c>
      <c r="U1448" s="12" t="s">
        <v>8383</v>
      </c>
      <c r="V1448" t="s">
        <v>8387</v>
      </c>
      <c r="W1448">
        <v>2016</v>
      </c>
    </row>
    <row r="1449" spans="1:23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8">
        <f t="shared" si="89"/>
        <v>25</v>
      </c>
      <c r="Q1449" t="s">
        <v>8320</v>
      </c>
      <c r="R1449" t="s">
        <v>8339</v>
      </c>
      <c r="S1449" s="13">
        <f t="shared" si="90"/>
        <v>42559.39738425926</v>
      </c>
      <c r="T1449" s="13">
        <f t="shared" si="91"/>
        <v>42529.39738425926</v>
      </c>
      <c r="U1449" s="12" t="s">
        <v>8369</v>
      </c>
      <c r="V1449" t="s">
        <v>8376</v>
      </c>
      <c r="W1449">
        <v>2016</v>
      </c>
    </row>
    <row r="1450" spans="1:23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t="s">
        <v>8320</v>
      </c>
      <c r="R1450" t="s">
        <v>8339</v>
      </c>
      <c r="S1450" s="13">
        <f t="shared" si="90"/>
        <v>42145.892361111109</v>
      </c>
      <c r="T1450" s="13">
        <f t="shared" si="91"/>
        <v>42115.603217592587</v>
      </c>
      <c r="U1450" s="12" t="s">
        <v>8383</v>
      </c>
      <c r="V1450" t="s">
        <v>8370</v>
      </c>
      <c r="W1450">
        <v>2015</v>
      </c>
    </row>
    <row r="1451" spans="1:23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t="s">
        <v>8320</v>
      </c>
      <c r="R1451" t="s">
        <v>8339</v>
      </c>
      <c r="S1451" s="13">
        <f t="shared" si="90"/>
        <v>42134.478067129625</v>
      </c>
      <c r="T1451" s="13">
        <f t="shared" si="91"/>
        <v>42086.478067129625</v>
      </c>
      <c r="U1451" s="12" t="s">
        <v>8384</v>
      </c>
      <c r="V1451" t="s">
        <v>8405</v>
      </c>
      <c r="W1451">
        <v>2015</v>
      </c>
    </row>
    <row r="1452" spans="1:23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8">
        <f t="shared" si="89"/>
        <v>1</v>
      </c>
      <c r="Q1452" t="s">
        <v>8320</v>
      </c>
      <c r="R1452" t="s">
        <v>8339</v>
      </c>
      <c r="S1452" s="13">
        <f t="shared" si="90"/>
        <v>42419.837928240733</v>
      </c>
      <c r="T1452" s="13">
        <f t="shared" si="91"/>
        <v>42389.837928240733</v>
      </c>
      <c r="U1452" s="12" t="s">
        <v>8371</v>
      </c>
      <c r="V1452" t="s">
        <v>8386</v>
      </c>
      <c r="W1452">
        <v>2016</v>
      </c>
    </row>
    <row r="1453" spans="1:23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8">
        <f t="shared" si="89"/>
        <v>1</v>
      </c>
      <c r="Q1453" t="s">
        <v>8320</v>
      </c>
      <c r="R1453" t="s">
        <v>8339</v>
      </c>
      <c r="S1453" s="13">
        <f t="shared" si="90"/>
        <v>41961.667349537034</v>
      </c>
      <c r="T1453" s="13">
        <f t="shared" si="91"/>
        <v>41931.62568287037</v>
      </c>
      <c r="U1453" s="12" t="s">
        <v>8391</v>
      </c>
      <c r="V1453" t="s">
        <v>8378</v>
      </c>
      <c r="W1453">
        <v>2014</v>
      </c>
    </row>
    <row r="1454" spans="1:23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t="s">
        <v>8320</v>
      </c>
      <c r="R1454" t="s">
        <v>8339</v>
      </c>
      <c r="S1454" s="13">
        <f t="shared" si="90"/>
        <v>41848.369942129626</v>
      </c>
      <c r="T1454" s="13">
        <f t="shared" si="91"/>
        <v>41818.369942129626</v>
      </c>
      <c r="U1454" s="12" t="s">
        <v>8369</v>
      </c>
      <c r="V1454" t="s">
        <v>8401</v>
      </c>
      <c r="W1454">
        <v>2014</v>
      </c>
    </row>
    <row r="1455" spans="1:23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t="s">
        <v>8320</v>
      </c>
      <c r="R1455" t="s">
        <v>8339</v>
      </c>
      <c r="S1455" s="13">
        <f t="shared" si="90"/>
        <v>42840.321145833332</v>
      </c>
      <c r="T1455" s="13">
        <f t="shared" si="91"/>
        <v>42795.362812499996</v>
      </c>
      <c r="U1455" s="12" t="s">
        <v>8384</v>
      </c>
      <c r="V1455" t="s">
        <v>8387</v>
      </c>
      <c r="W1455">
        <v>2017</v>
      </c>
    </row>
    <row r="1456" spans="1:23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8">
        <f t="shared" si="89"/>
        <v>15</v>
      </c>
      <c r="Q1456" t="s">
        <v>8320</v>
      </c>
      <c r="R1456" t="s">
        <v>8339</v>
      </c>
      <c r="S1456" s="13">
        <f t="shared" si="90"/>
        <v>42484.582638888889</v>
      </c>
      <c r="T1456" s="13">
        <f t="shared" si="91"/>
        <v>42463.533333333333</v>
      </c>
      <c r="U1456" s="12" t="s">
        <v>8383</v>
      </c>
      <c r="V1456" t="s">
        <v>8380</v>
      </c>
      <c r="W1456">
        <v>2016</v>
      </c>
    </row>
    <row r="1457" spans="1:23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8">
        <f t="shared" si="89"/>
        <v>225</v>
      </c>
      <c r="Q1457" t="s">
        <v>8320</v>
      </c>
      <c r="R1457" t="s">
        <v>8339</v>
      </c>
      <c r="S1457" s="13">
        <f t="shared" si="90"/>
        <v>41887.235416666663</v>
      </c>
      <c r="T1457" s="13">
        <f t="shared" si="91"/>
        <v>41832.33935185185</v>
      </c>
      <c r="U1457" s="12" t="s">
        <v>8375</v>
      </c>
      <c r="V1457" t="s">
        <v>8379</v>
      </c>
      <c r="W1457">
        <v>2014</v>
      </c>
    </row>
    <row r="1458" spans="1:23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8">
        <f t="shared" si="89"/>
        <v>48.333333333333336</v>
      </c>
      <c r="Q1458" t="s">
        <v>8320</v>
      </c>
      <c r="R1458" t="s">
        <v>8339</v>
      </c>
      <c r="S1458" s="13">
        <f t="shared" si="90"/>
        <v>42738.335243055553</v>
      </c>
      <c r="T1458" s="13">
        <f t="shared" si="91"/>
        <v>42708.335243055553</v>
      </c>
      <c r="U1458" s="12" t="s">
        <v>8395</v>
      </c>
      <c r="V1458" t="s">
        <v>8400</v>
      </c>
      <c r="W1458">
        <v>2016</v>
      </c>
    </row>
    <row r="1459" spans="1:23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t="s">
        <v>8320</v>
      </c>
      <c r="R1459" t="s">
        <v>8339</v>
      </c>
      <c r="S1459" s="13">
        <f t="shared" si="90"/>
        <v>42319.604675925926</v>
      </c>
      <c r="T1459" s="13">
        <f t="shared" si="91"/>
        <v>42289.563009259255</v>
      </c>
      <c r="U1459" s="12" t="s">
        <v>8391</v>
      </c>
      <c r="V1459" t="s">
        <v>8379</v>
      </c>
      <c r="W1459">
        <v>2015</v>
      </c>
    </row>
    <row r="1460" spans="1:23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t="s">
        <v>8320</v>
      </c>
      <c r="R1460" t="s">
        <v>8339</v>
      </c>
      <c r="S1460" s="13">
        <f t="shared" si="90"/>
        <v>41861.833333333328</v>
      </c>
      <c r="T1460" s="13">
        <f t="shared" si="91"/>
        <v>41831.37222222222</v>
      </c>
      <c r="U1460" s="12" t="s">
        <v>8375</v>
      </c>
      <c r="V1460" t="s">
        <v>8406</v>
      </c>
      <c r="W1460">
        <v>2014</v>
      </c>
    </row>
    <row r="1461" spans="1:23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t="s">
        <v>8320</v>
      </c>
      <c r="R1461" t="s">
        <v>8339</v>
      </c>
      <c r="S1461" s="13">
        <f t="shared" si="90"/>
        <v>42340.392361111109</v>
      </c>
      <c r="T1461" s="13">
        <f t="shared" si="91"/>
        <v>42311.871481481481</v>
      </c>
      <c r="U1461" s="12" t="s">
        <v>8377</v>
      </c>
      <c r="V1461" t="s">
        <v>8380</v>
      </c>
      <c r="W1461">
        <v>2015</v>
      </c>
    </row>
    <row r="1462" spans="1:23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t="s">
        <v>8320</v>
      </c>
      <c r="R1462" t="s">
        <v>8339</v>
      </c>
      <c r="S1462" s="13">
        <f t="shared" si="90"/>
        <v>41973.656249999993</v>
      </c>
      <c r="T1462" s="13">
        <f t="shared" si="91"/>
        <v>41915.563634259255</v>
      </c>
      <c r="U1462" s="12" t="s">
        <v>8391</v>
      </c>
      <c r="V1462" t="s">
        <v>8380</v>
      </c>
      <c r="W1462">
        <v>2014</v>
      </c>
    </row>
    <row r="1463" spans="1:23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8">
        <f t="shared" si="89"/>
        <v>44.66673529411765</v>
      </c>
      <c r="Q1463" t="s">
        <v>8320</v>
      </c>
      <c r="R1463" t="s">
        <v>8340</v>
      </c>
      <c r="S1463" s="13">
        <f t="shared" si="90"/>
        <v>41932.666666666664</v>
      </c>
      <c r="T1463" s="13">
        <f t="shared" si="91"/>
        <v>41899.311967592592</v>
      </c>
      <c r="U1463" s="12" t="s">
        <v>8389</v>
      </c>
      <c r="V1463" t="s">
        <v>8385</v>
      </c>
      <c r="W1463">
        <v>2014</v>
      </c>
    </row>
    <row r="1464" spans="1:23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8">
        <f t="shared" si="89"/>
        <v>28.937999999999999</v>
      </c>
      <c r="Q1464" t="s">
        <v>8320</v>
      </c>
      <c r="R1464" t="s">
        <v>8340</v>
      </c>
      <c r="S1464" s="13">
        <f t="shared" si="90"/>
        <v>41374.329525462963</v>
      </c>
      <c r="T1464" s="13">
        <f t="shared" si="91"/>
        <v>41344.329525462963</v>
      </c>
      <c r="U1464" s="12" t="s">
        <v>8384</v>
      </c>
      <c r="V1464" t="s">
        <v>8406</v>
      </c>
      <c r="W1464">
        <v>2013</v>
      </c>
    </row>
    <row r="1465" spans="1:23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8">
        <f t="shared" si="89"/>
        <v>35.44</v>
      </c>
      <c r="Q1465" t="s">
        <v>8320</v>
      </c>
      <c r="R1465" t="s">
        <v>8340</v>
      </c>
      <c r="S1465" s="13">
        <f t="shared" si="90"/>
        <v>41371.536319444444</v>
      </c>
      <c r="T1465" s="13">
        <f t="shared" si="91"/>
        <v>41326.577986111108</v>
      </c>
      <c r="U1465" s="12" t="s">
        <v>8373</v>
      </c>
      <c r="V1465" t="s">
        <v>8370</v>
      </c>
      <c r="W1465">
        <v>2013</v>
      </c>
    </row>
    <row r="1466" spans="1:23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8">
        <f t="shared" si="89"/>
        <v>34.871794871794869</v>
      </c>
      <c r="Q1466" t="s">
        <v>8320</v>
      </c>
      <c r="R1466" t="s">
        <v>8340</v>
      </c>
      <c r="S1466" s="13">
        <f t="shared" si="90"/>
        <v>41321.328217592592</v>
      </c>
      <c r="T1466" s="13">
        <f t="shared" si="91"/>
        <v>41291.328217592592</v>
      </c>
      <c r="U1466" s="12" t="s">
        <v>8371</v>
      </c>
      <c r="V1466" t="s">
        <v>8385</v>
      </c>
      <c r="W1466">
        <v>2013</v>
      </c>
    </row>
    <row r="1467" spans="1:23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8">
        <f t="shared" si="89"/>
        <v>52.622732513451197</v>
      </c>
      <c r="Q1467" t="s">
        <v>8320</v>
      </c>
      <c r="R1467" t="s">
        <v>8340</v>
      </c>
      <c r="S1467" s="13">
        <f t="shared" si="90"/>
        <v>40989.791666666664</v>
      </c>
      <c r="T1467" s="13">
        <f t="shared" si="91"/>
        <v>40959.401064814811</v>
      </c>
      <c r="U1467" s="12" t="s">
        <v>8373</v>
      </c>
      <c r="V1467" t="s">
        <v>8386</v>
      </c>
      <c r="W1467">
        <v>2012</v>
      </c>
    </row>
    <row r="1468" spans="1:23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8">
        <f t="shared" si="89"/>
        <v>69.598266129032254</v>
      </c>
      <c r="Q1468" t="s">
        <v>8320</v>
      </c>
      <c r="R1468" t="s">
        <v>8340</v>
      </c>
      <c r="S1468" s="13">
        <f t="shared" si="90"/>
        <v>42380.874999999993</v>
      </c>
      <c r="T1468" s="13">
        <f t="shared" si="91"/>
        <v>42339.838726851849</v>
      </c>
      <c r="U1468" s="12" t="s">
        <v>8395</v>
      </c>
      <c r="V1468" t="s">
        <v>8387</v>
      </c>
      <c r="W1468">
        <v>2015</v>
      </c>
    </row>
    <row r="1469" spans="1:23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8">
        <f t="shared" si="89"/>
        <v>76.72</v>
      </c>
      <c r="Q1469" t="s">
        <v>8320</v>
      </c>
      <c r="R1469" t="s">
        <v>8340</v>
      </c>
      <c r="S1469" s="13">
        <f t="shared" si="90"/>
        <v>40993.42690972222</v>
      </c>
      <c r="T1469" s="13">
        <f t="shared" si="91"/>
        <v>40933.468576388885</v>
      </c>
      <c r="U1469" s="12" t="s">
        <v>8371</v>
      </c>
      <c r="V1469" t="s">
        <v>8382</v>
      </c>
      <c r="W1469">
        <v>2012</v>
      </c>
    </row>
    <row r="1470" spans="1:23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8">
        <f t="shared" si="89"/>
        <v>33.191126279863482</v>
      </c>
      <c r="Q1470" t="s">
        <v>8320</v>
      </c>
      <c r="R1470" t="s">
        <v>8340</v>
      </c>
      <c r="S1470" s="13">
        <f t="shared" si="90"/>
        <v>40705.681122685186</v>
      </c>
      <c r="T1470" s="13">
        <f t="shared" si="91"/>
        <v>40645.681122685186</v>
      </c>
      <c r="U1470" s="12" t="s">
        <v>8383</v>
      </c>
      <c r="V1470" t="s">
        <v>8379</v>
      </c>
      <c r="W1470">
        <v>2011</v>
      </c>
    </row>
    <row r="1471" spans="1:23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8">
        <f t="shared" si="89"/>
        <v>149.46417445482865</v>
      </c>
      <c r="Q1471" t="s">
        <v>8320</v>
      </c>
      <c r="R1471" t="s">
        <v>8340</v>
      </c>
      <c r="S1471" s="13">
        <f t="shared" si="90"/>
        <v>41320.265150462961</v>
      </c>
      <c r="T1471" s="13">
        <f t="shared" si="91"/>
        <v>41290.265150462961</v>
      </c>
      <c r="U1471" s="12" t="s">
        <v>8371</v>
      </c>
      <c r="V1471" t="s">
        <v>8396</v>
      </c>
      <c r="W1471">
        <v>2013</v>
      </c>
    </row>
    <row r="1472" spans="1:23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8">
        <f t="shared" si="89"/>
        <v>23.172839506172838</v>
      </c>
      <c r="Q1472" t="s">
        <v>8320</v>
      </c>
      <c r="R1472" t="s">
        <v>8340</v>
      </c>
      <c r="S1472" s="13">
        <f t="shared" si="90"/>
        <v>41271.493784722217</v>
      </c>
      <c r="T1472" s="13">
        <f t="shared" si="91"/>
        <v>41250.493784722217</v>
      </c>
      <c r="U1472" s="12" t="s">
        <v>8395</v>
      </c>
      <c r="V1472" t="s">
        <v>8399</v>
      </c>
      <c r="W1472">
        <v>2012</v>
      </c>
    </row>
    <row r="1473" spans="1:23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8">
        <f t="shared" si="89"/>
        <v>96.877551020408163</v>
      </c>
      <c r="Q1473" t="s">
        <v>8320</v>
      </c>
      <c r="R1473" t="s">
        <v>8340</v>
      </c>
      <c r="S1473" s="13">
        <f t="shared" si="90"/>
        <v>42103.624236111107</v>
      </c>
      <c r="T1473" s="13">
        <f t="shared" si="91"/>
        <v>42073.624236111107</v>
      </c>
      <c r="U1473" s="12" t="s">
        <v>8384</v>
      </c>
      <c r="V1473" t="s">
        <v>8402</v>
      </c>
      <c r="W1473">
        <v>2015</v>
      </c>
    </row>
    <row r="1474" spans="1:23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8">
        <f t="shared" si="89"/>
        <v>103.20238095238095</v>
      </c>
      <c r="Q1474" t="s">
        <v>8320</v>
      </c>
      <c r="R1474" t="s">
        <v>8340</v>
      </c>
      <c r="S1474" s="13">
        <f t="shared" si="90"/>
        <v>41563.20952546296</v>
      </c>
      <c r="T1474" s="13">
        <f t="shared" si="91"/>
        <v>41533.20952546296</v>
      </c>
      <c r="U1474" s="12" t="s">
        <v>8389</v>
      </c>
      <c r="V1474" t="s">
        <v>8396</v>
      </c>
      <c r="W1474">
        <v>2013</v>
      </c>
    </row>
    <row r="1475" spans="1:23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(E1475/D1475)*100</f>
        <v>120.51600000000001</v>
      </c>
      <c r="P1475" s="8">
        <f t="shared" ref="P1475:P1538" si="93">(E1475/L1475)</f>
        <v>38.462553191489363</v>
      </c>
      <c r="Q1475" t="s">
        <v>8320</v>
      </c>
      <c r="R1475" t="s">
        <v>8340</v>
      </c>
      <c r="S1475" s="13">
        <f t="shared" ref="S1475:S1538" si="94">(((I1475/60)/60)/24)+DATE(1970,1,1)+(-8/24)</f>
        <v>40969.646284722221</v>
      </c>
      <c r="T1475" s="13">
        <f t="shared" ref="T1475:T1538" si="95">(((J1475/60)/60)/24)+DATE(1970,1,1)+(-8/24)</f>
        <v>40939.646284722221</v>
      </c>
      <c r="U1475" s="12" t="s">
        <v>8371</v>
      </c>
      <c r="V1475" t="s">
        <v>8372</v>
      </c>
      <c r="W1475">
        <v>2012</v>
      </c>
    </row>
    <row r="1476" spans="1:23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8">
        <f t="shared" si="93"/>
        <v>44.315789473684212</v>
      </c>
      <c r="Q1476" t="s">
        <v>8320</v>
      </c>
      <c r="R1476" t="s">
        <v>8340</v>
      </c>
      <c r="S1476" s="13">
        <f t="shared" si="94"/>
        <v>41530.394583333327</v>
      </c>
      <c r="T1476" s="13">
        <f t="shared" si="95"/>
        <v>41500.394583333327</v>
      </c>
      <c r="U1476" s="12" t="s">
        <v>8392</v>
      </c>
      <c r="V1476" t="s">
        <v>8410</v>
      </c>
      <c r="W1476">
        <v>2013</v>
      </c>
    </row>
    <row r="1477" spans="1:23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8">
        <f t="shared" si="93"/>
        <v>64.173356009070289</v>
      </c>
      <c r="Q1477" t="s">
        <v>8320</v>
      </c>
      <c r="R1477" t="s">
        <v>8340</v>
      </c>
      <c r="S1477" s="13">
        <f t="shared" si="94"/>
        <v>41992.874305555553</v>
      </c>
      <c r="T1477" s="13">
        <f t="shared" si="95"/>
        <v>41960.389618055553</v>
      </c>
      <c r="U1477" s="12" t="s">
        <v>8377</v>
      </c>
      <c r="V1477" t="s">
        <v>8385</v>
      </c>
      <c r="W1477">
        <v>2014</v>
      </c>
    </row>
    <row r="1478" spans="1:23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8">
        <f t="shared" si="93"/>
        <v>43.333275109170302</v>
      </c>
      <c r="Q1478" t="s">
        <v>8320</v>
      </c>
      <c r="R1478" t="s">
        <v>8340</v>
      </c>
      <c r="S1478" s="13">
        <f t="shared" si="94"/>
        <v>40795.708587962959</v>
      </c>
      <c r="T1478" s="13">
        <f t="shared" si="95"/>
        <v>40765.708587962959</v>
      </c>
      <c r="U1478" s="12" t="s">
        <v>8392</v>
      </c>
      <c r="V1478" t="s">
        <v>8402</v>
      </c>
      <c r="W1478">
        <v>2011</v>
      </c>
    </row>
    <row r="1479" spans="1:23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8">
        <f t="shared" si="93"/>
        <v>90.495934959349597</v>
      </c>
      <c r="Q1479" t="s">
        <v>8320</v>
      </c>
      <c r="R1479" t="s">
        <v>8340</v>
      </c>
      <c r="S1479" s="13">
        <f t="shared" si="94"/>
        <v>40899.791666666664</v>
      </c>
      <c r="T1479" s="13">
        <f t="shared" si="95"/>
        <v>40840.282453703701</v>
      </c>
      <c r="U1479" s="12" t="s">
        <v>8391</v>
      </c>
      <c r="V1479" t="s">
        <v>8403</v>
      </c>
      <c r="W1479">
        <v>2011</v>
      </c>
    </row>
    <row r="1480" spans="1:23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8">
        <f t="shared" si="93"/>
        <v>29.187190495010373</v>
      </c>
      <c r="Q1480" t="s">
        <v>8320</v>
      </c>
      <c r="R1480" t="s">
        <v>8340</v>
      </c>
      <c r="S1480" s="13">
        <f t="shared" si="94"/>
        <v>41408.538344907407</v>
      </c>
      <c r="T1480" s="13">
        <f t="shared" si="95"/>
        <v>41394.538344907407</v>
      </c>
      <c r="U1480" s="12" t="s">
        <v>8383</v>
      </c>
      <c r="V1480" t="s">
        <v>8409</v>
      </c>
      <c r="W1480">
        <v>2013</v>
      </c>
    </row>
    <row r="1481" spans="1:23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8">
        <f t="shared" si="93"/>
        <v>30.95774647887324</v>
      </c>
      <c r="Q1481" t="s">
        <v>8320</v>
      </c>
      <c r="R1481" t="s">
        <v>8340</v>
      </c>
      <c r="S1481" s="13">
        <f t="shared" si="94"/>
        <v>41768.832638888889</v>
      </c>
      <c r="T1481" s="13">
        <f t="shared" si="95"/>
        <v>41754.411909722221</v>
      </c>
      <c r="U1481" s="12" t="s">
        <v>8383</v>
      </c>
      <c r="V1481" t="s">
        <v>8382</v>
      </c>
      <c r="W1481">
        <v>2014</v>
      </c>
    </row>
    <row r="1482" spans="1:23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8">
        <f t="shared" si="93"/>
        <v>92.157795275590544</v>
      </c>
      <c r="Q1482" t="s">
        <v>8320</v>
      </c>
      <c r="R1482" t="s">
        <v>8340</v>
      </c>
      <c r="S1482" s="13">
        <f t="shared" si="94"/>
        <v>41481.375</v>
      </c>
      <c r="T1482" s="13">
        <f t="shared" si="95"/>
        <v>41464.600682870368</v>
      </c>
      <c r="U1482" s="12" t="s">
        <v>8375</v>
      </c>
      <c r="V1482" t="s">
        <v>8390</v>
      </c>
      <c r="W1482">
        <v>2013</v>
      </c>
    </row>
    <row r="1483" spans="1:23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8">
        <f t="shared" si="93"/>
        <v>17.5</v>
      </c>
      <c r="Q1483" t="s">
        <v>8320</v>
      </c>
      <c r="R1483" t="s">
        <v>8322</v>
      </c>
      <c r="S1483" s="13">
        <f t="shared" si="94"/>
        <v>41580.589641203704</v>
      </c>
      <c r="T1483" s="13">
        <f t="shared" si="95"/>
        <v>41550.589641203704</v>
      </c>
      <c r="U1483" s="12" t="s">
        <v>8391</v>
      </c>
      <c r="V1483" t="s">
        <v>8380</v>
      </c>
      <c r="W1483">
        <v>2013</v>
      </c>
    </row>
    <row r="1484" spans="1:23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8">
        <f t="shared" si="93"/>
        <v>5</v>
      </c>
      <c r="Q1484" t="s">
        <v>8320</v>
      </c>
      <c r="R1484" t="s">
        <v>8322</v>
      </c>
      <c r="S1484" s="13">
        <f t="shared" si="94"/>
        <v>41158.993749999994</v>
      </c>
      <c r="T1484" s="13">
        <f t="shared" si="95"/>
        <v>41136.524722222224</v>
      </c>
      <c r="U1484" s="12" t="s">
        <v>8392</v>
      </c>
      <c r="V1484" t="s">
        <v>8393</v>
      </c>
      <c r="W1484">
        <v>2012</v>
      </c>
    </row>
    <row r="1485" spans="1:23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8">
        <f t="shared" si="93"/>
        <v>25</v>
      </c>
      <c r="Q1485" t="s">
        <v>8320</v>
      </c>
      <c r="R1485" t="s">
        <v>8322</v>
      </c>
      <c r="S1485" s="13">
        <f t="shared" si="94"/>
        <v>42572.859664351847</v>
      </c>
      <c r="T1485" s="13">
        <f t="shared" si="95"/>
        <v>42547.859664351847</v>
      </c>
      <c r="U1485" s="12" t="s">
        <v>8369</v>
      </c>
      <c r="V1485" t="s">
        <v>8408</v>
      </c>
      <c r="W1485">
        <v>2016</v>
      </c>
    </row>
    <row r="1486" spans="1:23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t="s">
        <v>8320</v>
      </c>
      <c r="R1486" t="s">
        <v>8322</v>
      </c>
      <c r="S1486" s="13">
        <f t="shared" si="94"/>
        <v>41111.285416666666</v>
      </c>
      <c r="T1486" s="13">
        <f t="shared" si="95"/>
        <v>41052.867627314808</v>
      </c>
      <c r="U1486" s="12" t="s">
        <v>8381</v>
      </c>
      <c r="V1486" t="s">
        <v>8405</v>
      </c>
      <c r="W1486">
        <v>2012</v>
      </c>
    </row>
    <row r="1487" spans="1:23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8">
        <f t="shared" si="93"/>
        <v>50</v>
      </c>
      <c r="Q1487" t="s">
        <v>8320</v>
      </c>
      <c r="R1487" t="s">
        <v>8322</v>
      </c>
      <c r="S1487" s="13">
        <f t="shared" si="94"/>
        <v>42175.462650462963</v>
      </c>
      <c r="T1487" s="13">
        <f t="shared" si="95"/>
        <v>42130.462650462963</v>
      </c>
      <c r="U1487" s="12" t="s">
        <v>8381</v>
      </c>
      <c r="V1487" t="s">
        <v>8407</v>
      </c>
      <c r="W1487">
        <v>2015</v>
      </c>
    </row>
    <row r="1488" spans="1:23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8">
        <f t="shared" si="93"/>
        <v>16</v>
      </c>
      <c r="Q1488" t="s">
        <v>8320</v>
      </c>
      <c r="R1488" t="s">
        <v>8322</v>
      </c>
      <c r="S1488" s="13">
        <f t="shared" si="94"/>
        <v>42061.835196759253</v>
      </c>
      <c r="T1488" s="13">
        <f t="shared" si="95"/>
        <v>42031.835196759253</v>
      </c>
      <c r="U1488" s="12" t="s">
        <v>8371</v>
      </c>
      <c r="V1488" t="s">
        <v>8394</v>
      </c>
      <c r="W1488">
        <v>2015</v>
      </c>
    </row>
    <row r="1489" spans="1:23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t="s">
        <v>8320</v>
      </c>
      <c r="R1489" t="s">
        <v>8322</v>
      </c>
      <c r="S1489" s="13">
        <f t="shared" si="94"/>
        <v>42584.584155092591</v>
      </c>
      <c r="T1489" s="13">
        <f t="shared" si="95"/>
        <v>42554.584155092591</v>
      </c>
      <c r="U1489" s="12" t="s">
        <v>8375</v>
      </c>
      <c r="V1489" t="s">
        <v>8380</v>
      </c>
      <c r="W1489">
        <v>2016</v>
      </c>
    </row>
    <row r="1490" spans="1:23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8">
        <f t="shared" si="93"/>
        <v>60</v>
      </c>
      <c r="Q1490" t="s">
        <v>8320</v>
      </c>
      <c r="R1490" t="s">
        <v>8322</v>
      </c>
      <c r="S1490" s="13">
        <f t="shared" si="94"/>
        <v>41644.229861111111</v>
      </c>
      <c r="T1490" s="13">
        <f t="shared" si="95"/>
        <v>41614.229861111111</v>
      </c>
      <c r="U1490" s="12" t="s">
        <v>8395</v>
      </c>
      <c r="V1490" t="s">
        <v>8407</v>
      </c>
      <c r="W1490">
        <v>2013</v>
      </c>
    </row>
    <row r="1491" spans="1:23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t="s">
        <v>8320</v>
      </c>
      <c r="R1491" t="s">
        <v>8322</v>
      </c>
      <c r="S1491" s="13">
        <f t="shared" si="94"/>
        <v>41228.320046296292</v>
      </c>
      <c r="T1491" s="13">
        <f t="shared" si="95"/>
        <v>41198.278379629628</v>
      </c>
      <c r="U1491" s="12" t="s">
        <v>8391</v>
      </c>
      <c r="V1491" t="s">
        <v>8396</v>
      </c>
      <c r="W1491">
        <v>2012</v>
      </c>
    </row>
    <row r="1492" spans="1:23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8">
        <f t="shared" si="93"/>
        <v>47.10526315789474</v>
      </c>
      <c r="Q1492" t="s">
        <v>8320</v>
      </c>
      <c r="R1492" t="s">
        <v>8322</v>
      </c>
      <c r="S1492" s="13">
        <f t="shared" si="94"/>
        <v>41549.227708333332</v>
      </c>
      <c r="T1492" s="13">
        <f t="shared" si="95"/>
        <v>41520.227708333332</v>
      </c>
      <c r="U1492" s="12" t="s">
        <v>8389</v>
      </c>
      <c r="V1492" t="s">
        <v>8380</v>
      </c>
      <c r="W1492">
        <v>2013</v>
      </c>
    </row>
    <row r="1493" spans="1:23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8">
        <f t="shared" si="93"/>
        <v>100</v>
      </c>
      <c r="Q1493" t="s">
        <v>8320</v>
      </c>
      <c r="R1493" t="s">
        <v>8322</v>
      </c>
      <c r="S1493" s="13">
        <f t="shared" si="94"/>
        <v>42050.318055555552</v>
      </c>
      <c r="T1493" s="13">
        <f t="shared" si="95"/>
        <v>41991.380127314813</v>
      </c>
      <c r="U1493" s="12" t="s">
        <v>8395</v>
      </c>
      <c r="V1493" t="s">
        <v>8388</v>
      </c>
      <c r="W1493">
        <v>2014</v>
      </c>
    </row>
    <row r="1494" spans="1:23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8">
        <f t="shared" si="93"/>
        <v>15</v>
      </c>
      <c r="Q1494" t="s">
        <v>8320</v>
      </c>
      <c r="R1494" t="s">
        <v>8322</v>
      </c>
      <c r="S1494" s="13">
        <f t="shared" si="94"/>
        <v>40712.551458333335</v>
      </c>
      <c r="T1494" s="13">
        <f t="shared" si="95"/>
        <v>40682.551458333335</v>
      </c>
      <c r="U1494" s="12" t="s">
        <v>8381</v>
      </c>
      <c r="V1494" t="s">
        <v>8378</v>
      </c>
      <c r="W1494">
        <v>2011</v>
      </c>
    </row>
    <row r="1495" spans="1:23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t="s">
        <v>8320</v>
      </c>
      <c r="R1495" t="s">
        <v>8322</v>
      </c>
      <c r="S1495" s="13">
        <f t="shared" si="94"/>
        <v>41441.533275462964</v>
      </c>
      <c r="T1495" s="13">
        <f t="shared" si="95"/>
        <v>41411.533275462964</v>
      </c>
      <c r="U1495" s="12" t="s">
        <v>8381</v>
      </c>
      <c r="V1495" t="s">
        <v>8385</v>
      </c>
      <c r="W1495">
        <v>2013</v>
      </c>
    </row>
    <row r="1496" spans="1:23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8">
        <f t="shared" si="93"/>
        <v>40.454545454545453</v>
      </c>
      <c r="Q1496" t="s">
        <v>8320</v>
      </c>
      <c r="R1496" t="s">
        <v>8322</v>
      </c>
      <c r="S1496" s="13">
        <f t="shared" si="94"/>
        <v>42097.318055555552</v>
      </c>
      <c r="T1496" s="13">
        <f t="shared" si="95"/>
        <v>42067.389039351845</v>
      </c>
      <c r="U1496" s="12" t="s">
        <v>8384</v>
      </c>
      <c r="V1496" t="s">
        <v>8400</v>
      </c>
      <c r="W1496">
        <v>2015</v>
      </c>
    </row>
    <row r="1497" spans="1:23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t="s">
        <v>8320</v>
      </c>
      <c r="R1497" t="s">
        <v>8322</v>
      </c>
      <c r="S1497" s="13">
        <f t="shared" si="94"/>
        <v>40782.456377314811</v>
      </c>
      <c r="T1497" s="13">
        <f t="shared" si="95"/>
        <v>40752.456377314811</v>
      </c>
      <c r="U1497" s="12" t="s">
        <v>8375</v>
      </c>
      <c r="V1497" t="s">
        <v>8401</v>
      </c>
      <c r="W1497">
        <v>2011</v>
      </c>
    </row>
    <row r="1498" spans="1:23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t="s">
        <v>8320</v>
      </c>
      <c r="R1498" t="s">
        <v>8322</v>
      </c>
      <c r="S1498" s="13">
        <f t="shared" si="94"/>
        <v>41898.141886574071</v>
      </c>
      <c r="T1498" s="13">
        <f t="shared" si="95"/>
        <v>41838.141886574071</v>
      </c>
      <c r="U1498" s="12" t="s">
        <v>8375</v>
      </c>
      <c r="V1498" t="s">
        <v>8388</v>
      </c>
      <c r="W1498">
        <v>2014</v>
      </c>
    </row>
    <row r="1499" spans="1:23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8">
        <f t="shared" si="93"/>
        <v>1</v>
      </c>
      <c r="Q1499" t="s">
        <v>8320</v>
      </c>
      <c r="R1499" t="s">
        <v>8322</v>
      </c>
      <c r="S1499" s="13">
        <f t="shared" si="94"/>
        <v>41486.488194444442</v>
      </c>
      <c r="T1499" s="13">
        <f t="shared" si="95"/>
        <v>41444.309282407405</v>
      </c>
      <c r="U1499" s="12" t="s">
        <v>8369</v>
      </c>
      <c r="V1499" t="s">
        <v>8378</v>
      </c>
      <c r="W1499">
        <v>2013</v>
      </c>
    </row>
    <row r="1500" spans="1:23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8">
        <f t="shared" si="93"/>
        <v>19</v>
      </c>
      <c r="Q1500" t="s">
        <v>8320</v>
      </c>
      <c r="R1500" t="s">
        <v>8322</v>
      </c>
      <c r="S1500" s="13">
        <f t="shared" si="94"/>
        <v>41885.650208333333</v>
      </c>
      <c r="T1500" s="13">
        <f t="shared" si="95"/>
        <v>41840.650208333333</v>
      </c>
      <c r="U1500" s="12" t="s">
        <v>8375</v>
      </c>
      <c r="V1500" t="s">
        <v>8386</v>
      </c>
      <c r="W1500">
        <v>2014</v>
      </c>
    </row>
    <row r="1501" spans="1:23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8">
        <f t="shared" si="93"/>
        <v>5</v>
      </c>
      <c r="Q1501" t="s">
        <v>8320</v>
      </c>
      <c r="R1501" t="s">
        <v>8322</v>
      </c>
      <c r="S1501" s="13">
        <f t="shared" si="94"/>
        <v>42586.673993055556</v>
      </c>
      <c r="T1501" s="13">
        <f t="shared" si="95"/>
        <v>42526.673993055556</v>
      </c>
      <c r="U1501" s="12" t="s">
        <v>8369</v>
      </c>
      <c r="V1501" t="s">
        <v>8374</v>
      </c>
      <c r="W1501">
        <v>2016</v>
      </c>
    </row>
    <row r="1502" spans="1:23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8">
        <f t="shared" si="93"/>
        <v>46.733333333333334</v>
      </c>
      <c r="Q1502" t="s">
        <v>8320</v>
      </c>
      <c r="R1502" t="s">
        <v>8322</v>
      </c>
      <c r="S1502" s="13">
        <f t="shared" si="94"/>
        <v>41395.57126157407</v>
      </c>
      <c r="T1502" s="13">
        <f t="shared" si="95"/>
        <v>41365.57126157407</v>
      </c>
      <c r="U1502" s="12" t="s">
        <v>8383</v>
      </c>
      <c r="V1502" t="s">
        <v>8387</v>
      </c>
      <c r="W1502">
        <v>2013</v>
      </c>
    </row>
    <row r="1503" spans="1:23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8">
        <f t="shared" si="93"/>
        <v>97.731073446327684</v>
      </c>
      <c r="Q1503" t="s">
        <v>8336</v>
      </c>
      <c r="R1503" t="s">
        <v>8337</v>
      </c>
      <c r="S1503" s="13">
        <f t="shared" si="94"/>
        <v>42193.2502662037</v>
      </c>
      <c r="T1503" s="13">
        <f t="shared" si="95"/>
        <v>42163.2502662037</v>
      </c>
      <c r="U1503" s="12" t="s">
        <v>8369</v>
      </c>
      <c r="V1503" t="s">
        <v>8376</v>
      </c>
      <c r="W1503">
        <v>2015</v>
      </c>
    </row>
    <row r="1504" spans="1:23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8">
        <f t="shared" si="93"/>
        <v>67.835866261398181</v>
      </c>
      <c r="Q1504" t="s">
        <v>8336</v>
      </c>
      <c r="R1504" t="s">
        <v>8337</v>
      </c>
      <c r="S1504" s="13">
        <f t="shared" si="94"/>
        <v>42454.583333333336</v>
      </c>
      <c r="T1504" s="13">
        <f t="shared" si="95"/>
        <v>42426.20925925926</v>
      </c>
      <c r="U1504" s="12" t="s">
        <v>8373</v>
      </c>
      <c r="V1504" t="s">
        <v>8408</v>
      </c>
      <c r="W1504">
        <v>2016</v>
      </c>
    </row>
    <row r="1505" spans="1:23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8">
        <f t="shared" si="93"/>
        <v>56.98492957746479</v>
      </c>
      <c r="Q1505" t="s">
        <v>8336</v>
      </c>
      <c r="R1505" t="s">
        <v>8337</v>
      </c>
      <c r="S1505" s="13">
        <f t="shared" si="94"/>
        <v>42666.01390046296</v>
      </c>
      <c r="T1505" s="13">
        <f t="shared" si="95"/>
        <v>42606.01390046296</v>
      </c>
      <c r="U1505" s="12" t="s">
        <v>8392</v>
      </c>
      <c r="V1505" t="s">
        <v>8403</v>
      </c>
      <c r="W1505">
        <v>2016</v>
      </c>
    </row>
    <row r="1506" spans="1:23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8">
        <f t="shared" si="93"/>
        <v>67.159851301115239</v>
      </c>
      <c r="Q1506" t="s">
        <v>8336</v>
      </c>
      <c r="R1506" t="s">
        <v>8337</v>
      </c>
      <c r="S1506" s="13">
        <f t="shared" si="94"/>
        <v>41800.022916666661</v>
      </c>
      <c r="T1506" s="13">
        <f t="shared" si="95"/>
        <v>41772.32435185185</v>
      </c>
      <c r="U1506" s="12" t="s">
        <v>8381</v>
      </c>
      <c r="V1506" t="s">
        <v>8397</v>
      </c>
      <c r="W1506">
        <v>2014</v>
      </c>
    </row>
    <row r="1507" spans="1:23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8">
        <f t="shared" si="93"/>
        <v>48.037681159420288</v>
      </c>
      <c r="Q1507" t="s">
        <v>8336</v>
      </c>
      <c r="R1507" t="s">
        <v>8337</v>
      </c>
      <c r="S1507" s="13">
        <f t="shared" si="94"/>
        <v>42451.500694444439</v>
      </c>
      <c r="T1507" s="13">
        <f t="shared" si="95"/>
        <v>42414.109988425924</v>
      </c>
      <c r="U1507" s="12" t="s">
        <v>8373</v>
      </c>
      <c r="V1507" t="s">
        <v>8410</v>
      </c>
      <c r="W1507">
        <v>2016</v>
      </c>
    </row>
    <row r="1508" spans="1:23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8">
        <f t="shared" si="93"/>
        <v>38.860465116279073</v>
      </c>
      <c r="Q1508" t="s">
        <v>8336</v>
      </c>
      <c r="R1508" t="s">
        <v>8337</v>
      </c>
      <c r="S1508" s="13">
        <f t="shared" si="94"/>
        <v>41844.452592592592</v>
      </c>
      <c r="T1508" s="13">
        <f t="shared" si="95"/>
        <v>41814.452592592592</v>
      </c>
      <c r="U1508" s="12" t="s">
        <v>8369</v>
      </c>
      <c r="V1508" t="s">
        <v>8403</v>
      </c>
      <c r="W1508">
        <v>2014</v>
      </c>
    </row>
    <row r="1509" spans="1:23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8">
        <f t="shared" si="93"/>
        <v>78.181818181818187</v>
      </c>
      <c r="Q1509" t="s">
        <v>8336</v>
      </c>
      <c r="R1509" t="s">
        <v>8337</v>
      </c>
      <c r="S1509" s="13">
        <f t="shared" si="94"/>
        <v>40313.006944444445</v>
      </c>
      <c r="T1509" s="13">
        <f t="shared" si="95"/>
        <v>40254.117002314815</v>
      </c>
      <c r="U1509" s="12" t="s">
        <v>8384</v>
      </c>
      <c r="V1509" t="s">
        <v>8385</v>
      </c>
      <c r="W1509">
        <v>2010</v>
      </c>
    </row>
    <row r="1510" spans="1:23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8">
        <f t="shared" si="93"/>
        <v>97.113744075829388</v>
      </c>
      <c r="Q1510" t="s">
        <v>8336</v>
      </c>
      <c r="R1510" t="s">
        <v>8337</v>
      </c>
      <c r="S1510" s="13">
        <f t="shared" si="94"/>
        <v>41817.281030092592</v>
      </c>
      <c r="T1510" s="13">
        <f t="shared" si="95"/>
        <v>41786.281030092592</v>
      </c>
      <c r="U1510" s="12" t="s">
        <v>8381</v>
      </c>
      <c r="V1510" t="s">
        <v>8394</v>
      </c>
      <c r="W1510">
        <v>2014</v>
      </c>
    </row>
    <row r="1511" spans="1:23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8">
        <f t="shared" si="93"/>
        <v>110.39397959183674</v>
      </c>
      <c r="Q1511" t="s">
        <v>8336</v>
      </c>
      <c r="R1511" t="s">
        <v>8337</v>
      </c>
      <c r="S1511" s="13">
        <f t="shared" si="94"/>
        <v>42780.624305555553</v>
      </c>
      <c r="T1511" s="13">
        <f t="shared" si="95"/>
        <v>42751.200057870366</v>
      </c>
      <c r="U1511" s="12" t="s">
        <v>8371</v>
      </c>
      <c r="V1511" t="s">
        <v>8396</v>
      </c>
      <c r="W1511">
        <v>2017</v>
      </c>
    </row>
    <row r="1512" spans="1:23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8">
        <f t="shared" si="93"/>
        <v>39.91506172839506</v>
      </c>
      <c r="Q1512" t="s">
        <v>8336</v>
      </c>
      <c r="R1512" t="s">
        <v>8337</v>
      </c>
      <c r="S1512" s="13">
        <f t="shared" si="94"/>
        <v>41839.051828703698</v>
      </c>
      <c r="T1512" s="13">
        <f t="shared" si="95"/>
        <v>41809.051828703698</v>
      </c>
      <c r="U1512" s="12" t="s">
        <v>8369</v>
      </c>
      <c r="V1512" t="s">
        <v>8378</v>
      </c>
      <c r="W1512">
        <v>2014</v>
      </c>
    </row>
    <row r="1513" spans="1:23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8">
        <f t="shared" si="93"/>
        <v>75.975728155339809</v>
      </c>
      <c r="Q1513" t="s">
        <v>8336</v>
      </c>
      <c r="R1513" t="s">
        <v>8337</v>
      </c>
      <c r="S1513" s="13">
        <f t="shared" si="94"/>
        <v>42326.291712962957</v>
      </c>
      <c r="T1513" s="13">
        <f t="shared" si="95"/>
        <v>42296.250046296293</v>
      </c>
      <c r="U1513" s="12" t="s">
        <v>8391</v>
      </c>
      <c r="V1513" t="s">
        <v>8378</v>
      </c>
      <c r="W1513">
        <v>2015</v>
      </c>
    </row>
    <row r="1514" spans="1:23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8">
        <f t="shared" si="93"/>
        <v>58.379104477611939</v>
      </c>
      <c r="Q1514" t="s">
        <v>8336</v>
      </c>
      <c r="R1514" t="s">
        <v>8337</v>
      </c>
      <c r="S1514" s="13">
        <f t="shared" si="94"/>
        <v>42771.351145833331</v>
      </c>
      <c r="T1514" s="13">
        <f t="shared" si="95"/>
        <v>42741.351145833331</v>
      </c>
      <c r="U1514" s="12" t="s">
        <v>8371</v>
      </c>
      <c r="V1514" t="s">
        <v>8407</v>
      </c>
      <c r="W1514">
        <v>2017</v>
      </c>
    </row>
    <row r="1515" spans="1:23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8">
        <f t="shared" si="93"/>
        <v>55.82093023255814</v>
      </c>
      <c r="Q1515" t="s">
        <v>8336</v>
      </c>
      <c r="R1515" t="s">
        <v>8337</v>
      </c>
      <c r="S1515" s="13">
        <f t="shared" si="94"/>
        <v>41836.30400462963</v>
      </c>
      <c r="T1515" s="13">
        <f t="shared" si="95"/>
        <v>41806.30400462963</v>
      </c>
      <c r="U1515" s="12" t="s">
        <v>8369</v>
      </c>
      <c r="V1515" t="s">
        <v>8396</v>
      </c>
      <c r="W1515">
        <v>2014</v>
      </c>
    </row>
    <row r="1516" spans="1:23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8">
        <f t="shared" si="93"/>
        <v>151.24431818181819</v>
      </c>
      <c r="Q1516" t="s">
        <v>8336</v>
      </c>
      <c r="R1516" t="s">
        <v>8337</v>
      </c>
      <c r="S1516" s="13">
        <f t="shared" si="94"/>
        <v>42274.264351851853</v>
      </c>
      <c r="T1516" s="13">
        <f t="shared" si="95"/>
        <v>42234.264351851853</v>
      </c>
      <c r="U1516" s="12" t="s">
        <v>8392</v>
      </c>
      <c r="V1516" t="s">
        <v>8388</v>
      </c>
      <c r="W1516">
        <v>2015</v>
      </c>
    </row>
    <row r="1517" spans="1:23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8">
        <f t="shared" si="93"/>
        <v>849.67027027027029</v>
      </c>
      <c r="Q1517" t="s">
        <v>8336</v>
      </c>
      <c r="R1517" t="s">
        <v>8337</v>
      </c>
      <c r="S1517" s="13">
        <f t="shared" si="94"/>
        <v>42444.878437499996</v>
      </c>
      <c r="T1517" s="13">
        <f t="shared" si="95"/>
        <v>42414.92010416666</v>
      </c>
      <c r="U1517" s="12" t="s">
        <v>8373</v>
      </c>
      <c r="V1517" t="s">
        <v>8410</v>
      </c>
      <c r="W1517">
        <v>2016</v>
      </c>
    </row>
    <row r="1518" spans="1:23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8">
        <f t="shared" si="93"/>
        <v>159.24137931034483</v>
      </c>
      <c r="Q1518" t="s">
        <v>8336</v>
      </c>
      <c r="R1518" t="s">
        <v>8337</v>
      </c>
      <c r="S1518" s="13">
        <f t="shared" si="94"/>
        <v>42649.249999999993</v>
      </c>
      <c r="T1518" s="13">
        <f t="shared" si="95"/>
        <v>42619.133009259262</v>
      </c>
      <c r="U1518" s="12" t="s">
        <v>8389</v>
      </c>
      <c r="V1518" t="s">
        <v>8407</v>
      </c>
      <c r="W1518">
        <v>2016</v>
      </c>
    </row>
    <row r="1519" spans="1:23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8">
        <f t="shared" si="93"/>
        <v>39.507317073170732</v>
      </c>
      <c r="Q1519" t="s">
        <v>8336</v>
      </c>
      <c r="R1519" t="s">
        <v>8337</v>
      </c>
      <c r="S1519" s="13">
        <f t="shared" si="94"/>
        <v>41978.916666666664</v>
      </c>
      <c r="T1519" s="13">
        <f t="shared" si="95"/>
        <v>41948.233252314814</v>
      </c>
      <c r="U1519" s="12" t="s">
        <v>8377</v>
      </c>
      <c r="V1519" t="s">
        <v>8374</v>
      </c>
      <c r="W1519">
        <v>2014</v>
      </c>
    </row>
    <row r="1520" spans="1:23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8">
        <f t="shared" si="93"/>
        <v>130.52966101694915</v>
      </c>
      <c r="Q1520" t="s">
        <v>8336</v>
      </c>
      <c r="R1520" t="s">
        <v>8337</v>
      </c>
      <c r="S1520" s="13">
        <f t="shared" si="94"/>
        <v>41790.486712962964</v>
      </c>
      <c r="T1520" s="13">
        <f t="shared" si="95"/>
        <v>41760.486712962964</v>
      </c>
      <c r="U1520" s="12" t="s">
        <v>8381</v>
      </c>
      <c r="V1520" t="s">
        <v>8387</v>
      </c>
      <c r="W1520">
        <v>2014</v>
      </c>
    </row>
    <row r="1521" spans="1:23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8">
        <f t="shared" si="93"/>
        <v>64.156896551724131</v>
      </c>
      <c r="Q1521" t="s">
        <v>8336</v>
      </c>
      <c r="R1521" t="s">
        <v>8337</v>
      </c>
      <c r="S1521" s="13">
        <f t="shared" si="94"/>
        <v>41810.582638888889</v>
      </c>
      <c r="T1521" s="13">
        <f t="shared" si="95"/>
        <v>41782.408368055556</v>
      </c>
      <c r="U1521" s="12" t="s">
        <v>8381</v>
      </c>
      <c r="V1521" t="s">
        <v>8405</v>
      </c>
      <c r="W1521">
        <v>2014</v>
      </c>
    </row>
    <row r="1522" spans="1:23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8">
        <f t="shared" si="93"/>
        <v>111.52694610778443</v>
      </c>
      <c r="Q1522" t="s">
        <v>8336</v>
      </c>
      <c r="R1522" t="s">
        <v>8337</v>
      </c>
      <c r="S1522" s="13">
        <f t="shared" si="94"/>
        <v>41991.833333333336</v>
      </c>
      <c r="T1522" s="13">
        <f t="shared" si="95"/>
        <v>41955.524456018517</v>
      </c>
      <c r="U1522" s="12" t="s">
        <v>8377</v>
      </c>
      <c r="V1522" t="s">
        <v>8379</v>
      </c>
      <c r="W1522">
        <v>2014</v>
      </c>
    </row>
    <row r="1523" spans="1:23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8">
        <f t="shared" si="93"/>
        <v>170.44680851063831</v>
      </c>
      <c r="Q1523" t="s">
        <v>8336</v>
      </c>
      <c r="R1523" t="s">
        <v>8337</v>
      </c>
      <c r="S1523" s="13">
        <f t="shared" si="94"/>
        <v>42527.834386574068</v>
      </c>
      <c r="T1523" s="13">
        <f t="shared" si="95"/>
        <v>42492.834386574068</v>
      </c>
      <c r="U1523" s="12" t="s">
        <v>8381</v>
      </c>
      <c r="V1523" t="s">
        <v>8411</v>
      </c>
      <c r="W1523">
        <v>2016</v>
      </c>
    </row>
    <row r="1524" spans="1:23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8">
        <f t="shared" si="93"/>
        <v>133.7391592920354</v>
      </c>
      <c r="Q1524" t="s">
        <v>8336</v>
      </c>
      <c r="R1524" t="s">
        <v>8337</v>
      </c>
      <c r="S1524" s="13">
        <f t="shared" si="94"/>
        <v>41929.496979166666</v>
      </c>
      <c r="T1524" s="13">
        <f t="shared" si="95"/>
        <v>41899.496979166666</v>
      </c>
      <c r="U1524" s="12" t="s">
        <v>8389</v>
      </c>
      <c r="V1524" t="s">
        <v>8385</v>
      </c>
      <c r="W1524">
        <v>2014</v>
      </c>
    </row>
    <row r="1525" spans="1:23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8">
        <f t="shared" si="93"/>
        <v>95.834024896265561</v>
      </c>
      <c r="Q1525" t="s">
        <v>8336</v>
      </c>
      <c r="R1525" t="s">
        <v>8337</v>
      </c>
      <c r="S1525" s="13">
        <f t="shared" si="94"/>
        <v>41995.666666666664</v>
      </c>
      <c r="T1525" s="13">
        <f t="shared" si="95"/>
        <v>41964.418009259258</v>
      </c>
      <c r="U1525" s="12" t="s">
        <v>8377</v>
      </c>
      <c r="V1525" t="s">
        <v>8370</v>
      </c>
      <c r="W1525">
        <v>2014</v>
      </c>
    </row>
    <row r="1526" spans="1:23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8">
        <f t="shared" si="93"/>
        <v>221.78571428571428</v>
      </c>
      <c r="Q1526" t="s">
        <v>8336</v>
      </c>
      <c r="R1526" t="s">
        <v>8337</v>
      </c>
      <c r="S1526" s="13">
        <f t="shared" si="94"/>
        <v>42786.167708333327</v>
      </c>
      <c r="T1526" s="13">
        <f t="shared" si="95"/>
        <v>42756.167708333327</v>
      </c>
      <c r="U1526" s="12" t="s">
        <v>8371</v>
      </c>
      <c r="V1526" t="s">
        <v>8370</v>
      </c>
      <c r="W1526">
        <v>2017</v>
      </c>
    </row>
    <row r="1527" spans="1:23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8">
        <f t="shared" si="93"/>
        <v>32.315357142857138</v>
      </c>
      <c r="Q1527" t="s">
        <v>8336</v>
      </c>
      <c r="R1527" t="s">
        <v>8337</v>
      </c>
      <c r="S1527" s="13">
        <f t="shared" si="94"/>
        <v>42600.369652777772</v>
      </c>
      <c r="T1527" s="13">
        <f t="shared" si="95"/>
        <v>42570.369652777772</v>
      </c>
      <c r="U1527" s="12" t="s">
        <v>8375</v>
      </c>
      <c r="V1527" t="s">
        <v>8378</v>
      </c>
      <c r="W1527">
        <v>2016</v>
      </c>
    </row>
    <row r="1528" spans="1:23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8">
        <f t="shared" si="93"/>
        <v>98.839285714285708</v>
      </c>
      <c r="Q1528" t="s">
        <v>8336</v>
      </c>
      <c r="R1528" t="s">
        <v>8337</v>
      </c>
      <c r="S1528" s="13">
        <f t="shared" si="94"/>
        <v>42387.942673611113</v>
      </c>
      <c r="T1528" s="13">
        <f t="shared" si="95"/>
        <v>42338.942673611113</v>
      </c>
      <c r="U1528" s="12" t="s">
        <v>8377</v>
      </c>
      <c r="V1528" t="s">
        <v>8409</v>
      </c>
      <c r="W1528">
        <v>2015</v>
      </c>
    </row>
    <row r="1529" spans="1:23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8">
        <f t="shared" si="93"/>
        <v>55.222142857142863</v>
      </c>
      <c r="Q1529" t="s">
        <v>8336</v>
      </c>
      <c r="R1529" t="s">
        <v>8337</v>
      </c>
      <c r="S1529" s="13">
        <f t="shared" si="94"/>
        <v>42808.225532407399</v>
      </c>
      <c r="T1529" s="13">
        <f t="shared" si="95"/>
        <v>42780.267199074071</v>
      </c>
      <c r="U1529" s="12" t="s">
        <v>8373</v>
      </c>
      <c r="V1529" t="s">
        <v>8410</v>
      </c>
      <c r="W1529">
        <v>2017</v>
      </c>
    </row>
    <row r="1530" spans="1:23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8">
        <f t="shared" si="93"/>
        <v>52.793750000000003</v>
      </c>
      <c r="Q1530" t="s">
        <v>8336</v>
      </c>
      <c r="R1530" t="s">
        <v>8337</v>
      </c>
      <c r="S1530" s="13">
        <f t="shared" si="94"/>
        <v>42766.666666666664</v>
      </c>
      <c r="T1530" s="13">
        <f t="shared" si="95"/>
        <v>42736.399560185186</v>
      </c>
      <c r="U1530" s="12" t="s">
        <v>8371</v>
      </c>
      <c r="V1530" t="s">
        <v>8387</v>
      </c>
      <c r="W1530">
        <v>2017</v>
      </c>
    </row>
    <row r="1531" spans="1:23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8">
        <f t="shared" si="93"/>
        <v>135.66666666666666</v>
      </c>
      <c r="Q1531" t="s">
        <v>8336</v>
      </c>
      <c r="R1531" t="s">
        <v>8337</v>
      </c>
      <c r="S1531" s="13">
        <f t="shared" si="94"/>
        <v>42082.253703703704</v>
      </c>
      <c r="T1531" s="13">
        <f t="shared" si="95"/>
        <v>42052.295370370368</v>
      </c>
      <c r="U1531" s="12" t="s">
        <v>8373</v>
      </c>
      <c r="V1531" t="s">
        <v>8385</v>
      </c>
      <c r="W1531">
        <v>2015</v>
      </c>
    </row>
    <row r="1532" spans="1:23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8">
        <f t="shared" si="93"/>
        <v>53.991990846681922</v>
      </c>
      <c r="Q1532" t="s">
        <v>8336</v>
      </c>
      <c r="R1532" t="s">
        <v>8337</v>
      </c>
      <c r="S1532" s="13">
        <f t="shared" si="94"/>
        <v>42300.433969907412</v>
      </c>
      <c r="T1532" s="13">
        <f t="shared" si="95"/>
        <v>42275.433969907412</v>
      </c>
      <c r="U1532" s="12" t="s">
        <v>8389</v>
      </c>
      <c r="V1532" t="s">
        <v>8401</v>
      </c>
      <c r="W1532">
        <v>2015</v>
      </c>
    </row>
    <row r="1533" spans="1:23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8">
        <f t="shared" si="93"/>
        <v>56.643835616438359</v>
      </c>
      <c r="Q1533" t="s">
        <v>8336</v>
      </c>
      <c r="R1533" t="s">
        <v>8337</v>
      </c>
      <c r="S1533" s="13">
        <f t="shared" si="94"/>
        <v>41973.791666666664</v>
      </c>
      <c r="T1533" s="13">
        <f t="shared" si="95"/>
        <v>41941.469050925924</v>
      </c>
      <c r="U1533" s="12" t="s">
        <v>8391</v>
      </c>
      <c r="V1533" t="s">
        <v>8404</v>
      </c>
      <c r="W1533">
        <v>2014</v>
      </c>
    </row>
    <row r="1534" spans="1:23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8">
        <f t="shared" si="93"/>
        <v>82.316326530612244</v>
      </c>
      <c r="Q1534" t="s">
        <v>8336</v>
      </c>
      <c r="R1534" t="s">
        <v>8337</v>
      </c>
      <c r="S1534" s="13">
        <f t="shared" si="94"/>
        <v>42415.291666666664</v>
      </c>
      <c r="T1534" s="13">
        <f t="shared" si="95"/>
        <v>42391.141956018517</v>
      </c>
      <c r="U1534" s="12" t="s">
        <v>8371</v>
      </c>
      <c r="V1534" t="s">
        <v>8398</v>
      </c>
      <c r="W1534">
        <v>2016</v>
      </c>
    </row>
    <row r="1535" spans="1:23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8">
        <f t="shared" si="93"/>
        <v>88.26081081081081</v>
      </c>
      <c r="Q1535" t="s">
        <v>8336</v>
      </c>
      <c r="R1535" t="s">
        <v>8337</v>
      </c>
      <c r="S1535" s="13">
        <f t="shared" si="94"/>
        <v>42491.832638888889</v>
      </c>
      <c r="T1535" s="13">
        <f t="shared" si="95"/>
        <v>42442.668715277774</v>
      </c>
      <c r="U1535" s="12" t="s">
        <v>8384</v>
      </c>
      <c r="V1535" t="s">
        <v>8397</v>
      </c>
      <c r="W1535">
        <v>2016</v>
      </c>
    </row>
    <row r="1536" spans="1:23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8">
        <f t="shared" si="93"/>
        <v>84.905149051490511</v>
      </c>
      <c r="Q1536" t="s">
        <v>8336</v>
      </c>
      <c r="R1536" t="s">
        <v>8337</v>
      </c>
      <c r="S1536" s="13">
        <f t="shared" si="94"/>
        <v>42251.340995370374</v>
      </c>
      <c r="T1536" s="13">
        <f t="shared" si="95"/>
        <v>42221.340995370374</v>
      </c>
      <c r="U1536" s="12" t="s">
        <v>8392</v>
      </c>
      <c r="V1536" t="s">
        <v>8374</v>
      </c>
      <c r="W1536">
        <v>2015</v>
      </c>
    </row>
    <row r="1537" spans="1:23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8">
        <f t="shared" si="93"/>
        <v>48.154545454545456</v>
      </c>
      <c r="Q1537" t="s">
        <v>8336</v>
      </c>
      <c r="R1537" t="s">
        <v>8337</v>
      </c>
      <c r="S1537" s="13">
        <f t="shared" si="94"/>
        <v>42513.583333333336</v>
      </c>
      <c r="T1537" s="13">
        <f t="shared" si="95"/>
        <v>42484.495729166665</v>
      </c>
      <c r="U1537" s="12" t="s">
        <v>8383</v>
      </c>
      <c r="V1537" t="s">
        <v>8403</v>
      </c>
      <c r="W1537">
        <v>2016</v>
      </c>
    </row>
    <row r="1538" spans="1:23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8">
        <f t="shared" si="93"/>
        <v>66.015406593406595</v>
      </c>
      <c r="Q1538" t="s">
        <v>8336</v>
      </c>
      <c r="R1538" t="s">
        <v>8337</v>
      </c>
      <c r="S1538" s="13">
        <f t="shared" si="94"/>
        <v>42243.468865740739</v>
      </c>
      <c r="T1538" s="13">
        <f t="shared" si="95"/>
        <v>42213.468865740739</v>
      </c>
      <c r="U1538" s="12" t="s">
        <v>8375</v>
      </c>
      <c r="V1538" t="s">
        <v>8401</v>
      </c>
      <c r="W1538">
        <v>2015</v>
      </c>
    </row>
    <row r="1539" spans="1:23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(E1539/D1539)*100</f>
        <v>179.9</v>
      </c>
      <c r="P1539" s="8">
        <f t="shared" ref="P1539:P1602" si="97">(E1539/L1539)</f>
        <v>96.375</v>
      </c>
      <c r="Q1539" t="s">
        <v>8336</v>
      </c>
      <c r="R1539" t="s">
        <v>8337</v>
      </c>
      <c r="S1539" s="13">
        <f t="shared" ref="S1539:S1602" si="98">(((I1539/60)/60)/24)+DATE(1970,1,1)+(-8/24)</f>
        <v>42588.416666666664</v>
      </c>
      <c r="T1539" s="13">
        <f t="shared" ref="T1539:T1602" si="99">(((J1539/60)/60)/24)+DATE(1970,1,1)+(-8/24)</f>
        <v>42551.981793981475</v>
      </c>
      <c r="U1539" s="12" t="s">
        <v>8369</v>
      </c>
      <c r="V1539" t="s">
        <v>8409</v>
      </c>
      <c r="W1539">
        <v>2016</v>
      </c>
    </row>
    <row r="1540" spans="1:23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8">
        <f t="shared" si="97"/>
        <v>156.17391304347825</v>
      </c>
      <c r="Q1540" t="s">
        <v>8336</v>
      </c>
      <c r="R1540" t="s">
        <v>8337</v>
      </c>
      <c r="S1540" s="13">
        <f t="shared" si="98"/>
        <v>42026.44872685185</v>
      </c>
      <c r="T1540" s="13">
        <f t="shared" si="99"/>
        <v>41981.44872685185</v>
      </c>
      <c r="U1540" s="12" t="s">
        <v>8395</v>
      </c>
      <c r="V1540" t="s">
        <v>8376</v>
      </c>
      <c r="W1540">
        <v>2014</v>
      </c>
    </row>
    <row r="1541" spans="1:23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8">
        <f t="shared" si="97"/>
        <v>95.764859154929582</v>
      </c>
      <c r="Q1541" t="s">
        <v>8336</v>
      </c>
      <c r="R1541" t="s">
        <v>8337</v>
      </c>
      <c r="S1541" s="13">
        <f t="shared" si="98"/>
        <v>42738.585868055547</v>
      </c>
      <c r="T1541" s="13">
        <f t="shared" si="99"/>
        <v>42705.585868055547</v>
      </c>
      <c r="U1541" s="12" t="s">
        <v>8395</v>
      </c>
      <c r="V1541" t="s">
        <v>8387</v>
      </c>
      <c r="W1541">
        <v>2016</v>
      </c>
    </row>
    <row r="1542" spans="1:23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8">
        <f t="shared" si="97"/>
        <v>180.40816326530611</v>
      </c>
      <c r="Q1542" t="s">
        <v>8336</v>
      </c>
      <c r="R1542" t="s">
        <v>8337</v>
      </c>
      <c r="S1542" s="13">
        <f t="shared" si="98"/>
        <v>41968.718749999993</v>
      </c>
      <c r="T1542" s="13">
        <f t="shared" si="99"/>
        <v>41938.673796296294</v>
      </c>
      <c r="U1542" s="12" t="s">
        <v>8391</v>
      </c>
      <c r="V1542" t="s">
        <v>8408</v>
      </c>
      <c r="W1542">
        <v>2014</v>
      </c>
    </row>
    <row r="1543" spans="1:23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8">
        <f t="shared" si="97"/>
        <v>3</v>
      </c>
      <c r="Q1543" t="s">
        <v>8336</v>
      </c>
      <c r="R1543" t="s">
        <v>8341</v>
      </c>
      <c r="S1543" s="13">
        <f t="shared" si="98"/>
        <v>42004.378912037035</v>
      </c>
      <c r="T1543" s="13">
        <f t="shared" si="99"/>
        <v>41974.378912037035</v>
      </c>
      <c r="U1543" s="12" t="s">
        <v>8395</v>
      </c>
      <c r="V1543" t="s">
        <v>8387</v>
      </c>
      <c r="W1543">
        <v>2014</v>
      </c>
    </row>
    <row r="1544" spans="1:23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8">
        <f t="shared" si="97"/>
        <v>20</v>
      </c>
      <c r="Q1544" t="s">
        <v>8336</v>
      </c>
      <c r="R1544" t="s">
        <v>8341</v>
      </c>
      <c r="S1544" s="13">
        <f t="shared" si="98"/>
        <v>42185.663194444445</v>
      </c>
      <c r="T1544" s="13">
        <f t="shared" si="99"/>
        <v>42170.663194444445</v>
      </c>
      <c r="U1544" s="12" t="s">
        <v>8369</v>
      </c>
      <c r="V1544" t="s">
        <v>8393</v>
      </c>
      <c r="W1544">
        <v>2015</v>
      </c>
    </row>
    <row r="1545" spans="1:23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8">
        <f t="shared" si="97"/>
        <v>10</v>
      </c>
      <c r="Q1545" t="s">
        <v>8336</v>
      </c>
      <c r="R1545" t="s">
        <v>8341</v>
      </c>
      <c r="S1545" s="13">
        <f t="shared" si="98"/>
        <v>41965.217986111107</v>
      </c>
      <c r="T1545" s="13">
        <f t="shared" si="99"/>
        <v>41935.176319444443</v>
      </c>
      <c r="U1545" s="12" t="s">
        <v>8391</v>
      </c>
      <c r="V1545" t="s">
        <v>8405</v>
      </c>
      <c r="W1545">
        <v>2014</v>
      </c>
    </row>
    <row r="1546" spans="1:23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t="s">
        <v>8336</v>
      </c>
      <c r="R1546" t="s">
        <v>8341</v>
      </c>
      <c r="S1546" s="13">
        <f t="shared" si="98"/>
        <v>42094.679166666661</v>
      </c>
      <c r="T1546" s="13">
        <f t="shared" si="99"/>
        <v>42052.717870370368</v>
      </c>
      <c r="U1546" s="12" t="s">
        <v>8373</v>
      </c>
      <c r="V1546" t="s">
        <v>8385</v>
      </c>
      <c r="W1546">
        <v>2015</v>
      </c>
    </row>
    <row r="1547" spans="1:23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8">
        <f t="shared" si="97"/>
        <v>1</v>
      </c>
      <c r="Q1547" t="s">
        <v>8336</v>
      </c>
      <c r="R1547" t="s">
        <v>8341</v>
      </c>
      <c r="S1547" s="13">
        <f t="shared" si="98"/>
        <v>42065.552777777775</v>
      </c>
      <c r="T1547" s="13">
        <f t="shared" si="99"/>
        <v>42031.551319444443</v>
      </c>
      <c r="U1547" s="12" t="s">
        <v>8371</v>
      </c>
      <c r="V1547" t="s">
        <v>8394</v>
      </c>
      <c r="W1547">
        <v>2015</v>
      </c>
    </row>
    <row r="1548" spans="1:23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8">
        <f t="shared" si="97"/>
        <v>26.272727272727273</v>
      </c>
      <c r="Q1548" t="s">
        <v>8336</v>
      </c>
      <c r="R1548" t="s">
        <v>8341</v>
      </c>
      <c r="S1548" s="13">
        <f t="shared" si="98"/>
        <v>41898.879618055551</v>
      </c>
      <c r="T1548" s="13">
        <f t="shared" si="99"/>
        <v>41838.879618055551</v>
      </c>
      <c r="U1548" s="12" t="s">
        <v>8375</v>
      </c>
      <c r="V1548" t="s">
        <v>8388</v>
      </c>
      <c r="W1548">
        <v>2014</v>
      </c>
    </row>
    <row r="1549" spans="1:23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t="s">
        <v>8336</v>
      </c>
      <c r="R1549" t="s">
        <v>8341</v>
      </c>
      <c r="S1549" s="13">
        <f t="shared" si="98"/>
        <v>42789.093541666669</v>
      </c>
      <c r="T1549" s="13">
        <f t="shared" si="99"/>
        <v>42782.093541666669</v>
      </c>
      <c r="U1549" s="12" t="s">
        <v>8373</v>
      </c>
      <c r="V1549" t="s">
        <v>8396</v>
      </c>
      <c r="W1549">
        <v>2017</v>
      </c>
    </row>
    <row r="1550" spans="1:23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8">
        <f t="shared" si="97"/>
        <v>60</v>
      </c>
      <c r="Q1550" t="s">
        <v>8336</v>
      </c>
      <c r="R1550" t="s">
        <v>8341</v>
      </c>
      <c r="S1550" s="13">
        <f t="shared" si="98"/>
        <v>42316.590509259251</v>
      </c>
      <c r="T1550" s="13">
        <f t="shared" si="99"/>
        <v>42286.548842592594</v>
      </c>
      <c r="U1550" s="12" t="s">
        <v>8391</v>
      </c>
      <c r="V1550" t="s">
        <v>8390</v>
      </c>
      <c r="W1550">
        <v>2015</v>
      </c>
    </row>
    <row r="1551" spans="1:23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8">
        <f t="shared" si="97"/>
        <v>28.333333333333332</v>
      </c>
      <c r="Q1551" t="s">
        <v>8336</v>
      </c>
      <c r="R1551" t="s">
        <v>8341</v>
      </c>
      <c r="S1551" s="13">
        <f t="shared" si="98"/>
        <v>42310.84443287037</v>
      </c>
      <c r="T1551" s="13">
        <f t="shared" si="99"/>
        <v>42280.802766203698</v>
      </c>
      <c r="U1551" s="12" t="s">
        <v>8391</v>
      </c>
      <c r="V1551" t="s">
        <v>8380</v>
      </c>
      <c r="W1551">
        <v>2015</v>
      </c>
    </row>
    <row r="1552" spans="1:23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8">
        <f t="shared" si="97"/>
        <v>14.428571428571429</v>
      </c>
      <c r="Q1552" t="s">
        <v>8336</v>
      </c>
      <c r="R1552" t="s">
        <v>8341</v>
      </c>
      <c r="S1552" s="13">
        <f t="shared" si="98"/>
        <v>42502.11613425926</v>
      </c>
      <c r="T1552" s="13">
        <f t="shared" si="99"/>
        <v>42472.11613425926</v>
      </c>
      <c r="U1552" s="12" t="s">
        <v>8383</v>
      </c>
      <c r="V1552" t="s">
        <v>8379</v>
      </c>
      <c r="W1552">
        <v>2016</v>
      </c>
    </row>
    <row r="1553" spans="1:23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t="s">
        <v>8336</v>
      </c>
      <c r="R1553" t="s">
        <v>8341</v>
      </c>
      <c r="S1553" s="13">
        <f t="shared" si="98"/>
        <v>42151.491192129623</v>
      </c>
      <c r="T1553" s="13">
        <f t="shared" si="99"/>
        <v>42121.491192129623</v>
      </c>
      <c r="U1553" s="12" t="s">
        <v>8383</v>
      </c>
      <c r="V1553" t="s">
        <v>8394</v>
      </c>
      <c r="W1553">
        <v>2015</v>
      </c>
    </row>
    <row r="1554" spans="1:23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8">
        <f t="shared" si="97"/>
        <v>132.1875</v>
      </c>
      <c r="Q1554" t="s">
        <v>8336</v>
      </c>
      <c r="R1554" t="s">
        <v>8341</v>
      </c>
      <c r="S1554" s="13">
        <f t="shared" si="98"/>
        <v>41912.832638888889</v>
      </c>
      <c r="T1554" s="13">
        <f t="shared" si="99"/>
        <v>41892.355416666665</v>
      </c>
      <c r="U1554" s="12" t="s">
        <v>8389</v>
      </c>
      <c r="V1554" t="s">
        <v>8402</v>
      </c>
      <c r="W1554">
        <v>2014</v>
      </c>
    </row>
    <row r="1555" spans="1:23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t="s">
        <v>8336</v>
      </c>
      <c r="R1555" t="s">
        <v>8341</v>
      </c>
      <c r="S1555" s="13">
        <f t="shared" si="98"/>
        <v>42248.949618055551</v>
      </c>
      <c r="T1555" s="13">
        <f t="shared" si="99"/>
        <v>42218.949618055551</v>
      </c>
      <c r="U1555" s="12" t="s">
        <v>8392</v>
      </c>
      <c r="V1555" t="s">
        <v>8411</v>
      </c>
      <c r="W1555">
        <v>2015</v>
      </c>
    </row>
    <row r="1556" spans="1:23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t="s">
        <v>8336</v>
      </c>
      <c r="R1556" t="s">
        <v>8341</v>
      </c>
      <c r="S1556" s="13">
        <f t="shared" si="98"/>
        <v>42217.918865740743</v>
      </c>
      <c r="T1556" s="13">
        <f t="shared" si="99"/>
        <v>42187.918865740743</v>
      </c>
      <c r="U1556" s="12" t="s">
        <v>8375</v>
      </c>
      <c r="V1556" t="s">
        <v>8411</v>
      </c>
      <c r="W1556">
        <v>2015</v>
      </c>
    </row>
    <row r="1557" spans="1:23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t="s">
        <v>8336</v>
      </c>
      <c r="R1557" t="s">
        <v>8341</v>
      </c>
      <c r="S1557" s="13">
        <f t="shared" si="98"/>
        <v>42264.374999999993</v>
      </c>
      <c r="T1557" s="13">
        <f t="shared" si="99"/>
        <v>42241.280462962961</v>
      </c>
      <c r="U1557" s="12" t="s">
        <v>8392</v>
      </c>
      <c r="V1557" t="s">
        <v>8382</v>
      </c>
      <c r="W1557">
        <v>2015</v>
      </c>
    </row>
    <row r="1558" spans="1:23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8">
        <f t="shared" si="97"/>
        <v>56.416666666666664</v>
      </c>
      <c r="Q1558" t="s">
        <v>8336</v>
      </c>
      <c r="R1558" t="s">
        <v>8341</v>
      </c>
      <c r="S1558" s="13">
        <f t="shared" si="98"/>
        <v>42554.819722222215</v>
      </c>
      <c r="T1558" s="13">
        <f t="shared" si="99"/>
        <v>42524.819722222215</v>
      </c>
      <c r="U1558" s="12" t="s">
        <v>8369</v>
      </c>
      <c r="V1558" t="s">
        <v>8380</v>
      </c>
      <c r="W1558">
        <v>2016</v>
      </c>
    </row>
    <row r="1559" spans="1:23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8">
        <f t="shared" si="97"/>
        <v>100</v>
      </c>
      <c r="Q1559" t="s">
        <v>8336</v>
      </c>
      <c r="R1559" t="s">
        <v>8341</v>
      </c>
      <c r="S1559" s="13">
        <f t="shared" si="98"/>
        <v>41902.319826388884</v>
      </c>
      <c r="T1559" s="13">
        <f t="shared" si="99"/>
        <v>41871.319826388884</v>
      </c>
      <c r="U1559" s="12" t="s">
        <v>8392</v>
      </c>
      <c r="V1559" t="s">
        <v>8386</v>
      </c>
      <c r="W1559">
        <v>2014</v>
      </c>
    </row>
    <row r="1560" spans="1:23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8">
        <f t="shared" si="97"/>
        <v>11.666666666666666</v>
      </c>
      <c r="Q1560" t="s">
        <v>8336</v>
      </c>
      <c r="R1560" t="s">
        <v>8341</v>
      </c>
      <c r="S1560" s="13">
        <f t="shared" si="98"/>
        <v>42244.174999999996</v>
      </c>
      <c r="T1560" s="13">
        <f t="shared" si="99"/>
        <v>42185.064340277771</v>
      </c>
      <c r="U1560" s="12" t="s">
        <v>8369</v>
      </c>
      <c r="V1560" t="s">
        <v>8409</v>
      </c>
      <c r="W1560">
        <v>2015</v>
      </c>
    </row>
    <row r="1561" spans="1:23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8">
        <f t="shared" si="97"/>
        <v>50</v>
      </c>
      <c r="Q1561" t="s">
        <v>8336</v>
      </c>
      <c r="R1561" t="s">
        <v>8341</v>
      </c>
      <c r="S1561" s="13">
        <f t="shared" si="98"/>
        <v>42122.719895833325</v>
      </c>
      <c r="T1561" s="13">
        <f t="shared" si="99"/>
        <v>42107.719895833325</v>
      </c>
      <c r="U1561" s="12" t="s">
        <v>8383</v>
      </c>
      <c r="V1561" t="s">
        <v>8397</v>
      </c>
      <c r="W1561">
        <v>2015</v>
      </c>
    </row>
    <row r="1562" spans="1:23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8">
        <f t="shared" si="97"/>
        <v>23.5</v>
      </c>
      <c r="Q1562" t="s">
        <v>8336</v>
      </c>
      <c r="R1562" t="s">
        <v>8341</v>
      </c>
      <c r="S1562" s="13">
        <f t="shared" si="98"/>
        <v>41955.729085648149</v>
      </c>
      <c r="T1562" s="13">
        <f t="shared" si="99"/>
        <v>41935.687418981477</v>
      </c>
      <c r="U1562" s="12" t="s">
        <v>8391</v>
      </c>
      <c r="V1562" t="s">
        <v>8405</v>
      </c>
      <c r="W1562">
        <v>2014</v>
      </c>
    </row>
    <row r="1563" spans="1:23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8">
        <f t="shared" si="97"/>
        <v>67</v>
      </c>
      <c r="Q1563" t="s">
        <v>8320</v>
      </c>
      <c r="R1563" t="s">
        <v>8342</v>
      </c>
      <c r="S1563" s="13">
        <f t="shared" si="98"/>
        <v>41584.750034722223</v>
      </c>
      <c r="T1563" s="13">
        <f t="shared" si="99"/>
        <v>41554.708368055552</v>
      </c>
      <c r="U1563" s="12" t="s">
        <v>8391</v>
      </c>
      <c r="V1563" t="s">
        <v>8399</v>
      </c>
      <c r="W1563">
        <v>2013</v>
      </c>
    </row>
    <row r="1564" spans="1:23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t="s">
        <v>8320</v>
      </c>
      <c r="R1564" t="s">
        <v>8342</v>
      </c>
      <c r="S1564" s="13">
        <f t="shared" si="98"/>
        <v>40148.701388888883</v>
      </c>
      <c r="T1564" s="13">
        <f t="shared" si="99"/>
        <v>40079.232824074068</v>
      </c>
      <c r="U1564" s="12" t="s">
        <v>8389</v>
      </c>
      <c r="V1564" t="s">
        <v>8405</v>
      </c>
      <c r="W1564">
        <v>2009</v>
      </c>
    </row>
    <row r="1565" spans="1:23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8">
        <f t="shared" si="97"/>
        <v>42.5</v>
      </c>
      <c r="Q1565" t="s">
        <v>8320</v>
      </c>
      <c r="R1565" t="s">
        <v>8342</v>
      </c>
      <c r="S1565" s="13">
        <f t="shared" si="98"/>
        <v>41712.367488425924</v>
      </c>
      <c r="T1565" s="13">
        <f t="shared" si="99"/>
        <v>41652.409155092588</v>
      </c>
      <c r="U1565" s="12" t="s">
        <v>8371</v>
      </c>
      <c r="V1565" t="s">
        <v>8397</v>
      </c>
      <c r="W1565">
        <v>2014</v>
      </c>
    </row>
    <row r="1566" spans="1:23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8">
        <f t="shared" si="97"/>
        <v>10</v>
      </c>
      <c r="Q1566" t="s">
        <v>8320</v>
      </c>
      <c r="R1566" t="s">
        <v>8342</v>
      </c>
      <c r="S1566" s="13">
        <f t="shared" si="98"/>
        <v>42152.503472222219</v>
      </c>
      <c r="T1566" s="13">
        <f t="shared" si="99"/>
        <v>42121.033668981479</v>
      </c>
      <c r="U1566" s="12" t="s">
        <v>8383</v>
      </c>
      <c r="V1566" t="s">
        <v>8394</v>
      </c>
      <c r="W1566">
        <v>2015</v>
      </c>
    </row>
    <row r="1567" spans="1:23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8">
        <f t="shared" si="97"/>
        <v>100</v>
      </c>
      <c r="Q1567" t="s">
        <v>8320</v>
      </c>
      <c r="R1567" t="s">
        <v>8342</v>
      </c>
      <c r="S1567" s="13">
        <f t="shared" si="98"/>
        <v>40702.396539351852</v>
      </c>
      <c r="T1567" s="13">
        <f t="shared" si="99"/>
        <v>40672.396539351852</v>
      </c>
      <c r="U1567" s="12" t="s">
        <v>8381</v>
      </c>
      <c r="V1567" t="s">
        <v>8390</v>
      </c>
      <c r="W1567">
        <v>2011</v>
      </c>
    </row>
    <row r="1568" spans="1:23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8">
        <f t="shared" si="97"/>
        <v>108.05084745762711</v>
      </c>
      <c r="Q1568" t="s">
        <v>8320</v>
      </c>
      <c r="R1568" t="s">
        <v>8342</v>
      </c>
      <c r="S1568" s="13">
        <f t="shared" si="98"/>
        <v>42578.583333333336</v>
      </c>
      <c r="T1568" s="13">
        <f t="shared" si="99"/>
        <v>42549.583379629628</v>
      </c>
      <c r="U1568" s="12" t="s">
        <v>8369</v>
      </c>
      <c r="V1568" t="s">
        <v>8401</v>
      </c>
      <c r="W1568">
        <v>2016</v>
      </c>
    </row>
    <row r="1569" spans="1:23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8">
        <f t="shared" si="97"/>
        <v>26.923076923076923</v>
      </c>
      <c r="Q1569" t="s">
        <v>8320</v>
      </c>
      <c r="R1569" t="s">
        <v>8342</v>
      </c>
      <c r="S1569" s="13">
        <f t="shared" si="98"/>
        <v>41686.666666666664</v>
      </c>
      <c r="T1569" s="13">
        <f t="shared" si="99"/>
        <v>41671.603530092587</v>
      </c>
      <c r="U1569" s="12" t="s">
        <v>8373</v>
      </c>
      <c r="V1569" t="s">
        <v>8387</v>
      </c>
      <c r="W1569">
        <v>2014</v>
      </c>
    </row>
    <row r="1570" spans="1:23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8">
        <f t="shared" si="97"/>
        <v>155</v>
      </c>
      <c r="Q1570" t="s">
        <v>8320</v>
      </c>
      <c r="R1570" t="s">
        <v>8342</v>
      </c>
      <c r="S1570" s="13">
        <f t="shared" si="98"/>
        <v>41996.728993055549</v>
      </c>
      <c r="T1570" s="13">
        <f t="shared" si="99"/>
        <v>41961.728993055549</v>
      </c>
      <c r="U1570" s="12" t="s">
        <v>8377</v>
      </c>
      <c r="V1570" t="s">
        <v>8388</v>
      </c>
      <c r="W1570">
        <v>2014</v>
      </c>
    </row>
    <row r="1571" spans="1:23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t="s">
        <v>8320</v>
      </c>
      <c r="R1571" t="s">
        <v>8342</v>
      </c>
      <c r="S1571" s="13">
        <f t="shared" si="98"/>
        <v>41419.346226851849</v>
      </c>
      <c r="T1571" s="13">
        <f t="shared" si="99"/>
        <v>41389.346226851849</v>
      </c>
      <c r="U1571" s="12" t="s">
        <v>8383</v>
      </c>
      <c r="V1571" t="s">
        <v>8382</v>
      </c>
      <c r="W1571">
        <v>2013</v>
      </c>
    </row>
    <row r="1572" spans="1:23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8">
        <f t="shared" si="97"/>
        <v>47.769230769230766</v>
      </c>
      <c r="Q1572" t="s">
        <v>8320</v>
      </c>
      <c r="R1572" t="s">
        <v>8342</v>
      </c>
      <c r="S1572" s="13">
        <f t="shared" si="98"/>
        <v>42468.43844907407</v>
      </c>
      <c r="T1572" s="13">
        <f t="shared" si="99"/>
        <v>42438.480115740742</v>
      </c>
      <c r="U1572" s="12" t="s">
        <v>8384</v>
      </c>
      <c r="V1572" t="s">
        <v>8390</v>
      </c>
      <c r="W1572">
        <v>2016</v>
      </c>
    </row>
    <row r="1573" spans="1:23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8">
        <f t="shared" si="97"/>
        <v>20</v>
      </c>
      <c r="Q1573" t="s">
        <v>8320</v>
      </c>
      <c r="R1573" t="s">
        <v>8342</v>
      </c>
      <c r="S1573" s="13">
        <f t="shared" si="98"/>
        <v>42174.436145833337</v>
      </c>
      <c r="T1573" s="13">
        <f t="shared" si="99"/>
        <v>42144.436145833337</v>
      </c>
      <c r="U1573" s="12" t="s">
        <v>8381</v>
      </c>
      <c r="V1573" t="s">
        <v>8386</v>
      </c>
      <c r="W1573">
        <v>2015</v>
      </c>
    </row>
    <row r="1574" spans="1:23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8">
        <f t="shared" si="97"/>
        <v>41.666666666666664</v>
      </c>
      <c r="Q1574" t="s">
        <v>8320</v>
      </c>
      <c r="R1574" t="s">
        <v>8342</v>
      </c>
      <c r="S1574" s="13">
        <f t="shared" si="98"/>
        <v>42428.665972222218</v>
      </c>
      <c r="T1574" s="13">
        <f t="shared" si="99"/>
        <v>42403.699756944443</v>
      </c>
      <c r="U1574" s="12" t="s">
        <v>8373</v>
      </c>
      <c r="V1574" t="s">
        <v>8380</v>
      </c>
      <c r="W1574">
        <v>2016</v>
      </c>
    </row>
    <row r="1575" spans="1:23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8">
        <f t="shared" si="97"/>
        <v>74.333333333333329</v>
      </c>
      <c r="Q1575" t="s">
        <v>8320</v>
      </c>
      <c r="R1575" t="s">
        <v>8342</v>
      </c>
      <c r="S1575" s="13">
        <f t="shared" si="98"/>
        <v>42825.832638888889</v>
      </c>
      <c r="T1575" s="13">
        <f t="shared" si="99"/>
        <v>42785.666689814818</v>
      </c>
      <c r="U1575" s="12" t="s">
        <v>8373</v>
      </c>
      <c r="V1575" t="s">
        <v>8378</v>
      </c>
      <c r="W1575">
        <v>2017</v>
      </c>
    </row>
    <row r="1576" spans="1:23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8">
        <f t="shared" si="97"/>
        <v>84.333333333333329</v>
      </c>
      <c r="Q1576" t="s">
        <v>8320</v>
      </c>
      <c r="R1576" t="s">
        <v>8342</v>
      </c>
      <c r="S1576" s="13">
        <f t="shared" si="98"/>
        <v>42052.594085648147</v>
      </c>
      <c r="T1576" s="13">
        <f t="shared" si="99"/>
        <v>42017.594085648147</v>
      </c>
      <c r="U1576" s="12" t="s">
        <v>8371</v>
      </c>
      <c r="V1576" t="s">
        <v>8397</v>
      </c>
      <c r="W1576">
        <v>2015</v>
      </c>
    </row>
    <row r="1577" spans="1:23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8">
        <f t="shared" si="97"/>
        <v>65.457142857142856</v>
      </c>
      <c r="Q1577" t="s">
        <v>8320</v>
      </c>
      <c r="R1577" t="s">
        <v>8342</v>
      </c>
      <c r="S1577" s="13">
        <f t="shared" si="98"/>
        <v>41829.190925925926</v>
      </c>
      <c r="T1577" s="13">
        <f t="shared" si="99"/>
        <v>41799.190925925926</v>
      </c>
      <c r="U1577" s="12" t="s">
        <v>8369</v>
      </c>
      <c r="V1577" t="s">
        <v>8390</v>
      </c>
      <c r="W1577">
        <v>2014</v>
      </c>
    </row>
    <row r="1578" spans="1:23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8">
        <f t="shared" si="97"/>
        <v>65</v>
      </c>
      <c r="Q1578" t="s">
        <v>8320</v>
      </c>
      <c r="R1578" t="s">
        <v>8342</v>
      </c>
      <c r="S1578" s="13">
        <f t="shared" si="98"/>
        <v>42185.545925925922</v>
      </c>
      <c r="T1578" s="13">
        <f t="shared" si="99"/>
        <v>42140.545925925922</v>
      </c>
      <c r="U1578" s="12" t="s">
        <v>8381</v>
      </c>
      <c r="V1578" t="s">
        <v>8396</v>
      </c>
      <c r="W1578">
        <v>2015</v>
      </c>
    </row>
    <row r="1579" spans="1:23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8">
        <f t="shared" si="97"/>
        <v>27.5</v>
      </c>
      <c r="Q1579" t="s">
        <v>8320</v>
      </c>
      <c r="R1579" t="s">
        <v>8342</v>
      </c>
      <c r="S1579" s="13">
        <f t="shared" si="98"/>
        <v>41114.514444444445</v>
      </c>
      <c r="T1579" s="13">
        <f t="shared" si="99"/>
        <v>41054.514444444445</v>
      </c>
      <c r="U1579" s="12" t="s">
        <v>8381</v>
      </c>
      <c r="V1579" t="s">
        <v>8382</v>
      </c>
      <c r="W1579">
        <v>2012</v>
      </c>
    </row>
    <row r="1580" spans="1:23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8">
        <f t="shared" si="97"/>
        <v>51.25</v>
      </c>
      <c r="Q1580" t="s">
        <v>8320</v>
      </c>
      <c r="R1580" t="s">
        <v>8342</v>
      </c>
      <c r="S1580" s="13">
        <f t="shared" si="98"/>
        <v>40422.75</v>
      </c>
      <c r="T1580" s="13">
        <f t="shared" si="99"/>
        <v>40398.732534722221</v>
      </c>
      <c r="U1580" s="12" t="s">
        <v>8392</v>
      </c>
      <c r="V1580" t="s">
        <v>8376</v>
      </c>
      <c r="W1580">
        <v>2010</v>
      </c>
    </row>
    <row r="1581" spans="1:23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8">
        <f t="shared" si="97"/>
        <v>14</v>
      </c>
      <c r="Q1581" t="s">
        <v>8320</v>
      </c>
      <c r="R1581" t="s">
        <v>8342</v>
      </c>
      <c r="S1581" s="13">
        <f t="shared" si="98"/>
        <v>41514.663090277776</v>
      </c>
      <c r="T1581" s="13">
        <f t="shared" si="99"/>
        <v>41481.663090277776</v>
      </c>
      <c r="U1581" s="12" t="s">
        <v>8375</v>
      </c>
      <c r="V1581" t="s">
        <v>8408</v>
      </c>
      <c r="W1581">
        <v>2013</v>
      </c>
    </row>
    <row r="1582" spans="1:23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t="s">
        <v>8320</v>
      </c>
      <c r="R1582" t="s">
        <v>8342</v>
      </c>
      <c r="S1582" s="13">
        <f t="shared" si="98"/>
        <v>41049.716736111113</v>
      </c>
      <c r="T1582" s="13">
        <f t="shared" si="99"/>
        <v>40989.716736111113</v>
      </c>
      <c r="U1582" s="12" t="s">
        <v>8384</v>
      </c>
      <c r="V1582" t="s">
        <v>8370</v>
      </c>
      <c r="W1582">
        <v>2012</v>
      </c>
    </row>
    <row r="1583" spans="1:23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8">
        <f t="shared" si="97"/>
        <v>5</v>
      </c>
      <c r="Q1583" t="s">
        <v>8336</v>
      </c>
      <c r="R1583" t="s">
        <v>8343</v>
      </c>
      <c r="S1583" s="13">
        <f t="shared" si="98"/>
        <v>42357.115624999999</v>
      </c>
      <c r="T1583" s="13">
        <f t="shared" si="99"/>
        <v>42325.115624999999</v>
      </c>
      <c r="U1583" s="12" t="s">
        <v>8377</v>
      </c>
      <c r="V1583" t="s">
        <v>8385</v>
      </c>
      <c r="W1583">
        <v>2015</v>
      </c>
    </row>
    <row r="1584" spans="1:23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8">
        <f t="shared" si="97"/>
        <v>31</v>
      </c>
      <c r="Q1584" t="s">
        <v>8336</v>
      </c>
      <c r="R1584" t="s">
        <v>8343</v>
      </c>
      <c r="S1584" s="13">
        <f t="shared" si="98"/>
        <v>42303.555555555555</v>
      </c>
      <c r="T1584" s="13">
        <f t="shared" si="99"/>
        <v>42246.456631944442</v>
      </c>
      <c r="U1584" s="12" t="s">
        <v>8392</v>
      </c>
      <c r="V1584" t="s">
        <v>8409</v>
      </c>
      <c r="W1584">
        <v>2015</v>
      </c>
    </row>
    <row r="1585" spans="1:23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8">
        <f t="shared" si="97"/>
        <v>15</v>
      </c>
      <c r="Q1585" t="s">
        <v>8336</v>
      </c>
      <c r="R1585" t="s">
        <v>8343</v>
      </c>
      <c r="S1585" s="13">
        <f t="shared" si="98"/>
        <v>41907.571655092594</v>
      </c>
      <c r="T1585" s="13">
        <f t="shared" si="99"/>
        <v>41877.571655092594</v>
      </c>
      <c r="U1585" s="12" t="s">
        <v>8392</v>
      </c>
      <c r="V1585" t="s">
        <v>8408</v>
      </c>
      <c r="W1585">
        <v>2014</v>
      </c>
    </row>
    <row r="1586" spans="1:23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t="s">
        <v>8336</v>
      </c>
      <c r="R1586" t="s">
        <v>8343</v>
      </c>
      <c r="S1586" s="13">
        <f t="shared" si="98"/>
        <v>41789.315983796296</v>
      </c>
      <c r="T1586" s="13">
        <f t="shared" si="99"/>
        <v>41779.315983796296</v>
      </c>
      <c r="U1586" s="12" t="s">
        <v>8381</v>
      </c>
      <c r="V1586" t="s">
        <v>8386</v>
      </c>
      <c r="W1586">
        <v>2014</v>
      </c>
    </row>
    <row r="1587" spans="1:23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8">
        <f t="shared" si="97"/>
        <v>131.66666666666666</v>
      </c>
      <c r="Q1587" t="s">
        <v>8336</v>
      </c>
      <c r="R1587" t="s">
        <v>8343</v>
      </c>
      <c r="S1587" s="13">
        <f t="shared" si="98"/>
        <v>42729.124999999993</v>
      </c>
      <c r="T1587" s="13">
        <f t="shared" si="99"/>
        <v>42707.562129629623</v>
      </c>
      <c r="U1587" s="12" t="s">
        <v>8395</v>
      </c>
      <c r="V1587" t="s">
        <v>8380</v>
      </c>
      <c r="W1587">
        <v>2016</v>
      </c>
    </row>
    <row r="1588" spans="1:23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t="s">
        <v>8336</v>
      </c>
      <c r="R1588" t="s">
        <v>8343</v>
      </c>
      <c r="S1588" s="13">
        <f t="shared" si="98"/>
        <v>42098.729421296295</v>
      </c>
      <c r="T1588" s="13">
        <f t="shared" si="99"/>
        <v>42068.771087962967</v>
      </c>
      <c r="U1588" s="12" t="s">
        <v>8384</v>
      </c>
      <c r="V1588" t="s">
        <v>8374</v>
      </c>
      <c r="W1588">
        <v>2015</v>
      </c>
    </row>
    <row r="1589" spans="1:23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8">
        <f t="shared" si="97"/>
        <v>1</v>
      </c>
      <c r="Q1589" t="s">
        <v>8336</v>
      </c>
      <c r="R1589" t="s">
        <v>8343</v>
      </c>
      <c r="S1589" s="13">
        <f t="shared" si="98"/>
        <v>41986.617650462962</v>
      </c>
      <c r="T1589" s="13">
        <f t="shared" si="99"/>
        <v>41956.617650462962</v>
      </c>
      <c r="U1589" s="12" t="s">
        <v>8377</v>
      </c>
      <c r="V1589" t="s">
        <v>8397</v>
      </c>
      <c r="W1589">
        <v>2014</v>
      </c>
    </row>
    <row r="1590" spans="1:23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t="s">
        <v>8336</v>
      </c>
      <c r="R1590" t="s">
        <v>8343</v>
      </c>
      <c r="S1590" s="13">
        <f t="shared" si="98"/>
        <v>42035.508333333331</v>
      </c>
      <c r="T1590" s="13">
        <f t="shared" si="99"/>
        <v>42004.916655092595</v>
      </c>
      <c r="U1590" s="12" t="s">
        <v>8395</v>
      </c>
      <c r="V1590" t="s">
        <v>8372</v>
      </c>
      <c r="W1590">
        <v>2014</v>
      </c>
    </row>
    <row r="1591" spans="1:23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t="s">
        <v>8336</v>
      </c>
      <c r="R1591" t="s">
        <v>8343</v>
      </c>
      <c r="S1591" s="13">
        <f t="shared" si="98"/>
        <v>42286.651458333326</v>
      </c>
      <c r="T1591" s="13">
        <f t="shared" si="99"/>
        <v>42256.651458333326</v>
      </c>
      <c r="U1591" s="12" t="s">
        <v>8389</v>
      </c>
      <c r="V1591" t="s">
        <v>8390</v>
      </c>
      <c r="W1591">
        <v>2015</v>
      </c>
    </row>
    <row r="1592" spans="1:23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8">
        <f t="shared" si="97"/>
        <v>510</v>
      </c>
      <c r="Q1592" t="s">
        <v>8336</v>
      </c>
      <c r="R1592" t="s">
        <v>8343</v>
      </c>
      <c r="S1592" s="13">
        <f t="shared" si="98"/>
        <v>42270.523888888885</v>
      </c>
      <c r="T1592" s="13">
        <f t="shared" si="99"/>
        <v>42240.523888888885</v>
      </c>
      <c r="U1592" s="12" t="s">
        <v>8392</v>
      </c>
      <c r="V1592" t="s">
        <v>8403</v>
      </c>
      <c r="W1592">
        <v>2015</v>
      </c>
    </row>
    <row r="1593" spans="1:23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8">
        <f t="shared" si="97"/>
        <v>44.478260869565219</v>
      </c>
      <c r="Q1593" t="s">
        <v>8336</v>
      </c>
      <c r="R1593" t="s">
        <v>8343</v>
      </c>
      <c r="S1593" s="13">
        <f t="shared" si="98"/>
        <v>42463.351168981484</v>
      </c>
      <c r="T1593" s="13">
        <f t="shared" si="99"/>
        <v>42433.392835648141</v>
      </c>
      <c r="U1593" s="12" t="s">
        <v>8384</v>
      </c>
      <c r="V1593" t="s">
        <v>8400</v>
      </c>
      <c r="W1593">
        <v>2016</v>
      </c>
    </row>
    <row r="1594" spans="1:23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t="s">
        <v>8336</v>
      </c>
      <c r="R1594" t="s">
        <v>8343</v>
      </c>
      <c r="S1594" s="13">
        <f t="shared" si="98"/>
        <v>42090.697743055549</v>
      </c>
      <c r="T1594" s="13">
        <f t="shared" si="99"/>
        <v>42045.73940972222</v>
      </c>
      <c r="U1594" s="12" t="s">
        <v>8373</v>
      </c>
      <c r="V1594" t="s">
        <v>8402</v>
      </c>
      <c r="W1594">
        <v>2015</v>
      </c>
    </row>
    <row r="1595" spans="1:23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8">
        <f t="shared" si="97"/>
        <v>1</v>
      </c>
      <c r="Q1595" t="s">
        <v>8336</v>
      </c>
      <c r="R1595" t="s">
        <v>8343</v>
      </c>
      <c r="S1595" s="13">
        <f t="shared" si="98"/>
        <v>42063.51221064815</v>
      </c>
      <c r="T1595" s="13">
        <f t="shared" si="99"/>
        <v>42033.51221064815</v>
      </c>
      <c r="U1595" s="12" t="s">
        <v>8371</v>
      </c>
      <c r="V1595" t="s">
        <v>8404</v>
      </c>
      <c r="W1595">
        <v>2015</v>
      </c>
    </row>
    <row r="1596" spans="1:23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8">
        <f t="shared" si="97"/>
        <v>20.5</v>
      </c>
      <c r="Q1596" t="s">
        <v>8336</v>
      </c>
      <c r="R1596" t="s">
        <v>8343</v>
      </c>
      <c r="S1596" s="13">
        <f t="shared" si="98"/>
        <v>42505.347916666658</v>
      </c>
      <c r="T1596" s="13">
        <f t="shared" si="99"/>
        <v>42445.379421296289</v>
      </c>
      <c r="U1596" s="12" t="s">
        <v>8384</v>
      </c>
      <c r="V1596" t="s">
        <v>8396</v>
      </c>
      <c r="W1596">
        <v>2016</v>
      </c>
    </row>
    <row r="1597" spans="1:23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8">
        <f t="shared" si="97"/>
        <v>40</v>
      </c>
      <c r="Q1597" t="s">
        <v>8336</v>
      </c>
      <c r="R1597" t="s">
        <v>8343</v>
      </c>
      <c r="S1597" s="13">
        <f t="shared" si="98"/>
        <v>41808.509027777778</v>
      </c>
      <c r="T1597" s="13">
        <f t="shared" si="99"/>
        <v>41779.71675925926</v>
      </c>
      <c r="U1597" s="12" t="s">
        <v>8381</v>
      </c>
      <c r="V1597" t="s">
        <v>8386</v>
      </c>
      <c r="W1597">
        <v>2014</v>
      </c>
    </row>
    <row r="1598" spans="1:23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8">
        <f t="shared" si="97"/>
        <v>25</v>
      </c>
      <c r="Q1598" t="s">
        <v>8336</v>
      </c>
      <c r="R1598" t="s">
        <v>8343</v>
      </c>
      <c r="S1598" s="13">
        <f t="shared" si="98"/>
        <v>41986.13853009259</v>
      </c>
      <c r="T1598" s="13">
        <f t="shared" si="99"/>
        <v>41941.096863425926</v>
      </c>
      <c r="U1598" s="12" t="s">
        <v>8391</v>
      </c>
      <c r="V1598" t="s">
        <v>8404</v>
      </c>
      <c r="W1598">
        <v>2014</v>
      </c>
    </row>
    <row r="1599" spans="1:23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t="s">
        <v>8336</v>
      </c>
      <c r="R1599" t="s">
        <v>8343</v>
      </c>
      <c r="S1599" s="13">
        <f t="shared" si="98"/>
        <v>42633.020798611113</v>
      </c>
      <c r="T1599" s="13">
        <f t="shared" si="99"/>
        <v>42603.020798611113</v>
      </c>
      <c r="U1599" s="12" t="s">
        <v>8392</v>
      </c>
      <c r="V1599" t="s">
        <v>8370</v>
      </c>
      <c r="W1599">
        <v>2016</v>
      </c>
    </row>
    <row r="1600" spans="1:23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8">
        <f t="shared" si="97"/>
        <v>1</v>
      </c>
      <c r="Q1600" t="s">
        <v>8336</v>
      </c>
      <c r="R1600" t="s">
        <v>8343</v>
      </c>
      <c r="S1600" s="13">
        <f t="shared" si="98"/>
        <v>42211.334004629629</v>
      </c>
      <c r="T1600" s="13">
        <f t="shared" si="99"/>
        <v>42151.334004629629</v>
      </c>
      <c r="U1600" s="12" t="s">
        <v>8381</v>
      </c>
      <c r="V1600" t="s">
        <v>8394</v>
      </c>
      <c r="W1600">
        <v>2015</v>
      </c>
    </row>
    <row r="1601" spans="1:23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t="s">
        <v>8336</v>
      </c>
      <c r="R1601" t="s">
        <v>8343</v>
      </c>
      <c r="S1601" s="13">
        <f t="shared" si="98"/>
        <v>42468.164074074077</v>
      </c>
      <c r="T1601" s="13">
        <f t="shared" si="99"/>
        <v>42438.205740740734</v>
      </c>
      <c r="U1601" s="12" t="s">
        <v>8384</v>
      </c>
      <c r="V1601" t="s">
        <v>8390</v>
      </c>
      <c r="W1601">
        <v>2016</v>
      </c>
    </row>
    <row r="1602" spans="1:23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8">
        <f t="shared" si="97"/>
        <v>40.777777777777779</v>
      </c>
      <c r="Q1602" t="s">
        <v>8336</v>
      </c>
      <c r="R1602" t="s">
        <v>8343</v>
      </c>
      <c r="S1602" s="13">
        <f t="shared" si="98"/>
        <v>41834.882638888885</v>
      </c>
      <c r="T1602" s="13">
        <f t="shared" si="99"/>
        <v>41790.723981481482</v>
      </c>
      <c r="U1602" s="12" t="s">
        <v>8381</v>
      </c>
      <c r="V1602" t="s">
        <v>8372</v>
      </c>
      <c r="W1602">
        <v>2014</v>
      </c>
    </row>
    <row r="1603" spans="1:23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(E1603/D1603)*100</f>
        <v>108.2492</v>
      </c>
      <c r="P1603" s="8">
        <f t="shared" ref="P1603:P1666" si="101">(E1603/L1603)</f>
        <v>48.325535714285714</v>
      </c>
      <c r="Q1603" t="s">
        <v>8323</v>
      </c>
      <c r="R1603" t="s">
        <v>8324</v>
      </c>
      <c r="S1603" s="13">
        <f t="shared" ref="S1603:S1666" si="102">(((I1603/60)/60)/24)+DATE(1970,1,1)+(-8/24)</f>
        <v>40667.759641203702</v>
      </c>
      <c r="T1603" s="13">
        <f t="shared" ref="T1603:T1666" si="103">(((J1603/60)/60)/24)+DATE(1970,1,1)+(-8/24)</f>
        <v>40637.759641203702</v>
      </c>
      <c r="U1603" s="12" t="s">
        <v>8383</v>
      </c>
      <c r="V1603" t="s">
        <v>8400</v>
      </c>
      <c r="W1603">
        <v>2011</v>
      </c>
    </row>
    <row r="1604" spans="1:23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8">
        <f t="shared" si="101"/>
        <v>46.953125</v>
      </c>
      <c r="Q1604" t="s">
        <v>8323</v>
      </c>
      <c r="R1604" t="s">
        <v>8324</v>
      </c>
      <c r="S1604" s="13">
        <f t="shared" si="102"/>
        <v>40830.625</v>
      </c>
      <c r="T1604" s="13">
        <f t="shared" si="103"/>
        <v>40787.964317129627</v>
      </c>
      <c r="U1604" s="12" t="s">
        <v>8389</v>
      </c>
      <c r="V1604" t="s">
        <v>8387</v>
      </c>
      <c r="W1604">
        <v>2011</v>
      </c>
    </row>
    <row r="1605" spans="1:23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8">
        <f t="shared" si="101"/>
        <v>66.688666666666663</v>
      </c>
      <c r="Q1605" t="s">
        <v>8323</v>
      </c>
      <c r="R1605" t="s">
        <v>8324</v>
      </c>
      <c r="S1605" s="13">
        <f t="shared" si="102"/>
        <v>40935.836331018516</v>
      </c>
      <c r="T1605" s="13">
        <f t="shared" si="103"/>
        <v>40875.836331018516</v>
      </c>
      <c r="U1605" s="12" t="s">
        <v>8377</v>
      </c>
      <c r="V1605" t="s">
        <v>8401</v>
      </c>
      <c r="W1605">
        <v>2011</v>
      </c>
    </row>
    <row r="1606" spans="1:23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8">
        <f t="shared" si="101"/>
        <v>48.842857142857142</v>
      </c>
      <c r="Q1606" t="s">
        <v>8323</v>
      </c>
      <c r="R1606" t="s">
        <v>8324</v>
      </c>
      <c r="S1606" s="13">
        <f t="shared" si="102"/>
        <v>40985.470312499994</v>
      </c>
      <c r="T1606" s="13">
        <f t="shared" si="103"/>
        <v>40945.511979166666</v>
      </c>
      <c r="U1606" s="12" t="s">
        <v>8373</v>
      </c>
      <c r="V1606" t="s">
        <v>8407</v>
      </c>
      <c r="W1606">
        <v>2012</v>
      </c>
    </row>
    <row r="1607" spans="1:23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8">
        <f t="shared" si="101"/>
        <v>137.30909090909091</v>
      </c>
      <c r="Q1607" t="s">
        <v>8323</v>
      </c>
      <c r="R1607" t="s">
        <v>8324</v>
      </c>
      <c r="S1607" s="13">
        <f t="shared" si="102"/>
        <v>40755.958333333328</v>
      </c>
      <c r="T1607" s="13">
        <f t="shared" si="103"/>
        <v>40746.679548611108</v>
      </c>
      <c r="U1607" s="12" t="s">
        <v>8375</v>
      </c>
      <c r="V1607" t="s">
        <v>8398</v>
      </c>
      <c r="W1607">
        <v>2011</v>
      </c>
    </row>
    <row r="1608" spans="1:23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8">
        <f t="shared" si="101"/>
        <v>87.829673913043479</v>
      </c>
      <c r="Q1608" t="s">
        <v>8323</v>
      </c>
      <c r="R1608" t="s">
        <v>8324</v>
      </c>
      <c r="S1608" s="13">
        <f t="shared" si="102"/>
        <v>40625.736550925925</v>
      </c>
      <c r="T1608" s="13">
        <f t="shared" si="103"/>
        <v>40535.778217592589</v>
      </c>
      <c r="U1608" s="12" t="s">
        <v>8395</v>
      </c>
      <c r="V1608" t="s">
        <v>8405</v>
      </c>
      <c r="W1608">
        <v>2010</v>
      </c>
    </row>
    <row r="1609" spans="1:23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8">
        <f t="shared" si="101"/>
        <v>70.785365853658533</v>
      </c>
      <c r="Q1609" t="s">
        <v>8323</v>
      </c>
      <c r="R1609" t="s">
        <v>8324</v>
      </c>
      <c r="S1609" s="13">
        <f t="shared" si="102"/>
        <v>41074.475127314814</v>
      </c>
      <c r="T1609" s="13">
        <f t="shared" si="103"/>
        <v>41053.475127314814</v>
      </c>
      <c r="U1609" s="12" t="s">
        <v>8381</v>
      </c>
      <c r="V1609" t="s">
        <v>8403</v>
      </c>
      <c r="W1609">
        <v>2012</v>
      </c>
    </row>
    <row r="1610" spans="1:23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8">
        <f t="shared" si="101"/>
        <v>52.826086956521742</v>
      </c>
      <c r="Q1610" t="s">
        <v>8323</v>
      </c>
      <c r="R1610" t="s">
        <v>8324</v>
      </c>
      <c r="S1610" s="13">
        <f t="shared" si="102"/>
        <v>41639.893055555556</v>
      </c>
      <c r="T1610" s="13">
        <f t="shared" si="103"/>
        <v>41607.497523148144</v>
      </c>
      <c r="U1610" s="12" t="s">
        <v>8377</v>
      </c>
      <c r="V1610" t="s">
        <v>8404</v>
      </c>
      <c r="W1610">
        <v>2013</v>
      </c>
    </row>
    <row r="1611" spans="1:23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8">
        <f t="shared" si="101"/>
        <v>443.75</v>
      </c>
      <c r="Q1611" t="s">
        <v>8323</v>
      </c>
      <c r="R1611" t="s">
        <v>8324</v>
      </c>
      <c r="S1611" s="13">
        <f t="shared" si="102"/>
        <v>40849</v>
      </c>
      <c r="T1611" s="13">
        <f t="shared" si="103"/>
        <v>40795.667928240735</v>
      </c>
      <c r="U1611" s="12" t="s">
        <v>8389</v>
      </c>
      <c r="V1611" t="s">
        <v>8390</v>
      </c>
      <c r="W1611">
        <v>2011</v>
      </c>
    </row>
    <row r="1612" spans="1:23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8">
        <f t="shared" si="101"/>
        <v>48.544642857142854</v>
      </c>
      <c r="Q1612" t="s">
        <v>8323</v>
      </c>
      <c r="R1612" t="s">
        <v>8324</v>
      </c>
      <c r="S1612" s="13">
        <f t="shared" si="102"/>
        <v>41258.591550925921</v>
      </c>
      <c r="T1612" s="13">
        <f t="shared" si="103"/>
        <v>41228.591550925921</v>
      </c>
      <c r="U1612" s="12" t="s">
        <v>8377</v>
      </c>
      <c r="V1612" t="s">
        <v>8393</v>
      </c>
      <c r="W1612">
        <v>2012</v>
      </c>
    </row>
    <row r="1613" spans="1:23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8">
        <f t="shared" si="101"/>
        <v>37.074074074074076</v>
      </c>
      <c r="Q1613" t="s">
        <v>8323</v>
      </c>
      <c r="R1613" t="s">
        <v>8324</v>
      </c>
      <c r="S1613" s="13">
        <f t="shared" si="102"/>
        <v>41429.667037037034</v>
      </c>
      <c r="T1613" s="13">
        <f t="shared" si="103"/>
        <v>41408.667037037034</v>
      </c>
      <c r="U1613" s="12" t="s">
        <v>8381</v>
      </c>
      <c r="V1613" t="s">
        <v>8410</v>
      </c>
      <c r="W1613">
        <v>2013</v>
      </c>
    </row>
    <row r="1614" spans="1:23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8">
        <f t="shared" si="101"/>
        <v>50</v>
      </c>
      <c r="Q1614" t="s">
        <v>8323</v>
      </c>
      <c r="R1614" t="s">
        <v>8324</v>
      </c>
      <c r="S1614" s="13">
        <f t="shared" si="102"/>
        <v>41276.541481481479</v>
      </c>
      <c r="T1614" s="13">
        <f t="shared" si="103"/>
        <v>41246.541481481479</v>
      </c>
      <c r="U1614" s="12" t="s">
        <v>8395</v>
      </c>
      <c r="V1614" t="s">
        <v>8380</v>
      </c>
      <c r="W1614">
        <v>2012</v>
      </c>
    </row>
    <row r="1615" spans="1:23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8">
        <f t="shared" si="101"/>
        <v>39.03846153846154</v>
      </c>
      <c r="Q1615" t="s">
        <v>8323</v>
      </c>
      <c r="R1615" t="s">
        <v>8324</v>
      </c>
      <c r="S1615" s="13">
        <f t="shared" si="102"/>
        <v>41111.736134259256</v>
      </c>
      <c r="T1615" s="13">
        <f t="shared" si="103"/>
        <v>41081.736134259256</v>
      </c>
      <c r="U1615" s="12" t="s">
        <v>8369</v>
      </c>
      <c r="V1615" t="s">
        <v>8370</v>
      </c>
      <c r="W1615">
        <v>2012</v>
      </c>
    </row>
    <row r="1616" spans="1:23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8">
        <f t="shared" si="101"/>
        <v>66.688311688311686</v>
      </c>
      <c r="Q1616" t="s">
        <v>8323</v>
      </c>
      <c r="R1616" t="s">
        <v>8324</v>
      </c>
      <c r="S1616" s="13">
        <f t="shared" si="102"/>
        <v>41854.375</v>
      </c>
      <c r="T1616" s="13">
        <f t="shared" si="103"/>
        <v>41794.647789351846</v>
      </c>
      <c r="U1616" s="12" t="s">
        <v>8369</v>
      </c>
      <c r="V1616" t="s">
        <v>8400</v>
      </c>
      <c r="W1616">
        <v>2014</v>
      </c>
    </row>
    <row r="1617" spans="1:23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8">
        <f t="shared" si="101"/>
        <v>67.132352941176464</v>
      </c>
      <c r="Q1617" t="s">
        <v>8323</v>
      </c>
      <c r="R1617" t="s">
        <v>8324</v>
      </c>
      <c r="S1617" s="13">
        <f t="shared" si="102"/>
        <v>40889.759212962963</v>
      </c>
      <c r="T1617" s="13">
        <f t="shared" si="103"/>
        <v>40844.717546296291</v>
      </c>
      <c r="U1617" s="12" t="s">
        <v>8391</v>
      </c>
      <c r="V1617" t="s">
        <v>8401</v>
      </c>
      <c r="W1617">
        <v>2011</v>
      </c>
    </row>
    <row r="1618" spans="1:23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8">
        <f t="shared" si="101"/>
        <v>66.369426751592357</v>
      </c>
      <c r="Q1618" t="s">
        <v>8323</v>
      </c>
      <c r="R1618" t="s">
        <v>8324</v>
      </c>
      <c r="S1618" s="13">
        <f t="shared" si="102"/>
        <v>41235.583333333328</v>
      </c>
      <c r="T1618" s="13">
        <f t="shared" si="103"/>
        <v>41194.382187499999</v>
      </c>
      <c r="U1618" s="12" t="s">
        <v>8391</v>
      </c>
      <c r="V1618" t="s">
        <v>8379</v>
      </c>
      <c r="W1618">
        <v>2012</v>
      </c>
    </row>
    <row r="1619" spans="1:23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8">
        <f t="shared" si="101"/>
        <v>64.620253164556956</v>
      </c>
      <c r="Q1619" t="s">
        <v>8323</v>
      </c>
      <c r="R1619" t="s">
        <v>8324</v>
      </c>
      <c r="S1619" s="13">
        <f t="shared" si="102"/>
        <v>41579.458333333328</v>
      </c>
      <c r="T1619" s="13">
        <f t="shared" si="103"/>
        <v>41546.330879629626</v>
      </c>
      <c r="U1619" s="12" t="s">
        <v>8389</v>
      </c>
      <c r="V1619" t="s">
        <v>8404</v>
      </c>
      <c r="W1619">
        <v>2013</v>
      </c>
    </row>
    <row r="1620" spans="1:23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8">
        <f t="shared" si="101"/>
        <v>58.370370370370374</v>
      </c>
      <c r="Q1620" t="s">
        <v>8323</v>
      </c>
      <c r="R1620" t="s">
        <v>8324</v>
      </c>
      <c r="S1620" s="13">
        <f t="shared" si="102"/>
        <v>41341.321006944439</v>
      </c>
      <c r="T1620" s="13">
        <f t="shared" si="103"/>
        <v>41301.321006944439</v>
      </c>
      <c r="U1620" s="12" t="s">
        <v>8371</v>
      </c>
      <c r="V1620" t="s">
        <v>8394</v>
      </c>
      <c r="W1620">
        <v>2013</v>
      </c>
    </row>
    <row r="1621" spans="1:23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8">
        <f t="shared" si="101"/>
        <v>86.956521739130437</v>
      </c>
      <c r="Q1621" t="s">
        <v>8323</v>
      </c>
      <c r="R1621" t="s">
        <v>8324</v>
      </c>
      <c r="S1621" s="13">
        <f t="shared" si="102"/>
        <v>41896.852847222224</v>
      </c>
      <c r="T1621" s="13">
        <f t="shared" si="103"/>
        <v>41875.852847222224</v>
      </c>
      <c r="U1621" s="12" t="s">
        <v>8392</v>
      </c>
      <c r="V1621" t="s">
        <v>8403</v>
      </c>
      <c r="W1621">
        <v>2014</v>
      </c>
    </row>
    <row r="1622" spans="1:23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8">
        <f t="shared" si="101"/>
        <v>66.470588235294116</v>
      </c>
      <c r="Q1622" t="s">
        <v>8323</v>
      </c>
      <c r="R1622" t="s">
        <v>8324</v>
      </c>
      <c r="S1622" s="13">
        <f t="shared" si="102"/>
        <v>41328.006249999999</v>
      </c>
      <c r="T1622" s="13">
        <f t="shared" si="103"/>
        <v>41321.006249999999</v>
      </c>
      <c r="U1622" s="12" t="s">
        <v>8373</v>
      </c>
      <c r="V1622" t="s">
        <v>8396</v>
      </c>
      <c r="W1622">
        <v>2013</v>
      </c>
    </row>
    <row r="1623" spans="1:23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8">
        <f t="shared" si="101"/>
        <v>163.78378378378378</v>
      </c>
      <c r="Q1623" t="s">
        <v>8323</v>
      </c>
      <c r="R1623" t="s">
        <v>8324</v>
      </c>
      <c r="S1623" s="13">
        <f t="shared" si="102"/>
        <v>41056.832638888889</v>
      </c>
      <c r="T1623" s="13">
        <f t="shared" si="103"/>
        <v>41003.273321759254</v>
      </c>
      <c r="U1623" s="12" t="s">
        <v>8383</v>
      </c>
      <c r="V1623" t="s">
        <v>8400</v>
      </c>
      <c r="W1623">
        <v>2012</v>
      </c>
    </row>
    <row r="1624" spans="1:23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8">
        <f t="shared" si="101"/>
        <v>107.98461538461538</v>
      </c>
      <c r="Q1624" t="s">
        <v>8323</v>
      </c>
      <c r="R1624" t="s">
        <v>8324</v>
      </c>
      <c r="S1624" s="13">
        <f t="shared" si="102"/>
        <v>41989.999305555553</v>
      </c>
      <c r="T1624" s="13">
        <f t="shared" si="103"/>
        <v>41949.961504629624</v>
      </c>
      <c r="U1624" s="12" t="s">
        <v>8377</v>
      </c>
      <c r="V1624" t="s">
        <v>8407</v>
      </c>
      <c r="W1624">
        <v>2014</v>
      </c>
    </row>
    <row r="1625" spans="1:23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8">
        <f t="shared" si="101"/>
        <v>42.111111111111114</v>
      </c>
      <c r="Q1625" t="s">
        <v>8323</v>
      </c>
      <c r="R1625" t="s">
        <v>8324</v>
      </c>
      <c r="S1625" s="13">
        <f t="shared" si="102"/>
        <v>41513.355196759258</v>
      </c>
      <c r="T1625" s="13">
        <f t="shared" si="103"/>
        <v>41453.355196759258</v>
      </c>
      <c r="U1625" s="12" t="s">
        <v>8369</v>
      </c>
      <c r="V1625" t="s">
        <v>8401</v>
      </c>
      <c r="W1625">
        <v>2013</v>
      </c>
    </row>
    <row r="1626" spans="1:23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8">
        <f t="shared" si="101"/>
        <v>47.2</v>
      </c>
      <c r="Q1626" t="s">
        <v>8323</v>
      </c>
      <c r="R1626" t="s">
        <v>8324</v>
      </c>
      <c r="S1626" s="13">
        <f t="shared" si="102"/>
        <v>41283.033969907403</v>
      </c>
      <c r="T1626" s="13">
        <f t="shared" si="103"/>
        <v>41243.033969907403</v>
      </c>
      <c r="U1626" s="12" t="s">
        <v>8377</v>
      </c>
      <c r="V1626" t="s">
        <v>8409</v>
      </c>
      <c r="W1626">
        <v>2012</v>
      </c>
    </row>
    <row r="1627" spans="1:23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8">
        <f t="shared" si="101"/>
        <v>112.01923076923077</v>
      </c>
      <c r="Q1627" t="s">
        <v>8323</v>
      </c>
      <c r="R1627" t="s">
        <v>8324</v>
      </c>
      <c r="S1627" s="13">
        <f t="shared" si="102"/>
        <v>41163.366354166668</v>
      </c>
      <c r="T1627" s="13">
        <f t="shared" si="103"/>
        <v>41135.366354166668</v>
      </c>
      <c r="U1627" s="12" t="s">
        <v>8392</v>
      </c>
      <c r="V1627" t="s">
        <v>8410</v>
      </c>
      <c r="W1627">
        <v>2012</v>
      </c>
    </row>
    <row r="1628" spans="1:23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8">
        <f t="shared" si="101"/>
        <v>74.953703703703709</v>
      </c>
      <c r="Q1628" t="s">
        <v>8323</v>
      </c>
      <c r="R1628" t="s">
        <v>8324</v>
      </c>
      <c r="S1628" s="13">
        <f t="shared" si="102"/>
        <v>41609.556331018517</v>
      </c>
      <c r="T1628" s="13">
        <f t="shared" si="103"/>
        <v>41579.514664351853</v>
      </c>
      <c r="U1628" s="12" t="s">
        <v>8377</v>
      </c>
      <c r="V1628" t="s">
        <v>8387</v>
      </c>
      <c r="W1628">
        <v>2013</v>
      </c>
    </row>
    <row r="1629" spans="1:23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8">
        <f t="shared" si="101"/>
        <v>61.578947368421055</v>
      </c>
      <c r="Q1629" t="s">
        <v>8323</v>
      </c>
      <c r="R1629" t="s">
        <v>8324</v>
      </c>
      <c r="S1629" s="13">
        <f t="shared" si="102"/>
        <v>41238.874305555553</v>
      </c>
      <c r="T1629" s="13">
        <f t="shared" si="103"/>
        <v>41205.373715277776</v>
      </c>
      <c r="U1629" s="12" t="s">
        <v>8391</v>
      </c>
      <c r="V1629" t="s">
        <v>8405</v>
      </c>
      <c r="W1629">
        <v>2012</v>
      </c>
    </row>
    <row r="1630" spans="1:23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8">
        <f t="shared" si="101"/>
        <v>45.875</v>
      </c>
      <c r="Q1630" t="s">
        <v>8323</v>
      </c>
      <c r="R1630" t="s">
        <v>8324</v>
      </c>
      <c r="S1630" s="13">
        <f t="shared" si="102"/>
        <v>41807.403726851851</v>
      </c>
      <c r="T1630" s="13">
        <f t="shared" si="103"/>
        <v>41774.403726851851</v>
      </c>
      <c r="U1630" s="12" t="s">
        <v>8381</v>
      </c>
      <c r="V1630" t="s">
        <v>8393</v>
      </c>
      <c r="W1630">
        <v>2014</v>
      </c>
    </row>
    <row r="1631" spans="1:23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8">
        <f t="shared" si="101"/>
        <v>75.853658536585371</v>
      </c>
      <c r="Q1631" t="s">
        <v>8323</v>
      </c>
      <c r="R1631" t="s">
        <v>8324</v>
      </c>
      <c r="S1631" s="13">
        <f t="shared" si="102"/>
        <v>41690.533946759257</v>
      </c>
      <c r="T1631" s="13">
        <f t="shared" si="103"/>
        <v>41645.533946759257</v>
      </c>
      <c r="U1631" s="12" t="s">
        <v>8371</v>
      </c>
      <c r="V1631" t="s">
        <v>8407</v>
      </c>
      <c r="W1631">
        <v>2014</v>
      </c>
    </row>
    <row r="1632" spans="1:23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8">
        <f t="shared" si="101"/>
        <v>84.206349206349202</v>
      </c>
      <c r="Q1632" t="s">
        <v>8323</v>
      </c>
      <c r="R1632" t="s">
        <v>8324</v>
      </c>
      <c r="S1632" s="13">
        <f t="shared" si="102"/>
        <v>40969.957638888889</v>
      </c>
      <c r="T1632" s="13">
        <f t="shared" si="103"/>
        <v>40939.504340277774</v>
      </c>
      <c r="U1632" s="12" t="s">
        <v>8371</v>
      </c>
      <c r="V1632" t="s">
        <v>8372</v>
      </c>
      <c r="W1632">
        <v>2012</v>
      </c>
    </row>
    <row r="1633" spans="1:23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8">
        <f t="shared" si="101"/>
        <v>117.22556390977444</v>
      </c>
      <c r="Q1633" t="s">
        <v>8323</v>
      </c>
      <c r="R1633" t="s">
        <v>8324</v>
      </c>
      <c r="S1633" s="13">
        <f t="shared" si="102"/>
        <v>41194.52616898148</v>
      </c>
      <c r="T1633" s="13">
        <f t="shared" si="103"/>
        <v>41164.52616898148</v>
      </c>
      <c r="U1633" s="12" t="s">
        <v>8389</v>
      </c>
      <c r="V1633" t="s">
        <v>8379</v>
      </c>
      <c r="W1633">
        <v>2012</v>
      </c>
    </row>
    <row r="1634" spans="1:23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8">
        <f t="shared" si="101"/>
        <v>86.489361702127653</v>
      </c>
      <c r="Q1634" t="s">
        <v>8323</v>
      </c>
      <c r="R1634" t="s">
        <v>8324</v>
      </c>
      <c r="S1634" s="13">
        <f t="shared" si="102"/>
        <v>40810.007569444439</v>
      </c>
      <c r="T1634" s="13">
        <f t="shared" si="103"/>
        <v>40750.007569444439</v>
      </c>
      <c r="U1634" s="12" t="s">
        <v>8375</v>
      </c>
      <c r="V1634" t="s">
        <v>8408</v>
      </c>
      <c r="W1634">
        <v>2011</v>
      </c>
    </row>
    <row r="1635" spans="1:23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8">
        <f t="shared" si="101"/>
        <v>172.41379310344828</v>
      </c>
      <c r="Q1635" t="s">
        <v>8323</v>
      </c>
      <c r="R1635" t="s">
        <v>8324</v>
      </c>
      <c r="S1635" s="13">
        <f t="shared" si="102"/>
        <v>40923.875</v>
      </c>
      <c r="T1635" s="13">
        <f t="shared" si="103"/>
        <v>40896.550416666665</v>
      </c>
      <c r="U1635" s="12" t="s">
        <v>8395</v>
      </c>
      <c r="V1635" t="s">
        <v>8378</v>
      </c>
      <c r="W1635">
        <v>2011</v>
      </c>
    </row>
    <row r="1636" spans="1:23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8">
        <f t="shared" si="101"/>
        <v>62.8125</v>
      </c>
      <c r="Q1636" t="s">
        <v>8323</v>
      </c>
      <c r="R1636" t="s">
        <v>8324</v>
      </c>
      <c r="S1636" s="13">
        <f t="shared" si="102"/>
        <v>40695.915972222218</v>
      </c>
      <c r="T1636" s="13">
        <f t="shared" si="103"/>
        <v>40657.856493055551</v>
      </c>
      <c r="U1636" s="12" t="s">
        <v>8383</v>
      </c>
      <c r="V1636" t="s">
        <v>8403</v>
      </c>
      <c r="W1636">
        <v>2011</v>
      </c>
    </row>
    <row r="1637" spans="1:23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8">
        <f t="shared" si="101"/>
        <v>67.729729729729726</v>
      </c>
      <c r="Q1637" t="s">
        <v>8323</v>
      </c>
      <c r="R1637" t="s">
        <v>8324</v>
      </c>
      <c r="S1637" s="13">
        <f t="shared" si="102"/>
        <v>42562.535428240742</v>
      </c>
      <c r="T1637" s="13">
        <f t="shared" si="103"/>
        <v>42502.535428240742</v>
      </c>
      <c r="U1637" s="12" t="s">
        <v>8381</v>
      </c>
      <c r="V1637" t="s">
        <v>8379</v>
      </c>
      <c r="W1637">
        <v>2016</v>
      </c>
    </row>
    <row r="1638" spans="1:23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8">
        <f t="shared" si="101"/>
        <v>53.5632183908046</v>
      </c>
      <c r="Q1638" t="s">
        <v>8323</v>
      </c>
      <c r="R1638" t="s">
        <v>8324</v>
      </c>
      <c r="S1638" s="13">
        <f t="shared" si="102"/>
        <v>40705.833333333328</v>
      </c>
      <c r="T1638" s="13">
        <f t="shared" si="103"/>
        <v>40662.753333333334</v>
      </c>
      <c r="U1638" s="12" t="s">
        <v>8383</v>
      </c>
      <c r="V1638" t="s">
        <v>8404</v>
      </c>
      <c r="W1638">
        <v>2011</v>
      </c>
    </row>
    <row r="1639" spans="1:23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8">
        <f t="shared" si="101"/>
        <v>34.6</v>
      </c>
      <c r="Q1639" t="s">
        <v>8323</v>
      </c>
      <c r="R1639" t="s">
        <v>8324</v>
      </c>
      <c r="S1639" s="13">
        <f t="shared" si="102"/>
        <v>40178.652083333334</v>
      </c>
      <c r="T1639" s="13">
        <f t="shared" si="103"/>
        <v>40122.418287037035</v>
      </c>
      <c r="U1639" s="12" t="s">
        <v>8377</v>
      </c>
      <c r="V1639" t="s">
        <v>8374</v>
      </c>
      <c r="W1639">
        <v>2009</v>
      </c>
    </row>
    <row r="1640" spans="1:23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8">
        <f t="shared" si="101"/>
        <v>38.888888888888886</v>
      </c>
      <c r="Q1640" t="s">
        <v>8323</v>
      </c>
      <c r="R1640" t="s">
        <v>8324</v>
      </c>
      <c r="S1640" s="13">
        <f t="shared" si="102"/>
        <v>41333.559027777774</v>
      </c>
      <c r="T1640" s="13">
        <f t="shared" si="103"/>
        <v>41288.353796296295</v>
      </c>
      <c r="U1640" s="12" t="s">
        <v>8371</v>
      </c>
      <c r="V1640" t="s">
        <v>8410</v>
      </c>
      <c r="W1640">
        <v>2013</v>
      </c>
    </row>
    <row r="1641" spans="1:23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8">
        <f t="shared" si="101"/>
        <v>94.736842105263165</v>
      </c>
      <c r="Q1641" t="s">
        <v>8323</v>
      </c>
      <c r="R1641" t="s">
        <v>8324</v>
      </c>
      <c r="S1641" s="13">
        <f t="shared" si="102"/>
        <v>40971.319039351853</v>
      </c>
      <c r="T1641" s="13">
        <f t="shared" si="103"/>
        <v>40941.319039351853</v>
      </c>
      <c r="U1641" s="12" t="s">
        <v>8373</v>
      </c>
      <c r="V1641" t="s">
        <v>8411</v>
      </c>
      <c r="W1641">
        <v>2012</v>
      </c>
    </row>
    <row r="1642" spans="1:23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8">
        <f t="shared" si="101"/>
        <v>39.967058823529413</v>
      </c>
      <c r="Q1642" t="s">
        <v>8323</v>
      </c>
      <c r="R1642" t="s">
        <v>8324</v>
      </c>
      <c r="S1642" s="13">
        <f t="shared" si="102"/>
        <v>40392.749305555553</v>
      </c>
      <c r="T1642" s="13">
        <f t="shared" si="103"/>
        <v>40378.897627314815</v>
      </c>
      <c r="U1642" s="12" t="s">
        <v>8375</v>
      </c>
      <c r="V1642" t="s">
        <v>8378</v>
      </c>
      <c r="W1642">
        <v>2010</v>
      </c>
    </row>
    <row r="1643" spans="1:23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8">
        <f t="shared" si="101"/>
        <v>97.5</v>
      </c>
      <c r="Q1643" t="s">
        <v>8323</v>
      </c>
      <c r="R1643" t="s">
        <v>8344</v>
      </c>
      <c r="S1643" s="13">
        <f t="shared" si="102"/>
        <v>41992.263240740744</v>
      </c>
      <c r="T1643" s="13">
        <f t="shared" si="103"/>
        <v>41962.263240740744</v>
      </c>
      <c r="U1643" s="12" t="s">
        <v>8377</v>
      </c>
      <c r="V1643" t="s">
        <v>8378</v>
      </c>
      <c r="W1643">
        <v>2014</v>
      </c>
    </row>
    <row r="1644" spans="1:23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8">
        <f t="shared" si="101"/>
        <v>42.857142857142854</v>
      </c>
      <c r="Q1644" t="s">
        <v>8323</v>
      </c>
      <c r="R1644" t="s">
        <v>8344</v>
      </c>
      <c r="S1644" s="13">
        <f t="shared" si="102"/>
        <v>40707.691284722219</v>
      </c>
      <c r="T1644" s="13">
        <f t="shared" si="103"/>
        <v>40687.691284722219</v>
      </c>
      <c r="U1644" s="12" t="s">
        <v>8381</v>
      </c>
      <c r="V1644" t="s">
        <v>8403</v>
      </c>
      <c r="W1644">
        <v>2011</v>
      </c>
    </row>
    <row r="1645" spans="1:23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8">
        <f t="shared" si="101"/>
        <v>168.51351351351352</v>
      </c>
      <c r="Q1645" t="s">
        <v>8323</v>
      </c>
      <c r="R1645" t="s">
        <v>8344</v>
      </c>
      <c r="S1645" s="13">
        <f t="shared" si="102"/>
        <v>41176.490879629629</v>
      </c>
      <c r="T1645" s="13">
        <f t="shared" si="103"/>
        <v>41146.490879629629</v>
      </c>
      <c r="U1645" s="12" t="s">
        <v>8392</v>
      </c>
      <c r="V1645" t="s">
        <v>8382</v>
      </c>
      <c r="W1645">
        <v>2012</v>
      </c>
    </row>
    <row r="1646" spans="1:23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8">
        <f t="shared" si="101"/>
        <v>85.546875</v>
      </c>
      <c r="Q1646" t="s">
        <v>8323</v>
      </c>
      <c r="R1646" t="s">
        <v>8344</v>
      </c>
      <c r="S1646" s="13">
        <f t="shared" si="102"/>
        <v>41234.768055555556</v>
      </c>
      <c r="T1646" s="13">
        <f t="shared" si="103"/>
        <v>41174.726388888885</v>
      </c>
      <c r="U1646" s="12" t="s">
        <v>8389</v>
      </c>
      <c r="V1646" t="s">
        <v>8398</v>
      </c>
      <c r="W1646">
        <v>2012</v>
      </c>
    </row>
    <row r="1647" spans="1:23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8">
        <f t="shared" si="101"/>
        <v>554</v>
      </c>
      <c r="Q1647" t="s">
        <v>8323</v>
      </c>
      <c r="R1647" t="s">
        <v>8344</v>
      </c>
      <c r="S1647" s="13">
        <f t="shared" si="102"/>
        <v>41535.284027777772</v>
      </c>
      <c r="T1647" s="13">
        <f t="shared" si="103"/>
        <v>41521.284027777772</v>
      </c>
      <c r="U1647" s="12" t="s">
        <v>8389</v>
      </c>
      <c r="V1647" t="s">
        <v>8400</v>
      </c>
      <c r="W1647">
        <v>2013</v>
      </c>
    </row>
    <row r="1648" spans="1:23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8">
        <f t="shared" si="101"/>
        <v>26.554216867469879</v>
      </c>
      <c r="Q1648" t="s">
        <v>8323</v>
      </c>
      <c r="R1648" t="s">
        <v>8344</v>
      </c>
      <c r="S1648" s="13">
        <f t="shared" si="102"/>
        <v>41865.424305555556</v>
      </c>
      <c r="T1648" s="13">
        <f t="shared" si="103"/>
        <v>41833.116932870369</v>
      </c>
      <c r="U1648" s="12" t="s">
        <v>8375</v>
      </c>
      <c r="V1648" t="s">
        <v>8397</v>
      </c>
      <c r="W1648">
        <v>2014</v>
      </c>
    </row>
    <row r="1649" spans="1:23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8">
        <f t="shared" si="101"/>
        <v>113.82608695652173</v>
      </c>
      <c r="Q1649" t="s">
        <v>8323</v>
      </c>
      <c r="R1649" t="s">
        <v>8344</v>
      </c>
      <c r="S1649" s="13">
        <f t="shared" si="102"/>
        <v>41069.076122685183</v>
      </c>
      <c r="T1649" s="13">
        <f t="shared" si="103"/>
        <v>41039.076122685183</v>
      </c>
      <c r="U1649" s="12" t="s">
        <v>8381</v>
      </c>
      <c r="V1649" t="s">
        <v>8402</v>
      </c>
      <c r="W1649">
        <v>2012</v>
      </c>
    </row>
    <row r="1650" spans="1:23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8">
        <f t="shared" si="101"/>
        <v>32.011111111111113</v>
      </c>
      <c r="Q1650" t="s">
        <v>8323</v>
      </c>
      <c r="R1650" t="s">
        <v>8344</v>
      </c>
      <c r="S1650" s="13">
        <f t="shared" si="102"/>
        <v>40622.329652777778</v>
      </c>
      <c r="T1650" s="13">
        <f t="shared" si="103"/>
        <v>40592.371319444443</v>
      </c>
      <c r="U1650" s="12" t="s">
        <v>8373</v>
      </c>
      <c r="V1650" t="s">
        <v>8388</v>
      </c>
      <c r="W1650">
        <v>2011</v>
      </c>
    </row>
    <row r="1651" spans="1:23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8">
        <f t="shared" si="101"/>
        <v>47.189259259259259</v>
      </c>
      <c r="Q1651" t="s">
        <v>8323</v>
      </c>
      <c r="R1651" t="s">
        <v>8344</v>
      </c>
      <c r="S1651" s="13">
        <f t="shared" si="102"/>
        <v>41782.351331018515</v>
      </c>
      <c r="T1651" s="13">
        <f t="shared" si="103"/>
        <v>41737.351331018515</v>
      </c>
      <c r="U1651" s="12" t="s">
        <v>8383</v>
      </c>
      <c r="V1651" t="s">
        <v>8376</v>
      </c>
      <c r="W1651">
        <v>2014</v>
      </c>
    </row>
    <row r="1652" spans="1:23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8">
        <f t="shared" si="101"/>
        <v>88.46875</v>
      </c>
      <c r="Q1652" t="s">
        <v>8323</v>
      </c>
      <c r="R1652" t="s">
        <v>8344</v>
      </c>
      <c r="S1652" s="13">
        <f t="shared" si="102"/>
        <v>41556.102280092593</v>
      </c>
      <c r="T1652" s="13">
        <f t="shared" si="103"/>
        <v>41526.102280092593</v>
      </c>
      <c r="U1652" s="12" t="s">
        <v>8389</v>
      </c>
      <c r="V1652" t="s">
        <v>8390</v>
      </c>
      <c r="W1652">
        <v>2013</v>
      </c>
    </row>
    <row r="1653" spans="1:23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8">
        <f t="shared" si="101"/>
        <v>100.75</v>
      </c>
      <c r="Q1653" t="s">
        <v>8323</v>
      </c>
      <c r="R1653" t="s">
        <v>8344</v>
      </c>
      <c r="S1653" s="13">
        <f t="shared" si="102"/>
        <v>40658.957638888889</v>
      </c>
      <c r="T1653" s="13">
        <f t="shared" si="103"/>
        <v>40625.567361111105</v>
      </c>
      <c r="U1653" s="12" t="s">
        <v>8384</v>
      </c>
      <c r="V1653" t="s">
        <v>8405</v>
      </c>
      <c r="W1653">
        <v>2011</v>
      </c>
    </row>
    <row r="1654" spans="1:23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8">
        <f t="shared" si="101"/>
        <v>64.714285714285708</v>
      </c>
      <c r="Q1654" t="s">
        <v>8323</v>
      </c>
      <c r="R1654" t="s">
        <v>8344</v>
      </c>
      <c r="S1654" s="13">
        <f t="shared" si="102"/>
        <v>41602.201307870368</v>
      </c>
      <c r="T1654" s="13">
        <f t="shared" si="103"/>
        <v>41572.159641203703</v>
      </c>
      <c r="U1654" s="12" t="s">
        <v>8391</v>
      </c>
      <c r="V1654" t="s">
        <v>8382</v>
      </c>
      <c r="W1654">
        <v>2013</v>
      </c>
    </row>
    <row r="1655" spans="1:23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8">
        <f t="shared" si="101"/>
        <v>51.854285714285716</v>
      </c>
      <c r="Q1655" t="s">
        <v>8323</v>
      </c>
      <c r="R1655" t="s">
        <v>8344</v>
      </c>
      <c r="S1655" s="13">
        <f t="shared" si="102"/>
        <v>40657.501111111109</v>
      </c>
      <c r="T1655" s="13">
        <f t="shared" si="103"/>
        <v>40626.501111111109</v>
      </c>
      <c r="U1655" s="12" t="s">
        <v>8384</v>
      </c>
      <c r="V1655" t="s">
        <v>8403</v>
      </c>
      <c r="W1655">
        <v>2011</v>
      </c>
    </row>
    <row r="1656" spans="1:23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8">
        <f t="shared" si="101"/>
        <v>38.794117647058826</v>
      </c>
      <c r="Q1656" t="s">
        <v>8323</v>
      </c>
      <c r="R1656" t="s">
        <v>8344</v>
      </c>
      <c r="S1656" s="13">
        <f t="shared" si="102"/>
        <v>41017.557407407403</v>
      </c>
      <c r="T1656" s="13">
        <f t="shared" si="103"/>
        <v>40987.557407407403</v>
      </c>
      <c r="U1656" s="12" t="s">
        <v>8384</v>
      </c>
      <c r="V1656" t="s">
        <v>8378</v>
      </c>
      <c r="W1656">
        <v>2012</v>
      </c>
    </row>
    <row r="1657" spans="1:23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8">
        <f t="shared" si="101"/>
        <v>44.645833333333336</v>
      </c>
      <c r="Q1657" t="s">
        <v>8323</v>
      </c>
      <c r="R1657" t="s">
        <v>8344</v>
      </c>
      <c r="S1657" s="13">
        <f t="shared" si="102"/>
        <v>41004.416898148142</v>
      </c>
      <c r="T1657" s="13">
        <f t="shared" si="103"/>
        <v>40974.458564814813</v>
      </c>
      <c r="U1657" s="12" t="s">
        <v>8384</v>
      </c>
      <c r="V1657" t="s">
        <v>8407</v>
      </c>
      <c r="W1657">
        <v>2012</v>
      </c>
    </row>
    <row r="1658" spans="1:23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8">
        <f t="shared" si="101"/>
        <v>156.77333333333334</v>
      </c>
      <c r="Q1658" t="s">
        <v>8323</v>
      </c>
      <c r="R1658" t="s">
        <v>8344</v>
      </c>
      <c r="S1658" s="13">
        <f t="shared" si="102"/>
        <v>41256.595509259256</v>
      </c>
      <c r="T1658" s="13">
        <f t="shared" si="103"/>
        <v>41226.595509259256</v>
      </c>
      <c r="U1658" s="12" t="s">
        <v>8377</v>
      </c>
      <c r="V1658" t="s">
        <v>8397</v>
      </c>
      <c r="W1658">
        <v>2012</v>
      </c>
    </row>
    <row r="1659" spans="1:23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8">
        <f t="shared" si="101"/>
        <v>118.70339366515837</v>
      </c>
      <c r="Q1659" t="s">
        <v>8323</v>
      </c>
      <c r="R1659" t="s">
        <v>8344</v>
      </c>
      <c r="S1659" s="13">
        <f t="shared" si="102"/>
        <v>41053.448703703703</v>
      </c>
      <c r="T1659" s="13">
        <f t="shared" si="103"/>
        <v>41023.448703703703</v>
      </c>
      <c r="U1659" s="12" t="s">
        <v>8383</v>
      </c>
      <c r="V1659" t="s">
        <v>8403</v>
      </c>
      <c r="W1659">
        <v>2012</v>
      </c>
    </row>
    <row r="1660" spans="1:23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8">
        <f t="shared" si="101"/>
        <v>74.149532710280369</v>
      </c>
      <c r="Q1660" t="s">
        <v>8323</v>
      </c>
      <c r="R1660" t="s">
        <v>8344</v>
      </c>
      <c r="S1660" s="13">
        <f t="shared" si="102"/>
        <v>41261.263888888883</v>
      </c>
      <c r="T1660" s="13">
        <f t="shared" si="103"/>
        <v>41222.888506944444</v>
      </c>
      <c r="U1660" s="12" t="s">
        <v>8377</v>
      </c>
      <c r="V1660" t="s">
        <v>8390</v>
      </c>
      <c r="W1660">
        <v>2012</v>
      </c>
    </row>
    <row r="1661" spans="1:23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8">
        <f t="shared" si="101"/>
        <v>12.533333333333333</v>
      </c>
      <c r="Q1661" t="s">
        <v>8323</v>
      </c>
      <c r="R1661" t="s">
        <v>8344</v>
      </c>
      <c r="S1661" s="13">
        <f t="shared" si="102"/>
        <v>41625.166666666664</v>
      </c>
      <c r="T1661" s="13">
        <f t="shared" si="103"/>
        <v>41596.580104166664</v>
      </c>
      <c r="U1661" s="12" t="s">
        <v>8377</v>
      </c>
      <c r="V1661" t="s">
        <v>8388</v>
      </c>
      <c r="W1661">
        <v>2013</v>
      </c>
    </row>
    <row r="1662" spans="1:23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8">
        <f t="shared" si="101"/>
        <v>27.861111111111111</v>
      </c>
      <c r="Q1662" t="s">
        <v>8323</v>
      </c>
      <c r="R1662" t="s">
        <v>8344</v>
      </c>
      <c r="S1662" s="13">
        <f t="shared" si="102"/>
        <v>42490.582638888889</v>
      </c>
      <c r="T1662" s="13">
        <f t="shared" si="103"/>
        <v>42459.360532407409</v>
      </c>
      <c r="U1662" s="12" t="s">
        <v>8384</v>
      </c>
      <c r="V1662" t="s">
        <v>8409</v>
      </c>
      <c r="W1662">
        <v>2016</v>
      </c>
    </row>
    <row r="1663" spans="1:23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8">
        <f t="shared" si="101"/>
        <v>80.178217821782184</v>
      </c>
      <c r="Q1663" t="s">
        <v>8323</v>
      </c>
      <c r="R1663" t="s">
        <v>8344</v>
      </c>
      <c r="S1663" s="13">
        <f t="shared" si="102"/>
        <v>42386.541666666664</v>
      </c>
      <c r="T1663" s="13">
        <f t="shared" si="103"/>
        <v>42343.664710648147</v>
      </c>
      <c r="U1663" s="12" t="s">
        <v>8395</v>
      </c>
      <c r="V1663" t="s">
        <v>8374</v>
      </c>
      <c r="W1663">
        <v>2015</v>
      </c>
    </row>
    <row r="1664" spans="1:23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8">
        <f t="shared" si="101"/>
        <v>132.43548387096774</v>
      </c>
      <c r="Q1664" t="s">
        <v>8323</v>
      </c>
      <c r="R1664" t="s">
        <v>8344</v>
      </c>
      <c r="S1664" s="13">
        <f t="shared" si="102"/>
        <v>40907.906666666662</v>
      </c>
      <c r="T1664" s="13">
        <f t="shared" si="103"/>
        <v>40847.864999999998</v>
      </c>
      <c r="U1664" s="12" t="s">
        <v>8391</v>
      </c>
      <c r="V1664" t="s">
        <v>8372</v>
      </c>
      <c r="W1664">
        <v>2011</v>
      </c>
    </row>
    <row r="1665" spans="1:23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8">
        <f t="shared" si="101"/>
        <v>33.75</v>
      </c>
      <c r="Q1665" t="s">
        <v>8323</v>
      </c>
      <c r="R1665" t="s">
        <v>8344</v>
      </c>
      <c r="S1665" s="13">
        <f t="shared" si="102"/>
        <v>42035.688738425924</v>
      </c>
      <c r="T1665" s="13">
        <f t="shared" si="103"/>
        <v>42005.688738425924</v>
      </c>
      <c r="U1665" s="12" t="s">
        <v>8371</v>
      </c>
      <c r="V1665" t="s">
        <v>8387</v>
      </c>
      <c r="W1665">
        <v>2015</v>
      </c>
    </row>
    <row r="1666" spans="1:23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8">
        <f t="shared" si="101"/>
        <v>34.384494382022467</v>
      </c>
      <c r="Q1666" t="s">
        <v>8323</v>
      </c>
      <c r="R1666" t="s">
        <v>8344</v>
      </c>
      <c r="S1666" s="13">
        <f t="shared" si="102"/>
        <v>40983.832638888889</v>
      </c>
      <c r="T1666" s="13">
        <f t="shared" si="103"/>
        <v>40939.428449074068</v>
      </c>
      <c r="U1666" s="12" t="s">
        <v>8371</v>
      </c>
      <c r="V1666" t="s">
        <v>8372</v>
      </c>
      <c r="W1666">
        <v>2012</v>
      </c>
    </row>
    <row r="1667" spans="1:23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(E1667/D1667)*100</f>
        <v>119.45714285714286</v>
      </c>
      <c r="P1667" s="8">
        <f t="shared" ref="P1667:P1730" si="105">(E1667/L1667)</f>
        <v>44.956989247311824</v>
      </c>
      <c r="Q1667" t="s">
        <v>8323</v>
      </c>
      <c r="R1667" t="s">
        <v>8344</v>
      </c>
      <c r="S1667" s="13">
        <f t="shared" ref="S1667:S1730" si="106">(((I1667/60)/60)/24)+DATE(1970,1,1)+(-8/24)</f>
        <v>40595.791666666664</v>
      </c>
      <c r="T1667" s="13">
        <f t="shared" ref="T1667:T1730" si="107">(((J1667/60)/60)/24)+DATE(1970,1,1)+(-8/24)</f>
        <v>40564.316122685181</v>
      </c>
      <c r="U1667" s="12" t="s">
        <v>8371</v>
      </c>
      <c r="V1667" t="s">
        <v>8370</v>
      </c>
      <c r="W1667">
        <v>2011</v>
      </c>
    </row>
    <row r="1668" spans="1:23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8">
        <f t="shared" si="105"/>
        <v>41.04081632653061</v>
      </c>
      <c r="Q1668" t="s">
        <v>8323</v>
      </c>
      <c r="R1668" t="s">
        <v>8344</v>
      </c>
      <c r="S1668" s="13">
        <f t="shared" si="106"/>
        <v>41360.878159722219</v>
      </c>
      <c r="T1668" s="13">
        <f t="shared" si="107"/>
        <v>41330.91982638889</v>
      </c>
      <c r="U1668" s="12" t="s">
        <v>8373</v>
      </c>
      <c r="V1668" t="s">
        <v>8382</v>
      </c>
      <c r="W1668">
        <v>2013</v>
      </c>
    </row>
    <row r="1669" spans="1:23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8">
        <f t="shared" si="105"/>
        <v>52.597560975609753</v>
      </c>
      <c r="Q1669" t="s">
        <v>8323</v>
      </c>
      <c r="R1669" t="s">
        <v>8344</v>
      </c>
      <c r="S1669" s="13">
        <f t="shared" si="106"/>
        <v>41708.957638888889</v>
      </c>
      <c r="T1669" s="13">
        <f t="shared" si="107"/>
        <v>41681.737245370365</v>
      </c>
      <c r="U1669" s="12" t="s">
        <v>8373</v>
      </c>
      <c r="V1669" t="s">
        <v>8406</v>
      </c>
      <c r="W1669">
        <v>2014</v>
      </c>
    </row>
    <row r="1670" spans="1:23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8">
        <f t="shared" si="105"/>
        <v>70.784482758620683</v>
      </c>
      <c r="Q1670" t="s">
        <v>8323</v>
      </c>
      <c r="R1670" t="s">
        <v>8344</v>
      </c>
      <c r="S1670" s="13">
        <f t="shared" si="106"/>
        <v>40874.858090277776</v>
      </c>
      <c r="T1670" s="13">
        <f t="shared" si="107"/>
        <v>40844.816423611104</v>
      </c>
      <c r="U1670" s="12" t="s">
        <v>8391</v>
      </c>
      <c r="V1670" t="s">
        <v>8401</v>
      </c>
      <c r="W1670">
        <v>2011</v>
      </c>
    </row>
    <row r="1671" spans="1:23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8">
        <f t="shared" si="105"/>
        <v>53.75</v>
      </c>
      <c r="Q1671" t="s">
        <v>8323</v>
      </c>
      <c r="R1671" t="s">
        <v>8344</v>
      </c>
      <c r="S1671" s="13">
        <f t="shared" si="106"/>
        <v>42521.551805555551</v>
      </c>
      <c r="T1671" s="13">
        <f t="shared" si="107"/>
        <v>42461.551805555551</v>
      </c>
      <c r="U1671" s="12" t="s">
        <v>8383</v>
      </c>
      <c r="V1671" t="s">
        <v>8387</v>
      </c>
      <c r="W1671">
        <v>2016</v>
      </c>
    </row>
    <row r="1672" spans="1:23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8">
        <f t="shared" si="105"/>
        <v>44.608695652173914</v>
      </c>
      <c r="Q1672" t="s">
        <v>8323</v>
      </c>
      <c r="R1672" t="s">
        <v>8344</v>
      </c>
      <c r="S1672" s="13">
        <f t="shared" si="106"/>
        <v>40363.833333333328</v>
      </c>
      <c r="T1672" s="13">
        <f t="shared" si="107"/>
        <v>40313.597210648149</v>
      </c>
      <c r="U1672" s="12" t="s">
        <v>8381</v>
      </c>
      <c r="V1672" t="s">
        <v>8393</v>
      </c>
      <c r="W1672">
        <v>2010</v>
      </c>
    </row>
    <row r="1673" spans="1:23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8">
        <f t="shared" si="105"/>
        <v>26.148961038961041</v>
      </c>
      <c r="Q1673" t="s">
        <v>8323</v>
      </c>
      <c r="R1673" t="s">
        <v>8344</v>
      </c>
      <c r="S1673" s="13">
        <f t="shared" si="106"/>
        <v>42583.210810185185</v>
      </c>
      <c r="T1673" s="13">
        <f t="shared" si="107"/>
        <v>42553.210810185185</v>
      </c>
      <c r="U1673" s="12" t="s">
        <v>8375</v>
      </c>
      <c r="V1673" t="s">
        <v>8411</v>
      </c>
      <c r="W1673">
        <v>2016</v>
      </c>
    </row>
    <row r="1674" spans="1:23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8">
        <f t="shared" si="105"/>
        <v>39.183673469387756</v>
      </c>
      <c r="Q1674" t="s">
        <v>8323</v>
      </c>
      <c r="R1674" t="s">
        <v>8344</v>
      </c>
      <c r="S1674" s="13">
        <f t="shared" si="106"/>
        <v>41064.323263888888</v>
      </c>
      <c r="T1674" s="13">
        <f t="shared" si="107"/>
        <v>41034.323263888888</v>
      </c>
      <c r="U1674" s="12" t="s">
        <v>8381</v>
      </c>
      <c r="V1674" t="s">
        <v>8374</v>
      </c>
      <c r="W1674">
        <v>2012</v>
      </c>
    </row>
    <row r="1675" spans="1:23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8">
        <f t="shared" si="105"/>
        <v>45.593220338983052</v>
      </c>
      <c r="Q1675" t="s">
        <v>8323</v>
      </c>
      <c r="R1675" t="s">
        <v>8344</v>
      </c>
      <c r="S1675" s="13">
        <f t="shared" si="106"/>
        <v>42069.545046296298</v>
      </c>
      <c r="T1675" s="13">
        <f t="shared" si="107"/>
        <v>42039.545046296298</v>
      </c>
      <c r="U1675" s="12" t="s">
        <v>8373</v>
      </c>
      <c r="V1675" t="s">
        <v>8400</v>
      </c>
      <c r="W1675">
        <v>2015</v>
      </c>
    </row>
    <row r="1676" spans="1:23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8">
        <f t="shared" si="105"/>
        <v>89.247787610619469</v>
      </c>
      <c r="Q1676" t="s">
        <v>8323</v>
      </c>
      <c r="R1676" t="s">
        <v>8344</v>
      </c>
      <c r="S1676" s="13">
        <f t="shared" si="106"/>
        <v>42599.957638888889</v>
      </c>
      <c r="T1676" s="13">
        <f t="shared" si="107"/>
        <v>42569.272060185183</v>
      </c>
      <c r="U1676" s="12" t="s">
        <v>8375</v>
      </c>
      <c r="V1676" t="s">
        <v>8388</v>
      </c>
      <c r="W1676">
        <v>2016</v>
      </c>
    </row>
    <row r="1677" spans="1:23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8">
        <f t="shared" si="105"/>
        <v>40.416470588235299</v>
      </c>
      <c r="Q1677" t="s">
        <v>8323</v>
      </c>
      <c r="R1677" t="s">
        <v>8344</v>
      </c>
      <c r="S1677" s="13">
        <f t="shared" si="106"/>
        <v>40832.585416666661</v>
      </c>
      <c r="T1677" s="13">
        <f t="shared" si="107"/>
        <v>40802.399768518517</v>
      </c>
      <c r="U1677" s="12" t="s">
        <v>8389</v>
      </c>
      <c r="V1677" t="s">
        <v>8396</v>
      </c>
      <c r="W1677">
        <v>2011</v>
      </c>
    </row>
    <row r="1678" spans="1:23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8">
        <f t="shared" si="105"/>
        <v>82.38095238095238</v>
      </c>
      <c r="Q1678" t="s">
        <v>8323</v>
      </c>
      <c r="R1678" t="s">
        <v>8344</v>
      </c>
      <c r="S1678" s="13">
        <f t="shared" si="106"/>
        <v>41019.832638888889</v>
      </c>
      <c r="T1678" s="13">
        <f t="shared" si="107"/>
        <v>40973.392905092594</v>
      </c>
      <c r="U1678" s="12" t="s">
        <v>8384</v>
      </c>
      <c r="V1678" t="s">
        <v>8374</v>
      </c>
      <c r="W1678">
        <v>2012</v>
      </c>
    </row>
    <row r="1679" spans="1:23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8">
        <f t="shared" si="105"/>
        <v>159.52380952380952</v>
      </c>
      <c r="Q1679" t="s">
        <v>8323</v>
      </c>
      <c r="R1679" t="s">
        <v>8344</v>
      </c>
      <c r="S1679" s="13">
        <f t="shared" si="106"/>
        <v>42475.915972222218</v>
      </c>
      <c r="T1679" s="13">
        <f t="shared" si="107"/>
        <v>42416.073796296296</v>
      </c>
      <c r="U1679" s="12" t="s">
        <v>8373</v>
      </c>
      <c r="V1679" t="s">
        <v>8396</v>
      </c>
      <c r="W1679">
        <v>2016</v>
      </c>
    </row>
    <row r="1680" spans="1:23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8">
        <f t="shared" si="105"/>
        <v>36.244897959183675</v>
      </c>
      <c r="Q1680" t="s">
        <v>8323</v>
      </c>
      <c r="R1680" t="s">
        <v>8344</v>
      </c>
      <c r="S1680" s="13">
        <f t="shared" si="106"/>
        <v>41676.521655092591</v>
      </c>
      <c r="T1680" s="13">
        <f t="shared" si="107"/>
        <v>41662.521655092591</v>
      </c>
      <c r="U1680" s="12" t="s">
        <v>8371</v>
      </c>
      <c r="V1680" t="s">
        <v>8405</v>
      </c>
      <c r="W1680">
        <v>2014</v>
      </c>
    </row>
    <row r="1681" spans="1:23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8">
        <f t="shared" si="105"/>
        <v>62.5</v>
      </c>
      <c r="Q1681" t="s">
        <v>8323</v>
      </c>
      <c r="R1681" t="s">
        <v>8344</v>
      </c>
      <c r="S1681" s="13">
        <f t="shared" si="106"/>
        <v>40745.735474537032</v>
      </c>
      <c r="T1681" s="13">
        <f t="shared" si="107"/>
        <v>40722.735474537032</v>
      </c>
      <c r="U1681" s="12" t="s">
        <v>8369</v>
      </c>
      <c r="V1681" t="s">
        <v>8401</v>
      </c>
      <c r="W1681">
        <v>2011</v>
      </c>
    </row>
    <row r="1682" spans="1:23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8">
        <f t="shared" si="105"/>
        <v>47</v>
      </c>
      <c r="Q1682" t="s">
        <v>8323</v>
      </c>
      <c r="R1682" t="s">
        <v>8344</v>
      </c>
      <c r="S1682" s="13">
        <f t="shared" si="106"/>
        <v>41832.424386574072</v>
      </c>
      <c r="T1682" s="13">
        <f t="shared" si="107"/>
        <v>41802.424386574072</v>
      </c>
      <c r="U1682" s="12" t="s">
        <v>8369</v>
      </c>
      <c r="V1682" t="s">
        <v>8379</v>
      </c>
      <c r="W1682">
        <v>2014</v>
      </c>
    </row>
    <row r="1683" spans="1:23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8">
        <f t="shared" si="105"/>
        <v>74.575090497737563</v>
      </c>
      <c r="Q1683" t="s">
        <v>8323</v>
      </c>
      <c r="R1683" t="s">
        <v>8345</v>
      </c>
      <c r="S1683" s="13">
        <f t="shared" si="106"/>
        <v>42822.749999999993</v>
      </c>
      <c r="T1683" s="13">
        <f t="shared" si="107"/>
        <v>42773.78800925926</v>
      </c>
      <c r="U1683" s="12" t="s">
        <v>8373</v>
      </c>
      <c r="V1683" t="s">
        <v>8399</v>
      </c>
      <c r="W1683">
        <v>2017</v>
      </c>
    </row>
    <row r="1684" spans="1:23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t="s">
        <v>8323</v>
      </c>
      <c r="R1684" t="s">
        <v>8345</v>
      </c>
      <c r="S1684" s="13">
        <f t="shared" si="106"/>
        <v>42838.838657407403</v>
      </c>
      <c r="T1684" s="13">
        <f t="shared" si="107"/>
        <v>42778.880324074074</v>
      </c>
      <c r="U1684" s="12" t="s">
        <v>8373</v>
      </c>
      <c r="V1684" t="s">
        <v>8379</v>
      </c>
      <c r="W1684">
        <v>2017</v>
      </c>
    </row>
    <row r="1685" spans="1:23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8">
        <f t="shared" si="105"/>
        <v>76</v>
      </c>
      <c r="Q1685" t="s">
        <v>8323</v>
      </c>
      <c r="R1685" t="s">
        <v>8345</v>
      </c>
      <c r="S1685" s="13">
        <f t="shared" si="106"/>
        <v>42832.44835648148</v>
      </c>
      <c r="T1685" s="13">
        <f t="shared" si="107"/>
        <v>42808.44835648148</v>
      </c>
      <c r="U1685" s="12" t="s">
        <v>8384</v>
      </c>
      <c r="V1685" t="s">
        <v>8410</v>
      </c>
      <c r="W1685">
        <v>2017</v>
      </c>
    </row>
    <row r="1686" spans="1:23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8">
        <f t="shared" si="105"/>
        <v>86.43564356435644</v>
      </c>
      <c r="Q1686" t="s">
        <v>8323</v>
      </c>
      <c r="R1686" t="s">
        <v>8345</v>
      </c>
      <c r="S1686" s="13">
        <f t="shared" si="106"/>
        <v>42811.440289351849</v>
      </c>
      <c r="T1686" s="13">
        <f t="shared" si="107"/>
        <v>42783.481956018521</v>
      </c>
      <c r="U1686" s="12" t="s">
        <v>8373</v>
      </c>
      <c r="V1686" t="s">
        <v>8385</v>
      </c>
      <c r="W1686">
        <v>2017</v>
      </c>
    </row>
    <row r="1687" spans="1:23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8">
        <f t="shared" si="105"/>
        <v>24</v>
      </c>
      <c r="Q1687" t="s">
        <v>8323</v>
      </c>
      <c r="R1687" t="s">
        <v>8345</v>
      </c>
      <c r="S1687" s="13">
        <f t="shared" si="106"/>
        <v>42817.8752662037</v>
      </c>
      <c r="T1687" s="13">
        <f t="shared" si="107"/>
        <v>42787.916932870365</v>
      </c>
      <c r="U1687" s="12" t="s">
        <v>8373</v>
      </c>
      <c r="V1687" t="s">
        <v>8370</v>
      </c>
      <c r="W1687">
        <v>2017</v>
      </c>
    </row>
    <row r="1688" spans="1:23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8">
        <f t="shared" si="105"/>
        <v>18</v>
      </c>
      <c r="Q1688" t="s">
        <v>8323</v>
      </c>
      <c r="R1688" t="s">
        <v>8345</v>
      </c>
      <c r="S1688" s="13">
        <f t="shared" si="106"/>
        <v>42852.468969907401</v>
      </c>
      <c r="T1688" s="13">
        <f t="shared" si="107"/>
        <v>42792.510636574072</v>
      </c>
      <c r="U1688" s="12" t="s">
        <v>8373</v>
      </c>
      <c r="V1688" t="s">
        <v>8408</v>
      </c>
      <c r="W1688">
        <v>2017</v>
      </c>
    </row>
    <row r="1689" spans="1:23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8">
        <f t="shared" si="105"/>
        <v>80.128205128205124</v>
      </c>
      <c r="Q1689" t="s">
        <v>8323</v>
      </c>
      <c r="R1689" t="s">
        <v>8345</v>
      </c>
      <c r="S1689" s="13">
        <f t="shared" si="106"/>
        <v>42835.510416666664</v>
      </c>
      <c r="T1689" s="13">
        <f t="shared" si="107"/>
        <v>42801.713483796295</v>
      </c>
      <c r="U1689" s="12" t="s">
        <v>8384</v>
      </c>
      <c r="V1689" t="s">
        <v>8399</v>
      </c>
      <c r="W1689">
        <v>2017</v>
      </c>
    </row>
    <row r="1690" spans="1:23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8">
        <f t="shared" si="105"/>
        <v>253.14285714285714</v>
      </c>
      <c r="Q1690" t="s">
        <v>8323</v>
      </c>
      <c r="R1690" t="s">
        <v>8345</v>
      </c>
      <c r="S1690" s="13">
        <f t="shared" si="106"/>
        <v>42834.15965277778</v>
      </c>
      <c r="T1690" s="13">
        <f t="shared" si="107"/>
        <v>42804.201319444437</v>
      </c>
      <c r="U1690" s="12" t="s">
        <v>8384</v>
      </c>
      <c r="V1690" t="s">
        <v>8402</v>
      </c>
      <c r="W1690">
        <v>2017</v>
      </c>
    </row>
    <row r="1691" spans="1:23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8">
        <f t="shared" si="105"/>
        <v>171.42857142857142</v>
      </c>
      <c r="Q1691" t="s">
        <v>8323</v>
      </c>
      <c r="R1691" t="s">
        <v>8345</v>
      </c>
      <c r="S1691" s="13">
        <f t="shared" si="106"/>
        <v>42810.567476851851</v>
      </c>
      <c r="T1691" s="13">
        <f t="shared" si="107"/>
        <v>42780.609143518515</v>
      </c>
      <c r="U1691" s="12" t="s">
        <v>8373</v>
      </c>
      <c r="V1691" t="s">
        <v>8410</v>
      </c>
      <c r="W1691">
        <v>2017</v>
      </c>
    </row>
    <row r="1692" spans="1:23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8">
        <f t="shared" si="105"/>
        <v>57.727272727272727</v>
      </c>
      <c r="Q1692" t="s">
        <v>8323</v>
      </c>
      <c r="R1692" t="s">
        <v>8345</v>
      </c>
      <c r="S1692" s="13">
        <f t="shared" si="106"/>
        <v>42831.056041666663</v>
      </c>
      <c r="T1692" s="13">
        <f t="shared" si="107"/>
        <v>42801.097708333335</v>
      </c>
      <c r="U1692" s="12" t="s">
        <v>8384</v>
      </c>
      <c r="V1692" t="s">
        <v>8399</v>
      </c>
      <c r="W1692">
        <v>2017</v>
      </c>
    </row>
    <row r="1693" spans="1:23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8">
        <f t="shared" si="105"/>
        <v>264.26315789473682</v>
      </c>
      <c r="Q1693" t="s">
        <v>8323</v>
      </c>
      <c r="R1693" t="s">
        <v>8345</v>
      </c>
      <c r="S1693" s="13">
        <f t="shared" si="106"/>
        <v>42827.708333333336</v>
      </c>
      <c r="T1693" s="13">
        <f t="shared" si="107"/>
        <v>42795.36814814814</v>
      </c>
      <c r="U1693" s="12" t="s">
        <v>8384</v>
      </c>
      <c r="V1693" t="s">
        <v>8387</v>
      </c>
      <c r="W1693">
        <v>2017</v>
      </c>
    </row>
    <row r="1694" spans="1:23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8">
        <f t="shared" si="105"/>
        <v>159.33333333333334</v>
      </c>
      <c r="Q1694" t="s">
        <v>8323</v>
      </c>
      <c r="R1694" t="s">
        <v>8345</v>
      </c>
      <c r="S1694" s="13">
        <f t="shared" si="106"/>
        <v>42820.665972222218</v>
      </c>
      <c r="T1694" s="13">
        <f t="shared" si="107"/>
        <v>42787.81790509259</v>
      </c>
      <c r="U1694" s="12" t="s">
        <v>8373</v>
      </c>
      <c r="V1694" t="s">
        <v>8370</v>
      </c>
      <c r="W1694">
        <v>2017</v>
      </c>
    </row>
    <row r="1695" spans="1:23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8">
        <f t="shared" si="105"/>
        <v>35</v>
      </c>
      <c r="Q1695" t="s">
        <v>8323</v>
      </c>
      <c r="R1695" t="s">
        <v>8345</v>
      </c>
      <c r="S1695" s="13">
        <f t="shared" si="106"/>
        <v>42834.499999999993</v>
      </c>
      <c r="T1695" s="13">
        <f t="shared" si="107"/>
        <v>42803.586944444447</v>
      </c>
      <c r="U1695" s="12" t="s">
        <v>8384</v>
      </c>
      <c r="V1695" t="s">
        <v>8390</v>
      </c>
      <c r="W1695">
        <v>2017</v>
      </c>
    </row>
    <row r="1696" spans="1:23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8">
        <f t="shared" si="105"/>
        <v>5</v>
      </c>
      <c r="Q1696" t="s">
        <v>8323</v>
      </c>
      <c r="R1696" t="s">
        <v>8345</v>
      </c>
      <c r="S1696" s="13">
        <f t="shared" si="106"/>
        <v>42820.85833333333</v>
      </c>
      <c r="T1696" s="13">
        <f t="shared" si="107"/>
        <v>42791.336504629631</v>
      </c>
      <c r="U1696" s="12" t="s">
        <v>8373</v>
      </c>
      <c r="V1696" t="s">
        <v>8382</v>
      </c>
      <c r="W1696">
        <v>2017</v>
      </c>
    </row>
    <row r="1697" spans="1:23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8">
        <f t="shared" si="105"/>
        <v>61.086956521739133</v>
      </c>
      <c r="Q1697" t="s">
        <v>8323</v>
      </c>
      <c r="R1697" t="s">
        <v>8345</v>
      </c>
      <c r="S1697" s="13">
        <f t="shared" si="106"/>
        <v>42834.708333333336</v>
      </c>
      <c r="T1697" s="13">
        <f t="shared" si="107"/>
        <v>42800.698078703703</v>
      </c>
      <c r="U1697" s="12" t="s">
        <v>8384</v>
      </c>
      <c r="V1697" t="s">
        <v>8407</v>
      </c>
      <c r="W1697">
        <v>2017</v>
      </c>
    </row>
    <row r="1698" spans="1:23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t="s">
        <v>8323</v>
      </c>
      <c r="R1698" t="s">
        <v>8345</v>
      </c>
      <c r="S1698" s="13">
        <f t="shared" si="106"/>
        <v>42825.694571759253</v>
      </c>
      <c r="T1698" s="13">
        <f t="shared" si="107"/>
        <v>42795.736238425925</v>
      </c>
      <c r="U1698" s="12" t="s">
        <v>8384</v>
      </c>
      <c r="V1698" t="s">
        <v>8387</v>
      </c>
      <c r="W1698">
        <v>2017</v>
      </c>
    </row>
    <row r="1699" spans="1:23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8">
        <f t="shared" si="105"/>
        <v>114.81818181818181</v>
      </c>
      <c r="Q1699" t="s">
        <v>8323</v>
      </c>
      <c r="R1699" t="s">
        <v>8345</v>
      </c>
      <c r="S1699" s="13">
        <f t="shared" si="106"/>
        <v>42834.657962962963</v>
      </c>
      <c r="T1699" s="13">
        <f t="shared" si="107"/>
        <v>42804.69962962962</v>
      </c>
      <c r="U1699" s="12" t="s">
        <v>8384</v>
      </c>
      <c r="V1699" t="s">
        <v>8402</v>
      </c>
      <c r="W1699">
        <v>2017</v>
      </c>
    </row>
    <row r="1700" spans="1:23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t="s">
        <v>8323</v>
      </c>
      <c r="R1700" t="s">
        <v>8345</v>
      </c>
      <c r="S1700" s="13">
        <f t="shared" si="106"/>
        <v>42819.814583333333</v>
      </c>
      <c r="T1700" s="13">
        <f t="shared" si="107"/>
        <v>42795.874537037038</v>
      </c>
      <c r="U1700" s="12" t="s">
        <v>8384</v>
      </c>
      <c r="V1700" t="s">
        <v>8387</v>
      </c>
      <c r="W1700">
        <v>2017</v>
      </c>
    </row>
    <row r="1701" spans="1:23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8">
        <f t="shared" si="105"/>
        <v>54</v>
      </c>
      <c r="Q1701" t="s">
        <v>8323</v>
      </c>
      <c r="R1701" t="s">
        <v>8345</v>
      </c>
      <c r="S1701" s="13">
        <f t="shared" si="106"/>
        <v>42836.530613425923</v>
      </c>
      <c r="T1701" s="13">
        <f t="shared" si="107"/>
        <v>42806.530613425923</v>
      </c>
      <c r="U1701" s="12" t="s">
        <v>8384</v>
      </c>
      <c r="V1701" t="s">
        <v>8379</v>
      </c>
      <c r="W1701">
        <v>2017</v>
      </c>
    </row>
    <row r="1702" spans="1:23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8">
        <f t="shared" si="105"/>
        <v>65.974683544303801</v>
      </c>
      <c r="Q1702" t="s">
        <v>8323</v>
      </c>
      <c r="R1702" t="s">
        <v>8345</v>
      </c>
      <c r="S1702" s="13">
        <f t="shared" si="106"/>
        <v>42825.833333333336</v>
      </c>
      <c r="T1702" s="13">
        <f t="shared" si="107"/>
        <v>42795.738310185181</v>
      </c>
      <c r="U1702" s="12" t="s">
        <v>8384</v>
      </c>
      <c r="V1702" t="s">
        <v>8387</v>
      </c>
      <c r="W1702">
        <v>2017</v>
      </c>
    </row>
    <row r="1703" spans="1:23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8">
        <f t="shared" si="105"/>
        <v>5</v>
      </c>
      <c r="Q1703" t="s">
        <v>8323</v>
      </c>
      <c r="R1703" t="s">
        <v>8345</v>
      </c>
      <c r="S1703" s="13">
        <f t="shared" si="106"/>
        <v>42019.331076388888</v>
      </c>
      <c r="T1703" s="13">
        <f t="shared" si="107"/>
        <v>41989.331076388888</v>
      </c>
      <c r="U1703" s="12" t="s">
        <v>8395</v>
      </c>
      <c r="V1703" t="s">
        <v>8396</v>
      </c>
      <c r="W1703">
        <v>2014</v>
      </c>
    </row>
    <row r="1704" spans="1:23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8">
        <f t="shared" si="105"/>
        <v>1</v>
      </c>
      <c r="Q1704" t="s">
        <v>8323</v>
      </c>
      <c r="R1704" t="s">
        <v>8345</v>
      </c>
      <c r="S1704" s="13">
        <f t="shared" si="106"/>
        <v>42093.494791666664</v>
      </c>
      <c r="T1704" s="13">
        <f t="shared" si="107"/>
        <v>42063.536458333336</v>
      </c>
      <c r="U1704" s="12" t="s">
        <v>8373</v>
      </c>
      <c r="V1704" t="s">
        <v>8401</v>
      </c>
      <c r="W1704">
        <v>2015</v>
      </c>
    </row>
    <row r="1705" spans="1:23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8">
        <f t="shared" si="105"/>
        <v>25.5</v>
      </c>
      <c r="Q1705" t="s">
        <v>8323</v>
      </c>
      <c r="R1705" t="s">
        <v>8345</v>
      </c>
      <c r="S1705" s="13">
        <f t="shared" si="106"/>
        <v>42246.948344907411</v>
      </c>
      <c r="T1705" s="13">
        <f t="shared" si="107"/>
        <v>42186.948344907411</v>
      </c>
      <c r="U1705" s="12" t="s">
        <v>8375</v>
      </c>
      <c r="V1705" t="s">
        <v>8387</v>
      </c>
      <c r="W1705">
        <v>2015</v>
      </c>
    </row>
    <row r="1706" spans="1:23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8">
        <f t="shared" si="105"/>
        <v>118.36363636363636</v>
      </c>
      <c r="Q1706" t="s">
        <v>8323</v>
      </c>
      <c r="R1706" t="s">
        <v>8345</v>
      </c>
      <c r="S1706" s="13">
        <f t="shared" si="106"/>
        <v>42050.806400462963</v>
      </c>
      <c r="T1706" s="13">
        <f t="shared" si="107"/>
        <v>42020.806400462963</v>
      </c>
      <c r="U1706" s="12" t="s">
        <v>8371</v>
      </c>
      <c r="V1706" t="s">
        <v>8396</v>
      </c>
      <c r="W1706">
        <v>2015</v>
      </c>
    </row>
    <row r="1707" spans="1:23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t="s">
        <v>8323</v>
      </c>
      <c r="R1707" t="s">
        <v>8345</v>
      </c>
      <c r="S1707" s="13">
        <f t="shared" si="106"/>
        <v>42256.333333333336</v>
      </c>
      <c r="T1707" s="13">
        <f t="shared" si="107"/>
        <v>42244.683402777773</v>
      </c>
      <c r="U1707" s="12" t="s">
        <v>8392</v>
      </c>
      <c r="V1707" t="s">
        <v>8401</v>
      </c>
      <c r="W1707">
        <v>2015</v>
      </c>
    </row>
    <row r="1708" spans="1:23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t="s">
        <v>8323</v>
      </c>
      <c r="R1708" t="s">
        <v>8345</v>
      </c>
      <c r="S1708" s="13">
        <f t="shared" si="106"/>
        <v>42238.973055555551</v>
      </c>
      <c r="T1708" s="13">
        <f t="shared" si="107"/>
        <v>42178.973055555551</v>
      </c>
      <c r="U1708" s="12" t="s">
        <v>8369</v>
      </c>
      <c r="V1708" t="s">
        <v>8405</v>
      </c>
      <c r="W1708">
        <v>2015</v>
      </c>
    </row>
    <row r="1709" spans="1:23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8">
        <f t="shared" si="105"/>
        <v>54.111111111111114</v>
      </c>
      <c r="Q1709" t="s">
        <v>8323</v>
      </c>
      <c r="R1709" t="s">
        <v>8345</v>
      </c>
      <c r="S1709" s="13">
        <f t="shared" si="106"/>
        <v>42457.346006944441</v>
      </c>
      <c r="T1709" s="13">
        <f t="shared" si="107"/>
        <v>42427.387673611105</v>
      </c>
      <c r="U1709" s="12" t="s">
        <v>8373</v>
      </c>
      <c r="V1709" t="s">
        <v>8394</v>
      </c>
      <c r="W1709">
        <v>2016</v>
      </c>
    </row>
    <row r="1710" spans="1:23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t="s">
        <v>8323</v>
      </c>
      <c r="R1710" t="s">
        <v>8345</v>
      </c>
      <c r="S1710" s="13">
        <f t="shared" si="106"/>
        <v>42491.533634259256</v>
      </c>
      <c r="T1710" s="13">
        <f t="shared" si="107"/>
        <v>42451.533634259256</v>
      </c>
      <c r="U1710" s="12" t="s">
        <v>8384</v>
      </c>
      <c r="V1710" t="s">
        <v>8398</v>
      </c>
      <c r="W1710">
        <v>2016</v>
      </c>
    </row>
    <row r="1711" spans="1:23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8">
        <f t="shared" si="105"/>
        <v>21.25</v>
      </c>
      <c r="Q1711" t="s">
        <v>8323</v>
      </c>
      <c r="R1711" t="s">
        <v>8345</v>
      </c>
      <c r="S1711" s="13">
        <f t="shared" si="106"/>
        <v>41882.485416666663</v>
      </c>
      <c r="T1711" s="13">
        <f t="shared" si="107"/>
        <v>41841.230486111104</v>
      </c>
      <c r="U1711" s="12" t="s">
        <v>8375</v>
      </c>
      <c r="V1711" t="s">
        <v>8370</v>
      </c>
      <c r="W1711">
        <v>2014</v>
      </c>
    </row>
    <row r="1712" spans="1:23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8">
        <f t="shared" si="105"/>
        <v>34</v>
      </c>
      <c r="Q1712" t="s">
        <v>8323</v>
      </c>
      <c r="R1712" t="s">
        <v>8345</v>
      </c>
      <c r="S1712" s="13">
        <f t="shared" si="106"/>
        <v>42387.208333333336</v>
      </c>
      <c r="T1712" s="13">
        <f t="shared" si="107"/>
        <v>42341.257962962954</v>
      </c>
      <c r="U1712" s="12" t="s">
        <v>8395</v>
      </c>
      <c r="V1712" t="s">
        <v>8380</v>
      </c>
      <c r="W1712">
        <v>2015</v>
      </c>
    </row>
    <row r="1713" spans="1:23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8">
        <f t="shared" si="105"/>
        <v>525</v>
      </c>
      <c r="Q1713" t="s">
        <v>8323</v>
      </c>
      <c r="R1713" t="s">
        <v>8345</v>
      </c>
      <c r="S1713" s="13">
        <f t="shared" si="106"/>
        <v>41883.312893518516</v>
      </c>
      <c r="T1713" s="13">
        <f t="shared" si="107"/>
        <v>41852.312893518516</v>
      </c>
      <c r="U1713" s="12" t="s">
        <v>8392</v>
      </c>
      <c r="V1713" t="s">
        <v>8387</v>
      </c>
      <c r="W1713">
        <v>2014</v>
      </c>
    </row>
    <row r="1714" spans="1:23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t="s">
        <v>8323</v>
      </c>
      <c r="R1714" t="s">
        <v>8345</v>
      </c>
      <c r="S1714" s="13">
        <f t="shared" si="106"/>
        <v>42185.580474537033</v>
      </c>
      <c r="T1714" s="13">
        <f t="shared" si="107"/>
        <v>42125.580474537033</v>
      </c>
      <c r="U1714" s="12" t="s">
        <v>8381</v>
      </c>
      <c r="V1714" t="s">
        <v>8387</v>
      </c>
      <c r="W1714">
        <v>2015</v>
      </c>
    </row>
    <row r="1715" spans="1:23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8">
        <f t="shared" si="105"/>
        <v>50</v>
      </c>
      <c r="Q1715" t="s">
        <v>8323</v>
      </c>
      <c r="R1715" t="s">
        <v>8345</v>
      </c>
      <c r="S1715" s="13">
        <f t="shared" si="106"/>
        <v>41917.467731481483</v>
      </c>
      <c r="T1715" s="13">
        <f t="shared" si="107"/>
        <v>41887.467731481483</v>
      </c>
      <c r="U1715" s="12" t="s">
        <v>8389</v>
      </c>
      <c r="V1715" t="s">
        <v>8374</v>
      </c>
      <c r="W1715">
        <v>2014</v>
      </c>
    </row>
    <row r="1716" spans="1:23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8">
        <f t="shared" si="105"/>
        <v>115.70588235294117</v>
      </c>
      <c r="Q1716" t="s">
        <v>8323</v>
      </c>
      <c r="R1716" t="s">
        <v>8345</v>
      </c>
      <c r="S1716" s="13">
        <f t="shared" si="106"/>
        <v>42125.585196759253</v>
      </c>
      <c r="T1716" s="13">
        <f t="shared" si="107"/>
        <v>42095.585196759253</v>
      </c>
      <c r="U1716" s="12" t="s">
        <v>8383</v>
      </c>
      <c r="V1716" t="s">
        <v>8387</v>
      </c>
      <c r="W1716">
        <v>2015</v>
      </c>
    </row>
    <row r="1717" spans="1:23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8">
        <f t="shared" si="105"/>
        <v>5.5</v>
      </c>
      <c r="Q1717" t="s">
        <v>8323</v>
      </c>
      <c r="R1717" t="s">
        <v>8345</v>
      </c>
      <c r="S1717" s="13">
        <f t="shared" si="106"/>
        <v>42093.806944444441</v>
      </c>
      <c r="T1717" s="13">
        <f t="shared" si="107"/>
        <v>42063.884085648147</v>
      </c>
      <c r="U1717" s="12" t="s">
        <v>8373</v>
      </c>
      <c r="V1717" t="s">
        <v>8401</v>
      </c>
      <c r="W1717">
        <v>2015</v>
      </c>
    </row>
    <row r="1718" spans="1:23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8">
        <f t="shared" si="105"/>
        <v>50</v>
      </c>
      <c r="Q1718" t="s">
        <v>8323</v>
      </c>
      <c r="R1718" t="s">
        <v>8345</v>
      </c>
      <c r="S1718" s="13">
        <f t="shared" si="106"/>
        <v>42713.285868055551</v>
      </c>
      <c r="T1718" s="13">
        <f t="shared" si="107"/>
        <v>42673.244201388887</v>
      </c>
      <c r="U1718" s="12" t="s">
        <v>8391</v>
      </c>
      <c r="V1718" t="s">
        <v>8409</v>
      </c>
      <c r="W1718">
        <v>2016</v>
      </c>
    </row>
    <row r="1719" spans="1:23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8">
        <f t="shared" si="105"/>
        <v>34.024390243902438</v>
      </c>
      <c r="Q1719" t="s">
        <v>8323</v>
      </c>
      <c r="R1719" t="s">
        <v>8345</v>
      </c>
      <c r="S1719" s="13">
        <f t="shared" si="106"/>
        <v>42480.833333333336</v>
      </c>
      <c r="T1719" s="13">
        <f t="shared" si="107"/>
        <v>42460.648587962954</v>
      </c>
      <c r="U1719" s="12" t="s">
        <v>8384</v>
      </c>
      <c r="V1719" t="s">
        <v>8372</v>
      </c>
      <c r="W1719">
        <v>2016</v>
      </c>
    </row>
    <row r="1720" spans="1:23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8">
        <f t="shared" si="105"/>
        <v>37.5</v>
      </c>
      <c r="Q1720" t="s">
        <v>8323</v>
      </c>
      <c r="R1720" t="s">
        <v>8345</v>
      </c>
      <c r="S1720" s="13">
        <f t="shared" si="106"/>
        <v>42503.874305555553</v>
      </c>
      <c r="T1720" s="13">
        <f t="shared" si="107"/>
        <v>42460.277187499996</v>
      </c>
      <c r="U1720" s="12" t="s">
        <v>8384</v>
      </c>
      <c r="V1720" t="s">
        <v>8372</v>
      </c>
      <c r="W1720">
        <v>2016</v>
      </c>
    </row>
    <row r="1721" spans="1:23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8">
        <f t="shared" si="105"/>
        <v>11.666666666666666</v>
      </c>
      <c r="Q1721" t="s">
        <v>8323</v>
      </c>
      <c r="R1721" t="s">
        <v>8345</v>
      </c>
      <c r="S1721" s="13">
        <f t="shared" si="106"/>
        <v>41899.201284722221</v>
      </c>
      <c r="T1721" s="13">
        <f t="shared" si="107"/>
        <v>41869.201284722221</v>
      </c>
      <c r="U1721" s="12" t="s">
        <v>8392</v>
      </c>
      <c r="V1721" t="s">
        <v>8388</v>
      </c>
      <c r="W1721">
        <v>2014</v>
      </c>
    </row>
    <row r="1722" spans="1:23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8">
        <f t="shared" si="105"/>
        <v>28.125</v>
      </c>
      <c r="Q1722" t="s">
        <v>8323</v>
      </c>
      <c r="R1722" t="s">
        <v>8345</v>
      </c>
      <c r="S1722" s="13">
        <f t="shared" si="106"/>
        <v>41952.491562499999</v>
      </c>
      <c r="T1722" s="13">
        <f t="shared" si="107"/>
        <v>41922.449895833335</v>
      </c>
      <c r="U1722" s="12" t="s">
        <v>8391</v>
      </c>
      <c r="V1722" t="s">
        <v>8402</v>
      </c>
      <c r="W1722">
        <v>2014</v>
      </c>
    </row>
    <row r="1723" spans="1:23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t="s">
        <v>8323</v>
      </c>
      <c r="R1723" t="s">
        <v>8345</v>
      </c>
      <c r="S1723" s="13">
        <f t="shared" si="106"/>
        <v>42349.12804398148</v>
      </c>
      <c r="T1723" s="13">
        <f t="shared" si="107"/>
        <v>42319.12804398148</v>
      </c>
      <c r="U1723" s="12" t="s">
        <v>8377</v>
      </c>
      <c r="V1723" t="s">
        <v>8406</v>
      </c>
      <c r="W1723">
        <v>2015</v>
      </c>
    </row>
    <row r="1724" spans="1:23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8">
        <f t="shared" si="105"/>
        <v>1</v>
      </c>
      <c r="Q1724" t="s">
        <v>8323</v>
      </c>
      <c r="R1724" t="s">
        <v>8345</v>
      </c>
      <c r="S1724" s="13">
        <f t="shared" si="106"/>
        <v>42462.673611111109</v>
      </c>
      <c r="T1724" s="13">
        <f t="shared" si="107"/>
        <v>42425.627650462957</v>
      </c>
      <c r="U1724" s="12" t="s">
        <v>8373</v>
      </c>
      <c r="V1724" t="s">
        <v>8382</v>
      </c>
      <c r="W1724">
        <v>2016</v>
      </c>
    </row>
    <row r="1725" spans="1:23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8">
        <f t="shared" si="105"/>
        <v>216.66666666666666</v>
      </c>
      <c r="Q1725" t="s">
        <v>8323</v>
      </c>
      <c r="R1725" t="s">
        <v>8345</v>
      </c>
      <c r="S1725" s="13">
        <f t="shared" si="106"/>
        <v>42185.916666666664</v>
      </c>
      <c r="T1725" s="13">
        <f t="shared" si="107"/>
        <v>42129.492071759254</v>
      </c>
      <c r="U1725" s="12" t="s">
        <v>8381</v>
      </c>
      <c r="V1725" t="s">
        <v>8374</v>
      </c>
      <c r="W1725">
        <v>2015</v>
      </c>
    </row>
    <row r="1726" spans="1:23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8">
        <f t="shared" si="105"/>
        <v>8.75</v>
      </c>
      <c r="Q1726" t="s">
        <v>8323</v>
      </c>
      <c r="R1726" t="s">
        <v>8345</v>
      </c>
      <c r="S1726" s="13">
        <f t="shared" si="106"/>
        <v>41942.599097222221</v>
      </c>
      <c r="T1726" s="13">
        <f t="shared" si="107"/>
        <v>41912.599097222221</v>
      </c>
      <c r="U1726" s="12" t="s">
        <v>8389</v>
      </c>
      <c r="V1726" t="s">
        <v>8409</v>
      </c>
      <c r="W1726">
        <v>2014</v>
      </c>
    </row>
    <row r="1727" spans="1:23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8">
        <f t="shared" si="105"/>
        <v>62.222222222222221</v>
      </c>
      <c r="Q1727" t="s">
        <v>8323</v>
      </c>
      <c r="R1727" t="s">
        <v>8345</v>
      </c>
      <c r="S1727" s="13">
        <f t="shared" si="106"/>
        <v>41875.634826388887</v>
      </c>
      <c r="T1727" s="13">
        <f t="shared" si="107"/>
        <v>41845.634826388887</v>
      </c>
      <c r="U1727" s="12" t="s">
        <v>8375</v>
      </c>
      <c r="V1727" t="s">
        <v>8382</v>
      </c>
      <c r="W1727">
        <v>2014</v>
      </c>
    </row>
    <row r="1728" spans="1:23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8">
        <f t="shared" si="105"/>
        <v>137.25</v>
      </c>
      <c r="Q1728" t="s">
        <v>8323</v>
      </c>
      <c r="R1728" t="s">
        <v>8345</v>
      </c>
      <c r="S1728" s="13">
        <f t="shared" si="106"/>
        <v>41817.586388888885</v>
      </c>
      <c r="T1728" s="13">
        <f t="shared" si="107"/>
        <v>41788.586388888885</v>
      </c>
      <c r="U1728" s="12" t="s">
        <v>8381</v>
      </c>
      <c r="V1728" t="s">
        <v>8404</v>
      </c>
      <c r="W1728">
        <v>2014</v>
      </c>
    </row>
    <row r="1729" spans="1:23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8">
        <f t="shared" si="105"/>
        <v>1</v>
      </c>
      <c r="Q1729" t="s">
        <v>8323</v>
      </c>
      <c r="R1729" t="s">
        <v>8345</v>
      </c>
      <c r="S1729" s="13">
        <f t="shared" si="106"/>
        <v>42099.124999999993</v>
      </c>
      <c r="T1729" s="13">
        <f t="shared" si="107"/>
        <v>42044.594641203708</v>
      </c>
      <c r="U1729" s="12" t="s">
        <v>8373</v>
      </c>
      <c r="V1729" t="s">
        <v>8390</v>
      </c>
      <c r="W1729">
        <v>2015</v>
      </c>
    </row>
    <row r="1730" spans="1:23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8">
        <f t="shared" si="105"/>
        <v>122.14285714285714</v>
      </c>
      <c r="Q1730" t="s">
        <v>8323</v>
      </c>
      <c r="R1730" t="s">
        <v>8345</v>
      </c>
      <c r="S1730" s="13">
        <f t="shared" si="106"/>
        <v>42298.292523148142</v>
      </c>
      <c r="T1730" s="13">
        <f t="shared" si="107"/>
        <v>42268.292523148142</v>
      </c>
      <c r="U1730" s="12" t="s">
        <v>8389</v>
      </c>
      <c r="V1730" t="s">
        <v>8370</v>
      </c>
      <c r="W1730">
        <v>2015</v>
      </c>
    </row>
    <row r="1731" spans="1:23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(E1731/D1731)*100</f>
        <v>0</v>
      </c>
      <c r="P1731" s="8" t="e">
        <f t="shared" ref="P1731:P1794" si="109">(E1731/L1731)</f>
        <v>#DIV/0!</v>
      </c>
      <c r="Q1731" t="s">
        <v>8323</v>
      </c>
      <c r="R1731" t="s">
        <v>8345</v>
      </c>
      <c r="S1731" s="13">
        <f t="shared" ref="S1731:S1794" si="110">(((I1731/60)/60)/24)+DATE(1970,1,1)+(-8/24)</f>
        <v>42530.718819444439</v>
      </c>
      <c r="T1731" s="13">
        <f t="shared" ref="T1731:T1794" si="111">(((J1731/60)/60)/24)+DATE(1970,1,1)+(-8/24)</f>
        <v>42470.718819444439</v>
      </c>
      <c r="U1731" s="12" t="s">
        <v>8383</v>
      </c>
      <c r="V1731" t="s">
        <v>8402</v>
      </c>
      <c r="W1731">
        <v>2016</v>
      </c>
    </row>
    <row r="1732" spans="1:23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t="s">
        <v>8323</v>
      </c>
      <c r="R1732" t="s">
        <v>8345</v>
      </c>
      <c r="S1732" s="13">
        <f t="shared" si="110"/>
        <v>42301.754432870373</v>
      </c>
      <c r="T1732" s="13">
        <f t="shared" si="111"/>
        <v>42271.754432870373</v>
      </c>
      <c r="U1732" s="12" t="s">
        <v>8389</v>
      </c>
      <c r="V1732" t="s">
        <v>8403</v>
      </c>
      <c r="W1732">
        <v>2015</v>
      </c>
    </row>
    <row r="1733" spans="1:23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t="s">
        <v>8323</v>
      </c>
      <c r="R1733" t="s">
        <v>8345</v>
      </c>
      <c r="S1733" s="13">
        <f t="shared" si="110"/>
        <v>42166.291666666664</v>
      </c>
      <c r="T1733" s="13">
        <f t="shared" si="111"/>
        <v>42152.573518518511</v>
      </c>
      <c r="U1733" s="12" t="s">
        <v>8381</v>
      </c>
      <c r="V1733" t="s">
        <v>8401</v>
      </c>
      <c r="W1733">
        <v>2015</v>
      </c>
    </row>
    <row r="1734" spans="1:23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t="s">
        <v>8323</v>
      </c>
      <c r="R1734" t="s">
        <v>8345</v>
      </c>
      <c r="S1734" s="13">
        <f t="shared" si="110"/>
        <v>42384.874999999993</v>
      </c>
      <c r="T1734" s="13">
        <f t="shared" si="111"/>
        <v>42325.350474537037</v>
      </c>
      <c r="U1734" s="12" t="s">
        <v>8377</v>
      </c>
      <c r="V1734" t="s">
        <v>8385</v>
      </c>
      <c r="W1734">
        <v>2015</v>
      </c>
    </row>
    <row r="1735" spans="1:23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t="s">
        <v>8323</v>
      </c>
      <c r="R1735" t="s">
        <v>8345</v>
      </c>
      <c r="S1735" s="13">
        <f t="shared" si="110"/>
        <v>42626.562499999993</v>
      </c>
      <c r="T1735" s="13">
        <f t="shared" si="111"/>
        <v>42614.342291666668</v>
      </c>
      <c r="U1735" s="12" t="s">
        <v>8389</v>
      </c>
      <c r="V1735" t="s">
        <v>8387</v>
      </c>
      <c r="W1735">
        <v>2016</v>
      </c>
    </row>
    <row r="1736" spans="1:23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8">
        <f t="shared" si="109"/>
        <v>1</v>
      </c>
      <c r="Q1736" t="s">
        <v>8323</v>
      </c>
      <c r="R1736" t="s">
        <v>8345</v>
      </c>
      <c r="S1736" s="13">
        <f t="shared" si="110"/>
        <v>42131.703194444439</v>
      </c>
      <c r="T1736" s="13">
        <f t="shared" si="111"/>
        <v>42101.703194444439</v>
      </c>
      <c r="U1736" s="12" t="s">
        <v>8383</v>
      </c>
      <c r="V1736" t="s">
        <v>8399</v>
      </c>
      <c r="W1736">
        <v>2015</v>
      </c>
    </row>
    <row r="1737" spans="1:23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8">
        <f t="shared" si="109"/>
        <v>55</v>
      </c>
      <c r="Q1737" t="s">
        <v>8323</v>
      </c>
      <c r="R1737" t="s">
        <v>8345</v>
      </c>
      <c r="S1737" s="13">
        <f t="shared" si="110"/>
        <v>42589.480844907412</v>
      </c>
      <c r="T1737" s="13">
        <f t="shared" si="111"/>
        <v>42559.480844907412</v>
      </c>
      <c r="U1737" s="12" t="s">
        <v>8375</v>
      </c>
      <c r="V1737" t="s">
        <v>8376</v>
      </c>
      <c r="W1737">
        <v>2016</v>
      </c>
    </row>
    <row r="1738" spans="1:23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8">
        <f t="shared" si="109"/>
        <v>22</v>
      </c>
      <c r="Q1738" t="s">
        <v>8323</v>
      </c>
      <c r="R1738" t="s">
        <v>8345</v>
      </c>
      <c r="S1738" s="13">
        <f t="shared" si="110"/>
        <v>42316.569826388884</v>
      </c>
      <c r="T1738" s="13">
        <f t="shared" si="111"/>
        <v>42286.52815972222</v>
      </c>
      <c r="U1738" s="12" t="s">
        <v>8391</v>
      </c>
      <c r="V1738" t="s">
        <v>8390</v>
      </c>
      <c r="W1738">
        <v>2015</v>
      </c>
    </row>
    <row r="1739" spans="1:23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8">
        <f t="shared" si="109"/>
        <v>56.666666666666664</v>
      </c>
      <c r="Q1739" t="s">
        <v>8323</v>
      </c>
      <c r="R1739" t="s">
        <v>8345</v>
      </c>
      <c r="S1739" s="13">
        <f t="shared" si="110"/>
        <v>42205.615648148152</v>
      </c>
      <c r="T1739" s="13">
        <f t="shared" si="111"/>
        <v>42175.615648148152</v>
      </c>
      <c r="U1739" s="12" t="s">
        <v>8369</v>
      </c>
      <c r="V1739" t="s">
        <v>8386</v>
      </c>
      <c r="W1739">
        <v>2015</v>
      </c>
    </row>
    <row r="1740" spans="1:23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8">
        <f t="shared" si="109"/>
        <v>20</v>
      </c>
      <c r="Q1740" t="s">
        <v>8323</v>
      </c>
      <c r="R1740" t="s">
        <v>8345</v>
      </c>
      <c r="S1740" s="13">
        <f t="shared" si="110"/>
        <v>41914.540995370371</v>
      </c>
      <c r="T1740" s="13">
        <f t="shared" si="111"/>
        <v>41884.540995370371</v>
      </c>
      <c r="U1740" s="12" t="s">
        <v>8389</v>
      </c>
      <c r="V1740" t="s">
        <v>8411</v>
      </c>
      <c r="W1740">
        <v>2014</v>
      </c>
    </row>
    <row r="1741" spans="1:23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8">
        <f t="shared" si="109"/>
        <v>1</v>
      </c>
      <c r="Q1741" t="s">
        <v>8323</v>
      </c>
      <c r="R1741" t="s">
        <v>8345</v>
      </c>
      <c r="S1741" s="13">
        <f t="shared" si="110"/>
        <v>42494.499212962961</v>
      </c>
      <c r="T1741" s="13">
        <f t="shared" si="111"/>
        <v>42435.540879629632</v>
      </c>
      <c r="U1741" s="12" t="s">
        <v>8384</v>
      </c>
      <c r="V1741" t="s">
        <v>8407</v>
      </c>
      <c r="W1741">
        <v>2016</v>
      </c>
    </row>
    <row r="1742" spans="1:23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t="s">
        <v>8323</v>
      </c>
      <c r="R1742" t="s">
        <v>8345</v>
      </c>
      <c r="S1742" s="13">
        <f t="shared" si="110"/>
        <v>42201.48405092593</v>
      </c>
      <c r="T1742" s="13">
        <f t="shared" si="111"/>
        <v>42171.48405092593</v>
      </c>
      <c r="U1742" s="12" t="s">
        <v>8369</v>
      </c>
      <c r="V1742" t="s">
        <v>8396</v>
      </c>
      <c r="W1742">
        <v>2015</v>
      </c>
    </row>
    <row r="1743" spans="1:23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8">
        <f t="shared" si="109"/>
        <v>25.576923076923077</v>
      </c>
      <c r="Q1743" t="s">
        <v>8336</v>
      </c>
      <c r="R1743" t="s">
        <v>8337</v>
      </c>
      <c r="S1743" s="13">
        <f t="shared" si="110"/>
        <v>42165.294803240737</v>
      </c>
      <c r="T1743" s="13">
        <f t="shared" si="111"/>
        <v>42120.294803240737</v>
      </c>
      <c r="U1743" s="12" t="s">
        <v>8383</v>
      </c>
      <c r="V1743" t="s">
        <v>8408</v>
      </c>
      <c r="W1743">
        <v>2015</v>
      </c>
    </row>
    <row r="1744" spans="1:23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8">
        <f t="shared" si="109"/>
        <v>63.970588235294116</v>
      </c>
      <c r="Q1744" t="s">
        <v>8336</v>
      </c>
      <c r="R1744" t="s">
        <v>8337</v>
      </c>
      <c r="S1744" s="13">
        <f t="shared" si="110"/>
        <v>42742.541666666664</v>
      </c>
      <c r="T1744" s="13">
        <f t="shared" si="111"/>
        <v>42710.543634259251</v>
      </c>
      <c r="U1744" s="12" t="s">
        <v>8395</v>
      </c>
      <c r="V1744" t="s">
        <v>8407</v>
      </c>
      <c r="W1744">
        <v>2016</v>
      </c>
    </row>
    <row r="1745" spans="1:23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8">
        <f t="shared" si="109"/>
        <v>89.925373134328353</v>
      </c>
      <c r="Q1745" t="s">
        <v>8336</v>
      </c>
      <c r="R1745" t="s">
        <v>8337</v>
      </c>
      <c r="S1745" s="13">
        <f t="shared" si="110"/>
        <v>42608.832638888889</v>
      </c>
      <c r="T1745" s="13">
        <f t="shared" si="111"/>
        <v>42586.592303240737</v>
      </c>
      <c r="U1745" s="12" t="s">
        <v>8392</v>
      </c>
      <c r="V1745" t="s">
        <v>8400</v>
      </c>
      <c r="W1745">
        <v>2016</v>
      </c>
    </row>
    <row r="1746" spans="1:23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8">
        <f t="shared" si="109"/>
        <v>93.071428571428569</v>
      </c>
      <c r="Q1746" t="s">
        <v>8336</v>
      </c>
      <c r="R1746" t="s">
        <v>8337</v>
      </c>
      <c r="S1746" s="13">
        <f t="shared" si="110"/>
        <v>42071.230057870365</v>
      </c>
      <c r="T1746" s="13">
        <f t="shared" si="111"/>
        <v>42026.271724537037</v>
      </c>
      <c r="U1746" s="12" t="s">
        <v>8371</v>
      </c>
      <c r="V1746" t="s">
        <v>8398</v>
      </c>
      <c r="W1746">
        <v>2015</v>
      </c>
    </row>
    <row r="1747" spans="1:23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8">
        <f t="shared" si="109"/>
        <v>89.674157303370791</v>
      </c>
      <c r="Q1747" t="s">
        <v>8336</v>
      </c>
      <c r="R1747" t="s">
        <v>8337</v>
      </c>
      <c r="S1747" s="13">
        <f t="shared" si="110"/>
        <v>42725.749999999993</v>
      </c>
      <c r="T1747" s="13">
        <f t="shared" si="111"/>
        <v>42689.926365740735</v>
      </c>
      <c r="U1747" s="12" t="s">
        <v>8377</v>
      </c>
      <c r="V1747" t="s">
        <v>8393</v>
      </c>
      <c r="W1747">
        <v>2016</v>
      </c>
    </row>
    <row r="1748" spans="1:23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8">
        <f t="shared" si="109"/>
        <v>207.61682242990653</v>
      </c>
      <c r="Q1748" t="s">
        <v>8336</v>
      </c>
      <c r="R1748" t="s">
        <v>8337</v>
      </c>
      <c r="S1748" s="13">
        <f t="shared" si="110"/>
        <v>42697.749999999993</v>
      </c>
      <c r="T1748" s="13">
        <f t="shared" si="111"/>
        <v>42667.843368055554</v>
      </c>
      <c r="U1748" s="12" t="s">
        <v>8391</v>
      </c>
      <c r="V1748" t="s">
        <v>8403</v>
      </c>
      <c r="W1748">
        <v>2016</v>
      </c>
    </row>
    <row r="1749" spans="1:23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8">
        <f t="shared" si="109"/>
        <v>59.408805031446541</v>
      </c>
      <c r="Q1749" t="s">
        <v>8336</v>
      </c>
      <c r="R1749" t="s">
        <v>8337</v>
      </c>
      <c r="S1749" s="13">
        <f t="shared" si="110"/>
        <v>42321.291666666664</v>
      </c>
      <c r="T1749" s="13">
        <f t="shared" si="111"/>
        <v>42292.102199074077</v>
      </c>
      <c r="U1749" s="12" t="s">
        <v>8391</v>
      </c>
      <c r="V1749" t="s">
        <v>8393</v>
      </c>
      <c r="W1749">
        <v>2015</v>
      </c>
    </row>
    <row r="1750" spans="1:23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8">
        <f t="shared" si="109"/>
        <v>358.97237569060775</v>
      </c>
      <c r="Q1750" t="s">
        <v>8336</v>
      </c>
      <c r="R1750" t="s">
        <v>8337</v>
      </c>
      <c r="S1750" s="13">
        <f t="shared" si="110"/>
        <v>42249.617395833331</v>
      </c>
      <c r="T1750" s="13">
        <f t="shared" si="111"/>
        <v>42219.617395833331</v>
      </c>
      <c r="U1750" s="12" t="s">
        <v>8392</v>
      </c>
      <c r="V1750" t="s">
        <v>8380</v>
      </c>
      <c r="W1750">
        <v>2015</v>
      </c>
    </row>
    <row r="1751" spans="1:23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8">
        <f t="shared" si="109"/>
        <v>94.736641221374043</v>
      </c>
      <c r="Q1751" t="s">
        <v>8336</v>
      </c>
      <c r="R1751" t="s">
        <v>8337</v>
      </c>
      <c r="S1751" s="13">
        <f t="shared" si="110"/>
        <v>42795.458333333336</v>
      </c>
      <c r="T1751" s="13">
        <f t="shared" si="111"/>
        <v>42758.642604166664</v>
      </c>
      <c r="U1751" s="12" t="s">
        <v>8371</v>
      </c>
      <c r="V1751" t="s">
        <v>8405</v>
      </c>
      <c r="W1751">
        <v>2017</v>
      </c>
    </row>
    <row r="1752" spans="1:23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8">
        <f t="shared" si="109"/>
        <v>80.647999999999996</v>
      </c>
      <c r="Q1752" t="s">
        <v>8336</v>
      </c>
      <c r="R1752" t="s">
        <v>8337</v>
      </c>
      <c r="S1752" s="13">
        <f t="shared" si="110"/>
        <v>42479.503518518519</v>
      </c>
      <c r="T1752" s="13">
        <f t="shared" si="111"/>
        <v>42454.503518518519</v>
      </c>
      <c r="U1752" s="12" t="s">
        <v>8384</v>
      </c>
      <c r="V1752" t="s">
        <v>8382</v>
      </c>
      <c r="W1752">
        <v>2016</v>
      </c>
    </row>
    <row r="1753" spans="1:23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8">
        <f t="shared" si="109"/>
        <v>168.68852459016392</v>
      </c>
      <c r="Q1753" t="s">
        <v>8336</v>
      </c>
      <c r="R1753" t="s">
        <v>8337</v>
      </c>
      <c r="S1753" s="13">
        <f t="shared" si="110"/>
        <v>42082.4065162037</v>
      </c>
      <c r="T1753" s="13">
        <f t="shared" si="111"/>
        <v>42052.448182870365</v>
      </c>
      <c r="U1753" s="12" t="s">
        <v>8373</v>
      </c>
      <c r="V1753" t="s">
        <v>8385</v>
      </c>
      <c r="W1753">
        <v>2015</v>
      </c>
    </row>
    <row r="1754" spans="1:23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8">
        <f t="shared" si="109"/>
        <v>34.68888888888889</v>
      </c>
      <c r="Q1754" t="s">
        <v>8336</v>
      </c>
      <c r="R1754" t="s">
        <v>8337</v>
      </c>
      <c r="S1754" s="13">
        <f t="shared" si="110"/>
        <v>42656.919930555552</v>
      </c>
      <c r="T1754" s="13">
        <f t="shared" si="111"/>
        <v>42626.919930555552</v>
      </c>
      <c r="U1754" s="12" t="s">
        <v>8389</v>
      </c>
      <c r="V1754" t="s">
        <v>8397</v>
      </c>
      <c r="W1754">
        <v>2016</v>
      </c>
    </row>
    <row r="1755" spans="1:23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8">
        <f t="shared" si="109"/>
        <v>462.85714285714283</v>
      </c>
      <c r="Q1755" t="s">
        <v>8336</v>
      </c>
      <c r="R1755" t="s">
        <v>8337</v>
      </c>
      <c r="S1755" s="13">
        <f t="shared" si="110"/>
        <v>42450.374629629623</v>
      </c>
      <c r="T1755" s="13">
        <f t="shared" si="111"/>
        <v>42420.416296296295</v>
      </c>
      <c r="U1755" s="12" t="s">
        <v>8373</v>
      </c>
      <c r="V1755" t="s">
        <v>8386</v>
      </c>
      <c r="W1755">
        <v>2016</v>
      </c>
    </row>
    <row r="1756" spans="1:23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8">
        <f t="shared" si="109"/>
        <v>104.38888888888889</v>
      </c>
      <c r="Q1756" t="s">
        <v>8336</v>
      </c>
      <c r="R1756" t="s">
        <v>8337</v>
      </c>
      <c r="S1756" s="13">
        <f t="shared" si="110"/>
        <v>42097.501770833333</v>
      </c>
      <c r="T1756" s="13">
        <f t="shared" si="111"/>
        <v>42067.543437499997</v>
      </c>
      <c r="U1756" s="12" t="s">
        <v>8384</v>
      </c>
      <c r="V1756" t="s">
        <v>8400</v>
      </c>
      <c r="W1756">
        <v>2015</v>
      </c>
    </row>
    <row r="1757" spans="1:23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8">
        <f t="shared" si="109"/>
        <v>7.5</v>
      </c>
      <c r="Q1757" t="s">
        <v>8336</v>
      </c>
      <c r="R1757" t="s">
        <v>8337</v>
      </c>
      <c r="S1757" s="13">
        <f t="shared" si="110"/>
        <v>42282.455567129626</v>
      </c>
      <c r="T1757" s="13">
        <f t="shared" si="111"/>
        <v>42252.455567129626</v>
      </c>
      <c r="U1757" s="12" t="s">
        <v>8389</v>
      </c>
      <c r="V1757" t="s">
        <v>8374</v>
      </c>
      <c r="W1757">
        <v>2015</v>
      </c>
    </row>
    <row r="1758" spans="1:23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8">
        <f t="shared" si="109"/>
        <v>47.13</v>
      </c>
      <c r="Q1758" t="s">
        <v>8336</v>
      </c>
      <c r="R1758" t="s">
        <v>8337</v>
      </c>
      <c r="S1758" s="13">
        <f t="shared" si="110"/>
        <v>42610.834131944437</v>
      </c>
      <c r="T1758" s="13">
        <f t="shared" si="111"/>
        <v>42570.834131944437</v>
      </c>
      <c r="U1758" s="12" t="s">
        <v>8375</v>
      </c>
      <c r="V1758" t="s">
        <v>8378</v>
      </c>
      <c r="W1758">
        <v>2016</v>
      </c>
    </row>
    <row r="1759" spans="1:23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8">
        <f t="shared" si="109"/>
        <v>414.28571428571428</v>
      </c>
      <c r="Q1759" t="s">
        <v>8336</v>
      </c>
      <c r="R1759" t="s">
        <v>8337</v>
      </c>
      <c r="S1759" s="13">
        <f t="shared" si="110"/>
        <v>42763.478472222218</v>
      </c>
      <c r="T1759" s="13">
        <f t="shared" si="111"/>
        <v>42733.494016203702</v>
      </c>
      <c r="U1759" s="12" t="s">
        <v>8395</v>
      </c>
      <c r="V1759" t="s">
        <v>8404</v>
      </c>
      <c r="W1759">
        <v>2016</v>
      </c>
    </row>
    <row r="1760" spans="1:23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8">
        <f t="shared" si="109"/>
        <v>42.481481481481481</v>
      </c>
      <c r="Q1760" t="s">
        <v>8336</v>
      </c>
      <c r="R1760" t="s">
        <v>8337</v>
      </c>
      <c r="S1760" s="13">
        <f t="shared" si="110"/>
        <v>42565.62259259259</v>
      </c>
      <c r="T1760" s="13">
        <f t="shared" si="111"/>
        <v>42505.62259259259</v>
      </c>
      <c r="U1760" s="12" t="s">
        <v>8381</v>
      </c>
      <c r="V1760" t="s">
        <v>8393</v>
      </c>
      <c r="W1760">
        <v>2016</v>
      </c>
    </row>
    <row r="1761" spans="1:23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8">
        <f t="shared" si="109"/>
        <v>108.77551020408163</v>
      </c>
      <c r="Q1761" t="s">
        <v>8336</v>
      </c>
      <c r="R1761" t="s">
        <v>8337</v>
      </c>
      <c r="S1761" s="13">
        <f t="shared" si="110"/>
        <v>42088.454039351847</v>
      </c>
      <c r="T1761" s="13">
        <f t="shared" si="111"/>
        <v>42068.495706018519</v>
      </c>
      <c r="U1761" s="12" t="s">
        <v>8384</v>
      </c>
      <c r="V1761" t="s">
        <v>8374</v>
      </c>
      <c r="W1761">
        <v>2015</v>
      </c>
    </row>
    <row r="1762" spans="1:23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8">
        <f t="shared" si="109"/>
        <v>81.098039215686271</v>
      </c>
      <c r="Q1762" t="s">
        <v>8336</v>
      </c>
      <c r="R1762" t="s">
        <v>8337</v>
      </c>
      <c r="S1762" s="13">
        <f t="shared" si="110"/>
        <v>42425.339270833334</v>
      </c>
      <c r="T1762" s="13">
        <f t="shared" si="111"/>
        <v>42405.339270833334</v>
      </c>
      <c r="U1762" s="12" t="s">
        <v>8373</v>
      </c>
      <c r="V1762" t="s">
        <v>8374</v>
      </c>
      <c r="W1762">
        <v>2016</v>
      </c>
    </row>
    <row r="1763" spans="1:23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8">
        <f t="shared" si="109"/>
        <v>51.666666666666664</v>
      </c>
      <c r="Q1763" t="s">
        <v>8336</v>
      </c>
      <c r="R1763" t="s">
        <v>8337</v>
      </c>
      <c r="S1763" s="13">
        <f t="shared" si="110"/>
        <v>42259.234490740739</v>
      </c>
      <c r="T1763" s="13">
        <f t="shared" si="111"/>
        <v>42209.234490740739</v>
      </c>
      <c r="U1763" s="12" t="s">
        <v>8375</v>
      </c>
      <c r="V1763" t="s">
        <v>8403</v>
      </c>
      <c r="W1763">
        <v>2015</v>
      </c>
    </row>
    <row r="1764" spans="1:23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8">
        <f t="shared" si="109"/>
        <v>35.4</v>
      </c>
      <c r="Q1764" t="s">
        <v>8336</v>
      </c>
      <c r="R1764" t="s">
        <v>8337</v>
      </c>
      <c r="S1764" s="13">
        <f t="shared" si="110"/>
        <v>42440.648668981477</v>
      </c>
      <c r="T1764" s="13">
        <f t="shared" si="111"/>
        <v>42410.648668981477</v>
      </c>
      <c r="U1764" s="12" t="s">
        <v>8373</v>
      </c>
      <c r="V1764" t="s">
        <v>8402</v>
      </c>
      <c r="W1764">
        <v>2016</v>
      </c>
    </row>
    <row r="1765" spans="1:23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8">
        <f t="shared" si="109"/>
        <v>103.63559322033899</v>
      </c>
      <c r="Q1765" t="s">
        <v>8336</v>
      </c>
      <c r="R1765" t="s">
        <v>8337</v>
      </c>
      <c r="S1765" s="13">
        <f t="shared" si="110"/>
        <v>42666.535185185181</v>
      </c>
      <c r="T1765" s="13">
        <f t="shared" si="111"/>
        <v>42636.535185185181</v>
      </c>
      <c r="U1765" s="12" t="s">
        <v>8389</v>
      </c>
      <c r="V1765" t="s">
        <v>8405</v>
      </c>
      <c r="W1765">
        <v>2016</v>
      </c>
    </row>
    <row r="1766" spans="1:23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8">
        <f t="shared" si="109"/>
        <v>55.282051282051285</v>
      </c>
      <c r="Q1766" t="s">
        <v>8336</v>
      </c>
      <c r="R1766" t="s">
        <v>8337</v>
      </c>
      <c r="S1766" s="13">
        <f t="shared" si="110"/>
        <v>41854.15253472222</v>
      </c>
      <c r="T1766" s="13">
        <f t="shared" si="111"/>
        <v>41825.15253472222</v>
      </c>
      <c r="U1766" s="12" t="s">
        <v>8375</v>
      </c>
      <c r="V1766" t="s">
        <v>8374</v>
      </c>
      <c r="W1766">
        <v>2014</v>
      </c>
    </row>
    <row r="1767" spans="1:23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8">
        <f t="shared" si="109"/>
        <v>72.16970873786407</v>
      </c>
      <c r="Q1767" t="s">
        <v>8336</v>
      </c>
      <c r="R1767" t="s">
        <v>8337</v>
      </c>
      <c r="S1767" s="13">
        <f t="shared" si="110"/>
        <v>41864.647129629629</v>
      </c>
      <c r="T1767" s="13">
        <f t="shared" si="111"/>
        <v>41834.647129629629</v>
      </c>
      <c r="U1767" s="12" t="s">
        <v>8375</v>
      </c>
      <c r="V1767" t="s">
        <v>8410</v>
      </c>
      <c r="W1767">
        <v>2014</v>
      </c>
    </row>
    <row r="1768" spans="1:23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t="s">
        <v>8336</v>
      </c>
      <c r="R1768" t="s">
        <v>8337</v>
      </c>
      <c r="S1768" s="13">
        <f t="shared" si="110"/>
        <v>41876.52648148148</v>
      </c>
      <c r="T1768" s="13">
        <f t="shared" si="111"/>
        <v>41855.52648148148</v>
      </c>
      <c r="U1768" s="12" t="s">
        <v>8392</v>
      </c>
      <c r="V1768" t="s">
        <v>8400</v>
      </c>
      <c r="W1768">
        <v>2014</v>
      </c>
    </row>
    <row r="1769" spans="1:23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8">
        <f t="shared" si="109"/>
        <v>58.615384615384613</v>
      </c>
      <c r="Q1769" t="s">
        <v>8336</v>
      </c>
      <c r="R1769" t="s">
        <v>8337</v>
      </c>
      <c r="S1769" s="13">
        <f t="shared" si="110"/>
        <v>41854.325046296297</v>
      </c>
      <c r="T1769" s="13">
        <f t="shared" si="111"/>
        <v>41824.325046296297</v>
      </c>
      <c r="U1769" s="12" t="s">
        <v>8375</v>
      </c>
      <c r="V1769" t="s">
        <v>8400</v>
      </c>
      <c r="W1769">
        <v>2014</v>
      </c>
    </row>
    <row r="1770" spans="1:23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8">
        <f t="shared" si="109"/>
        <v>12.466666666666667</v>
      </c>
      <c r="Q1770" t="s">
        <v>8336</v>
      </c>
      <c r="R1770" t="s">
        <v>8337</v>
      </c>
      <c r="S1770" s="13">
        <f t="shared" si="110"/>
        <v>41909.227361111109</v>
      </c>
      <c r="T1770" s="13">
        <f t="shared" si="111"/>
        <v>41849.227361111109</v>
      </c>
      <c r="U1770" s="12" t="s">
        <v>8375</v>
      </c>
      <c r="V1770" t="s">
        <v>8404</v>
      </c>
      <c r="W1770">
        <v>2014</v>
      </c>
    </row>
    <row r="1771" spans="1:23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8">
        <f t="shared" si="109"/>
        <v>49.136363636363633</v>
      </c>
      <c r="Q1771" t="s">
        <v>8336</v>
      </c>
      <c r="R1771" t="s">
        <v>8337</v>
      </c>
      <c r="S1771" s="13">
        <f t="shared" si="110"/>
        <v>42017.485636574071</v>
      </c>
      <c r="T1771" s="13">
        <f t="shared" si="111"/>
        <v>41987.485636574071</v>
      </c>
      <c r="U1771" s="12" t="s">
        <v>8395</v>
      </c>
      <c r="V1771" t="s">
        <v>8410</v>
      </c>
      <c r="W1771">
        <v>2014</v>
      </c>
    </row>
    <row r="1772" spans="1:23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8">
        <f t="shared" si="109"/>
        <v>150.5</v>
      </c>
      <c r="Q1772" t="s">
        <v>8336</v>
      </c>
      <c r="R1772" t="s">
        <v>8337</v>
      </c>
      <c r="S1772" s="13">
        <f t="shared" si="110"/>
        <v>41926.446689814817</v>
      </c>
      <c r="T1772" s="13">
        <f t="shared" si="111"/>
        <v>41891.446689814817</v>
      </c>
      <c r="U1772" s="12" t="s">
        <v>8389</v>
      </c>
      <c r="V1772" t="s">
        <v>8390</v>
      </c>
      <c r="W1772">
        <v>2014</v>
      </c>
    </row>
    <row r="1773" spans="1:23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8">
        <f t="shared" si="109"/>
        <v>35.799999999999997</v>
      </c>
      <c r="Q1773" t="s">
        <v>8336</v>
      </c>
      <c r="R1773" t="s">
        <v>8337</v>
      </c>
      <c r="S1773" s="13">
        <f t="shared" si="110"/>
        <v>41935.646296296298</v>
      </c>
      <c r="T1773" s="13">
        <f t="shared" si="111"/>
        <v>41905.646296296298</v>
      </c>
      <c r="U1773" s="12" t="s">
        <v>8389</v>
      </c>
      <c r="V1773" t="s">
        <v>8405</v>
      </c>
      <c r="W1773">
        <v>2014</v>
      </c>
    </row>
    <row r="1774" spans="1:23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8">
        <f t="shared" si="109"/>
        <v>45.157894736842103</v>
      </c>
      <c r="Q1774" t="s">
        <v>8336</v>
      </c>
      <c r="R1774" t="s">
        <v>8337</v>
      </c>
      <c r="S1774" s="13">
        <f t="shared" si="110"/>
        <v>41826.384675925925</v>
      </c>
      <c r="T1774" s="13">
        <f t="shared" si="111"/>
        <v>41766.384675925925</v>
      </c>
      <c r="U1774" s="12" t="s">
        <v>8381</v>
      </c>
      <c r="V1774" t="s">
        <v>8399</v>
      </c>
      <c r="W1774">
        <v>2014</v>
      </c>
    </row>
    <row r="1775" spans="1:23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8">
        <f t="shared" si="109"/>
        <v>98.78947368421052</v>
      </c>
      <c r="Q1775" t="s">
        <v>8336</v>
      </c>
      <c r="R1775" t="s">
        <v>8337</v>
      </c>
      <c r="S1775" s="13">
        <f t="shared" si="110"/>
        <v>42023.427060185182</v>
      </c>
      <c r="T1775" s="13">
        <f t="shared" si="111"/>
        <v>41978.427060185182</v>
      </c>
      <c r="U1775" s="12" t="s">
        <v>8395</v>
      </c>
      <c r="V1775" t="s">
        <v>8374</v>
      </c>
      <c r="W1775">
        <v>2014</v>
      </c>
    </row>
    <row r="1776" spans="1:23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8">
        <f t="shared" si="109"/>
        <v>88.307692307692307</v>
      </c>
      <c r="Q1776" t="s">
        <v>8336</v>
      </c>
      <c r="R1776" t="s">
        <v>8337</v>
      </c>
      <c r="S1776" s="13">
        <f t="shared" si="110"/>
        <v>41972.290972222218</v>
      </c>
      <c r="T1776" s="13">
        <f t="shared" si="111"/>
        <v>41929.885324074072</v>
      </c>
      <c r="U1776" s="12" t="s">
        <v>8391</v>
      </c>
      <c r="V1776" t="s">
        <v>8385</v>
      </c>
      <c r="W1776">
        <v>2014</v>
      </c>
    </row>
    <row r="1777" spans="1:23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8">
        <f t="shared" si="109"/>
        <v>170.62903225806451</v>
      </c>
      <c r="Q1777" t="s">
        <v>8336</v>
      </c>
      <c r="R1777" t="s">
        <v>8337</v>
      </c>
      <c r="S1777" s="13">
        <f t="shared" si="110"/>
        <v>41936.643055555556</v>
      </c>
      <c r="T1777" s="13">
        <f t="shared" si="111"/>
        <v>41891.643055555556</v>
      </c>
      <c r="U1777" s="12" t="s">
        <v>8389</v>
      </c>
      <c r="V1777" t="s">
        <v>8390</v>
      </c>
      <c r="W1777">
        <v>2014</v>
      </c>
    </row>
    <row r="1778" spans="1:23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8">
        <f t="shared" si="109"/>
        <v>83.75</v>
      </c>
      <c r="Q1778" t="s">
        <v>8336</v>
      </c>
      <c r="R1778" t="s">
        <v>8337</v>
      </c>
      <c r="S1778" s="13">
        <f t="shared" si="110"/>
        <v>41941.623506944445</v>
      </c>
      <c r="T1778" s="13">
        <f t="shared" si="111"/>
        <v>41905.623506944445</v>
      </c>
      <c r="U1778" s="12" t="s">
        <v>8389</v>
      </c>
      <c r="V1778" t="s">
        <v>8405</v>
      </c>
      <c r="W1778">
        <v>2014</v>
      </c>
    </row>
    <row r="1779" spans="1:23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8">
        <f t="shared" si="109"/>
        <v>65.099999999999994</v>
      </c>
      <c r="Q1779" t="s">
        <v>8336</v>
      </c>
      <c r="R1779" t="s">
        <v>8337</v>
      </c>
      <c r="S1779" s="13">
        <f t="shared" si="110"/>
        <v>42055.02376157407</v>
      </c>
      <c r="T1779" s="13">
        <f t="shared" si="111"/>
        <v>42025.02376157407</v>
      </c>
      <c r="U1779" s="12" t="s">
        <v>8371</v>
      </c>
      <c r="V1779" t="s">
        <v>8370</v>
      </c>
      <c r="W1779">
        <v>2015</v>
      </c>
    </row>
    <row r="1780" spans="1:23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8">
        <f t="shared" si="109"/>
        <v>66.333333333333329</v>
      </c>
      <c r="Q1780" t="s">
        <v>8336</v>
      </c>
      <c r="R1780" t="s">
        <v>8337</v>
      </c>
      <c r="S1780" s="13">
        <f t="shared" si="110"/>
        <v>42090.488368055558</v>
      </c>
      <c r="T1780" s="13">
        <f t="shared" si="111"/>
        <v>42045.530034722215</v>
      </c>
      <c r="U1780" s="12" t="s">
        <v>8373</v>
      </c>
      <c r="V1780" t="s">
        <v>8402</v>
      </c>
      <c r="W1780">
        <v>2015</v>
      </c>
    </row>
    <row r="1781" spans="1:23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8">
        <f t="shared" si="109"/>
        <v>104.89473684210526</v>
      </c>
      <c r="Q1781" t="s">
        <v>8336</v>
      </c>
      <c r="R1781" t="s">
        <v>8337</v>
      </c>
      <c r="S1781" s="13">
        <f t="shared" si="110"/>
        <v>42615.358564814807</v>
      </c>
      <c r="T1781" s="13">
        <f t="shared" si="111"/>
        <v>42585.358564814807</v>
      </c>
      <c r="U1781" s="12" t="s">
        <v>8392</v>
      </c>
      <c r="V1781" t="s">
        <v>8380</v>
      </c>
      <c r="W1781">
        <v>2016</v>
      </c>
    </row>
    <row r="1782" spans="1:23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8">
        <f t="shared" si="109"/>
        <v>78.440789473684205</v>
      </c>
      <c r="Q1782" t="s">
        <v>8336</v>
      </c>
      <c r="R1782" t="s">
        <v>8337</v>
      </c>
      <c r="S1782" s="13">
        <f t="shared" si="110"/>
        <v>42553.267476851855</v>
      </c>
      <c r="T1782" s="13">
        <f t="shared" si="111"/>
        <v>42493.267476851855</v>
      </c>
      <c r="U1782" s="12" t="s">
        <v>8381</v>
      </c>
      <c r="V1782" t="s">
        <v>8380</v>
      </c>
      <c r="W1782">
        <v>2016</v>
      </c>
    </row>
    <row r="1783" spans="1:23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8">
        <f t="shared" si="109"/>
        <v>59.041666666666664</v>
      </c>
      <c r="Q1783" t="s">
        <v>8336</v>
      </c>
      <c r="R1783" t="s">
        <v>8337</v>
      </c>
      <c r="S1783" s="13">
        <f t="shared" si="110"/>
        <v>42628.284085648142</v>
      </c>
      <c r="T1783" s="13">
        <f t="shared" si="111"/>
        <v>42597.284085648142</v>
      </c>
      <c r="U1783" s="12" t="s">
        <v>8392</v>
      </c>
      <c r="V1783" t="s">
        <v>8393</v>
      </c>
      <c r="W1783">
        <v>2016</v>
      </c>
    </row>
    <row r="1784" spans="1:23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8">
        <f t="shared" si="109"/>
        <v>71.34210526315789</v>
      </c>
      <c r="Q1784" t="s">
        <v>8336</v>
      </c>
      <c r="R1784" t="s">
        <v>8337</v>
      </c>
      <c r="S1784" s="13">
        <f t="shared" si="110"/>
        <v>42421.241770833331</v>
      </c>
      <c r="T1784" s="13">
        <f t="shared" si="111"/>
        <v>42388.241770833331</v>
      </c>
      <c r="U1784" s="12" t="s">
        <v>8371</v>
      </c>
      <c r="V1784" t="s">
        <v>8378</v>
      </c>
      <c r="W1784">
        <v>2016</v>
      </c>
    </row>
    <row r="1785" spans="1:23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8">
        <f t="shared" si="109"/>
        <v>51.227027027027027</v>
      </c>
      <c r="Q1785" t="s">
        <v>8336</v>
      </c>
      <c r="R1785" t="s">
        <v>8337</v>
      </c>
      <c r="S1785" s="13">
        <f t="shared" si="110"/>
        <v>42145.616643518515</v>
      </c>
      <c r="T1785" s="13">
        <f t="shared" si="111"/>
        <v>42115.616643518515</v>
      </c>
      <c r="U1785" s="12" t="s">
        <v>8383</v>
      </c>
      <c r="V1785" t="s">
        <v>8370</v>
      </c>
      <c r="W1785">
        <v>2015</v>
      </c>
    </row>
    <row r="1786" spans="1:23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8">
        <f t="shared" si="109"/>
        <v>60.242424242424242</v>
      </c>
      <c r="Q1786" t="s">
        <v>8336</v>
      </c>
      <c r="R1786" t="s">
        <v>8337</v>
      </c>
      <c r="S1786" s="13">
        <f t="shared" si="110"/>
        <v>42034.809027777774</v>
      </c>
      <c r="T1786" s="13">
        <f t="shared" si="111"/>
        <v>42003.322222222218</v>
      </c>
      <c r="U1786" s="12" t="s">
        <v>8395</v>
      </c>
      <c r="V1786" t="s">
        <v>8409</v>
      </c>
      <c r="W1786">
        <v>2014</v>
      </c>
    </row>
    <row r="1787" spans="1:23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8">
        <f t="shared" si="109"/>
        <v>44.935185185185183</v>
      </c>
      <c r="Q1787" t="s">
        <v>8336</v>
      </c>
      <c r="R1787" t="s">
        <v>8337</v>
      </c>
      <c r="S1787" s="13">
        <f t="shared" si="110"/>
        <v>41927.666666666664</v>
      </c>
      <c r="T1787" s="13">
        <f t="shared" si="111"/>
        <v>41896.801562499997</v>
      </c>
      <c r="U1787" s="12" t="s">
        <v>8389</v>
      </c>
      <c r="V1787" t="s">
        <v>8410</v>
      </c>
      <c r="W1787">
        <v>2014</v>
      </c>
    </row>
    <row r="1788" spans="1:23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8">
        <f t="shared" si="109"/>
        <v>31.206896551724139</v>
      </c>
      <c r="Q1788" t="s">
        <v>8336</v>
      </c>
      <c r="R1788" t="s">
        <v>8337</v>
      </c>
      <c r="S1788" s="13">
        <f t="shared" si="110"/>
        <v>41988.217326388891</v>
      </c>
      <c r="T1788" s="13">
        <f t="shared" si="111"/>
        <v>41958.217326388891</v>
      </c>
      <c r="U1788" s="12" t="s">
        <v>8377</v>
      </c>
      <c r="V1788" t="s">
        <v>8393</v>
      </c>
      <c r="W1788">
        <v>2014</v>
      </c>
    </row>
    <row r="1789" spans="1:23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8">
        <f t="shared" si="109"/>
        <v>63.875</v>
      </c>
      <c r="Q1789" t="s">
        <v>8336</v>
      </c>
      <c r="R1789" t="s">
        <v>8337</v>
      </c>
      <c r="S1789" s="13">
        <f t="shared" si="110"/>
        <v>42098.28052083333</v>
      </c>
      <c r="T1789" s="13">
        <f t="shared" si="111"/>
        <v>42068.322187499994</v>
      </c>
      <c r="U1789" s="12" t="s">
        <v>8384</v>
      </c>
      <c r="V1789" t="s">
        <v>8374</v>
      </c>
      <c r="W1789">
        <v>2015</v>
      </c>
    </row>
    <row r="1790" spans="1:23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8">
        <f t="shared" si="109"/>
        <v>19</v>
      </c>
      <c r="Q1790" t="s">
        <v>8336</v>
      </c>
      <c r="R1790" t="s">
        <v>8337</v>
      </c>
      <c r="S1790" s="13">
        <f t="shared" si="110"/>
        <v>41943.615069444444</v>
      </c>
      <c r="T1790" s="13">
        <f t="shared" si="111"/>
        <v>41913.615069444444</v>
      </c>
      <c r="U1790" s="12" t="s">
        <v>8391</v>
      </c>
      <c r="V1790" t="s">
        <v>8387</v>
      </c>
      <c r="W1790">
        <v>2014</v>
      </c>
    </row>
    <row r="1791" spans="1:23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8">
        <f t="shared" si="109"/>
        <v>10</v>
      </c>
      <c r="Q1791" t="s">
        <v>8336</v>
      </c>
      <c r="R1791" t="s">
        <v>8337</v>
      </c>
      <c r="S1791" s="13">
        <f t="shared" si="110"/>
        <v>42015.916701388887</v>
      </c>
      <c r="T1791" s="13">
        <f t="shared" si="111"/>
        <v>41955.916701388887</v>
      </c>
      <c r="U1791" s="12" t="s">
        <v>8377</v>
      </c>
      <c r="V1791" t="s">
        <v>8379</v>
      </c>
      <c r="W1791">
        <v>2014</v>
      </c>
    </row>
    <row r="1792" spans="1:23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8">
        <f t="shared" si="109"/>
        <v>109.06666666666666</v>
      </c>
      <c r="Q1792" t="s">
        <v>8336</v>
      </c>
      <c r="R1792" t="s">
        <v>8337</v>
      </c>
      <c r="S1792" s="13">
        <f t="shared" si="110"/>
        <v>42040.341180555559</v>
      </c>
      <c r="T1792" s="13">
        <f t="shared" si="111"/>
        <v>42010.341180555559</v>
      </c>
      <c r="U1792" s="12" t="s">
        <v>8371</v>
      </c>
      <c r="V1792" t="s">
        <v>8407</v>
      </c>
      <c r="W1792">
        <v>2015</v>
      </c>
    </row>
    <row r="1793" spans="1:23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8">
        <f t="shared" si="109"/>
        <v>26.75</v>
      </c>
      <c r="Q1793" t="s">
        <v>8336</v>
      </c>
      <c r="R1793" t="s">
        <v>8337</v>
      </c>
      <c r="S1793" s="13">
        <f t="shared" si="110"/>
        <v>42033.407002314816</v>
      </c>
      <c r="T1793" s="13">
        <f t="shared" si="111"/>
        <v>41973.407002314816</v>
      </c>
      <c r="U1793" s="12" t="s">
        <v>8377</v>
      </c>
      <c r="V1793" t="s">
        <v>8409</v>
      </c>
      <c r="W1793">
        <v>2014</v>
      </c>
    </row>
    <row r="1794" spans="1:23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8">
        <f t="shared" si="109"/>
        <v>109.93525179856115</v>
      </c>
      <c r="Q1794" t="s">
        <v>8336</v>
      </c>
      <c r="R1794" t="s">
        <v>8337</v>
      </c>
      <c r="S1794" s="13">
        <f t="shared" si="110"/>
        <v>42225.957638888889</v>
      </c>
      <c r="T1794" s="13">
        <f t="shared" si="111"/>
        <v>42188.697708333326</v>
      </c>
      <c r="U1794" s="12" t="s">
        <v>8375</v>
      </c>
      <c r="V1794" t="s">
        <v>8380</v>
      </c>
      <c r="W1794">
        <v>2015</v>
      </c>
    </row>
    <row r="1795" spans="1:23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(E1795/D1795)*100</f>
        <v>1.3333333333333335</v>
      </c>
      <c r="P1795" s="8">
        <f t="shared" ref="P1795:P1858" si="113">(E1795/L1795)</f>
        <v>20</v>
      </c>
      <c r="Q1795" t="s">
        <v>8336</v>
      </c>
      <c r="R1795" t="s">
        <v>8337</v>
      </c>
      <c r="S1795" s="13">
        <f t="shared" ref="S1795:S1858" si="114">(((I1795/60)/60)/24)+DATE(1970,1,1)+(-8/24)</f>
        <v>41970.6</v>
      </c>
      <c r="T1795" s="13">
        <f t="shared" ref="T1795:T1858" si="115">(((J1795/60)/60)/24)+DATE(1970,1,1)+(-8/24)</f>
        <v>41940.558333333334</v>
      </c>
      <c r="U1795" s="12" t="s">
        <v>8391</v>
      </c>
      <c r="V1795" t="s">
        <v>8401</v>
      </c>
      <c r="W1795">
        <v>2014</v>
      </c>
    </row>
    <row r="1796" spans="1:23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8">
        <f t="shared" si="113"/>
        <v>55.388888888888886</v>
      </c>
      <c r="Q1796" t="s">
        <v>8336</v>
      </c>
      <c r="R1796" t="s">
        <v>8337</v>
      </c>
      <c r="S1796" s="13">
        <f t="shared" si="114"/>
        <v>42046.217847222222</v>
      </c>
      <c r="T1796" s="13">
        <f t="shared" si="115"/>
        <v>42011.217847222222</v>
      </c>
      <c r="U1796" s="12" t="s">
        <v>8371</v>
      </c>
      <c r="V1796" t="s">
        <v>8399</v>
      </c>
      <c r="W1796">
        <v>2015</v>
      </c>
    </row>
    <row r="1797" spans="1:23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8">
        <f t="shared" si="113"/>
        <v>133.90123456790124</v>
      </c>
      <c r="Q1797" t="s">
        <v>8336</v>
      </c>
      <c r="R1797" t="s">
        <v>8337</v>
      </c>
      <c r="S1797" s="13">
        <f t="shared" si="114"/>
        <v>42657.333333333336</v>
      </c>
      <c r="T1797" s="13">
        <f t="shared" si="115"/>
        <v>42627.955335648141</v>
      </c>
      <c r="U1797" s="12" t="s">
        <v>8389</v>
      </c>
      <c r="V1797" t="s">
        <v>8410</v>
      </c>
      <c r="W1797">
        <v>2016</v>
      </c>
    </row>
    <row r="1798" spans="1:23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8">
        <f t="shared" si="113"/>
        <v>48.720930232558139</v>
      </c>
      <c r="Q1798" t="s">
        <v>8336</v>
      </c>
      <c r="R1798" t="s">
        <v>8337</v>
      </c>
      <c r="S1798" s="13">
        <f t="shared" si="114"/>
        <v>42575.106087962959</v>
      </c>
      <c r="T1798" s="13">
        <f t="shared" si="115"/>
        <v>42515.106087962959</v>
      </c>
      <c r="U1798" s="12" t="s">
        <v>8381</v>
      </c>
      <c r="V1798" t="s">
        <v>8382</v>
      </c>
      <c r="W1798">
        <v>2016</v>
      </c>
    </row>
    <row r="1799" spans="1:23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8">
        <f t="shared" si="113"/>
        <v>48.25</v>
      </c>
      <c r="Q1799" t="s">
        <v>8336</v>
      </c>
      <c r="R1799" t="s">
        <v>8337</v>
      </c>
      <c r="S1799" s="13">
        <f t="shared" si="114"/>
        <v>42719.235983796294</v>
      </c>
      <c r="T1799" s="13">
        <f t="shared" si="115"/>
        <v>42689.235983796294</v>
      </c>
      <c r="U1799" s="12" t="s">
        <v>8377</v>
      </c>
      <c r="V1799" t="s">
        <v>8393</v>
      </c>
      <c r="W1799">
        <v>2016</v>
      </c>
    </row>
    <row r="1800" spans="1:23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8">
        <f t="shared" si="113"/>
        <v>58.972972972972975</v>
      </c>
      <c r="Q1800" t="s">
        <v>8336</v>
      </c>
      <c r="R1800" t="s">
        <v>8337</v>
      </c>
      <c r="S1800" s="13">
        <f t="shared" si="114"/>
        <v>42403.993437499994</v>
      </c>
      <c r="T1800" s="13">
        <f t="shared" si="115"/>
        <v>42343.993437499994</v>
      </c>
      <c r="U1800" s="12" t="s">
        <v>8395</v>
      </c>
      <c r="V1800" t="s">
        <v>8374</v>
      </c>
      <c r="W1800">
        <v>2015</v>
      </c>
    </row>
    <row r="1801" spans="1:23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8">
        <f t="shared" si="113"/>
        <v>11.638333333333334</v>
      </c>
      <c r="Q1801" t="s">
        <v>8336</v>
      </c>
      <c r="R1801" t="s">
        <v>8337</v>
      </c>
      <c r="S1801" s="13">
        <f t="shared" si="114"/>
        <v>41954.551018518519</v>
      </c>
      <c r="T1801" s="13">
        <f t="shared" si="115"/>
        <v>41934.509351851848</v>
      </c>
      <c r="U1801" s="12" t="s">
        <v>8391</v>
      </c>
      <c r="V1801" t="s">
        <v>8398</v>
      </c>
      <c r="W1801">
        <v>2014</v>
      </c>
    </row>
    <row r="1802" spans="1:23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8">
        <f t="shared" si="113"/>
        <v>83.716814159292042</v>
      </c>
      <c r="Q1802" t="s">
        <v>8336</v>
      </c>
      <c r="R1802" t="s">
        <v>8337</v>
      </c>
      <c r="S1802" s="13">
        <f t="shared" si="114"/>
        <v>42653.272800925923</v>
      </c>
      <c r="T1802" s="13">
        <f t="shared" si="115"/>
        <v>42623.272800925923</v>
      </c>
      <c r="U1802" s="12" t="s">
        <v>8389</v>
      </c>
      <c r="V1802" t="s">
        <v>8402</v>
      </c>
      <c r="W1802">
        <v>2016</v>
      </c>
    </row>
    <row r="1803" spans="1:23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8">
        <f t="shared" si="113"/>
        <v>63.648648648648646</v>
      </c>
      <c r="Q1803" t="s">
        <v>8336</v>
      </c>
      <c r="R1803" t="s">
        <v>8337</v>
      </c>
      <c r="S1803" s="13">
        <f t="shared" si="114"/>
        <v>42353.173611111109</v>
      </c>
      <c r="T1803" s="13">
        <f t="shared" si="115"/>
        <v>42321.327175925922</v>
      </c>
      <c r="U1803" s="12" t="s">
        <v>8377</v>
      </c>
      <c r="V1803" t="s">
        <v>8397</v>
      </c>
      <c r="W1803">
        <v>2015</v>
      </c>
    </row>
    <row r="1804" spans="1:23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8">
        <f t="shared" si="113"/>
        <v>94.277777777777771</v>
      </c>
      <c r="Q1804" t="s">
        <v>8336</v>
      </c>
      <c r="R1804" t="s">
        <v>8337</v>
      </c>
      <c r="S1804" s="13">
        <f t="shared" si="114"/>
        <v>42182.582638888889</v>
      </c>
      <c r="T1804" s="13">
        <f t="shared" si="115"/>
        <v>42159.139236111114</v>
      </c>
      <c r="U1804" s="12" t="s">
        <v>8369</v>
      </c>
      <c r="V1804" t="s">
        <v>8400</v>
      </c>
      <c r="W1804">
        <v>2015</v>
      </c>
    </row>
    <row r="1805" spans="1:23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8">
        <f t="shared" si="113"/>
        <v>71.86666666666666</v>
      </c>
      <c r="Q1805" t="s">
        <v>8336</v>
      </c>
      <c r="R1805" t="s">
        <v>8337</v>
      </c>
      <c r="S1805" s="13">
        <f t="shared" si="114"/>
        <v>42048.738217592596</v>
      </c>
      <c r="T1805" s="13">
        <f t="shared" si="115"/>
        <v>42017.738217592596</v>
      </c>
      <c r="U1805" s="12" t="s">
        <v>8371</v>
      </c>
      <c r="V1805" t="s">
        <v>8397</v>
      </c>
      <c r="W1805">
        <v>2015</v>
      </c>
    </row>
    <row r="1806" spans="1:23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8">
        <f t="shared" si="113"/>
        <v>104.84615384615384</v>
      </c>
      <c r="Q1806" t="s">
        <v>8336</v>
      </c>
      <c r="R1806" t="s">
        <v>8337</v>
      </c>
      <c r="S1806" s="13">
        <f t="shared" si="114"/>
        <v>42322.386620370373</v>
      </c>
      <c r="T1806" s="13">
        <f t="shared" si="115"/>
        <v>42282.344953703701</v>
      </c>
      <c r="U1806" s="12" t="s">
        <v>8391</v>
      </c>
      <c r="V1806" t="s">
        <v>8374</v>
      </c>
      <c r="W1806">
        <v>2015</v>
      </c>
    </row>
    <row r="1807" spans="1:23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8">
        <f t="shared" si="113"/>
        <v>67.139344262295083</v>
      </c>
      <c r="Q1807" t="s">
        <v>8336</v>
      </c>
      <c r="R1807" t="s">
        <v>8337</v>
      </c>
      <c r="S1807" s="13">
        <f t="shared" si="114"/>
        <v>42279.416666666664</v>
      </c>
      <c r="T1807" s="13">
        <f t="shared" si="115"/>
        <v>42247.470578703702</v>
      </c>
      <c r="U1807" s="12" t="s">
        <v>8392</v>
      </c>
      <c r="V1807" t="s">
        <v>8372</v>
      </c>
      <c r="W1807">
        <v>2015</v>
      </c>
    </row>
    <row r="1808" spans="1:23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8">
        <f t="shared" si="113"/>
        <v>73.875</v>
      </c>
      <c r="Q1808" t="s">
        <v>8336</v>
      </c>
      <c r="R1808" t="s">
        <v>8337</v>
      </c>
      <c r="S1808" s="13">
        <f t="shared" si="114"/>
        <v>41912.304965277777</v>
      </c>
      <c r="T1808" s="13">
        <f t="shared" si="115"/>
        <v>41877.304965277777</v>
      </c>
      <c r="U1808" s="12" t="s">
        <v>8392</v>
      </c>
      <c r="V1808" t="s">
        <v>8408</v>
      </c>
      <c r="W1808">
        <v>2014</v>
      </c>
    </row>
    <row r="1809" spans="1:23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8">
        <f t="shared" si="113"/>
        <v>69.125</v>
      </c>
      <c r="Q1809" t="s">
        <v>8336</v>
      </c>
      <c r="R1809" t="s">
        <v>8337</v>
      </c>
      <c r="S1809" s="13">
        <f t="shared" si="114"/>
        <v>41909.735104166662</v>
      </c>
      <c r="T1809" s="13">
        <f t="shared" si="115"/>
        <v>41879.735104166662</v>
      </c>
      <c r="U1809" s="12" t="s">
        <v>8392</v>
      </c>
      <c r="V1809" t="s">
        <v>8401</v>
      </c>
      <c r="W1809">
        <v>2014</v>
      </c>
    </row>
    <row r="1810" spans="1:23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8">
        <f t="shared" si="113"/>
        <v>120.77083333333333</v>
      </c>
      <c r="Q1810" t="s">
        <v>8336</v>
      </c>
      <c r="R1810" t="s">
        <v>8337</v>
      </c>
      <c r="S1810" s="13">
        <f t="shared" si="114"/>
        <v>42777.347569444442</v>
      </c>
      <c r="T1810" s="13">
        <f t="shared" si="115"/>
        <v>42742.347569444442</v>
      </c>
      <c r="U1810" s="12" t="s">
        <v>8371</v>
      </c>
      <c r="V1810" t="s">
        <v>8399</v>
      </c>
      <c r="W1810">
        <v>2017</v>
      </c>
    </row>
    <row r="1811" spans="1:23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8">
        <f t="shared" si="113"/>
        <v>42.222222222222221</v>
      </c>
      <c r="Q1811" t="s">
        <v>8336</v>
      </c>
      <c r="R1811" t="s">
        <v>8337</v>
      </c>
      <c r="S1811" s="13">
        <f t="shared" si="114"/>
        <v>42064.574525462966</v>
      </c>
      <c r="T1811" s="13">
        <f t="shared" si="115"/>
        <v>42029.574525462966</v>
      </c>
      <c r="U1811" s="12" t="s">
        <v>8371</v>
      </c>
      <c r="V1811" t="s">
        <v>8382</v>
      </c>
      <c r="W1811">
        <v>2015</v>
      </c>
    </row>
    <row r="1812" spans="1:23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8">
        <f t="shared" si="113"/>
        <v>7.5</v>
      </c>
      <c r="Q1812" t="s">
        <v>8336</v>
      </c>
      <c r="R1812" t="s">
        <v>8337</v>
      </c>
      <c r="S1812" s="13">
        <f t="shared" si="114"/>
        <v>41872.576689814814</v>
      </c>
      <c r="T1812" s="13">
        <f t="shared" si="115"/>
        <v>41860.576689814814</v>
      </c>
      <c r="U1812" s="12" t="s">
        <v>8392</v>
      </c>
      <c r="V1812" t="s">
        <v>8390</v>
      </c>
      <c r="W1812">
        <v>2014</v>
      </c>
    </row>
    <row r="1813" spans="1:23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8">
        <f t="shared" si="113"/>
        <v>1.5384615384615385</v>
      </c>
      <c r="Q1813" t="s">
        <v>8336</v>
      </c>
      <c r="R1813" t="s">
        <v>8337</v>
      </c>
      <c r="S1813" s="13">
        <f t="shared" si="114"/>
        <v>41935.833333333328</v>
      </c>
      <c r="T1813" s="13">
        <f t="shared" si="115"/>
        <v>41876.100347222222</v>
      </c>
      <c r="U1813" s="12" t="s">
        <v>8392</v>
      </c>
      <c r="V1813" t="s">
        <v>8382</v>
      </c>
      <c r="W1813">
        <v>2014</v>
      </c>
    </row>
    <row r="1814" spans="1:23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8">
        <f t="shared" si="113"/>
        <v>37.608695652173914</v>
      </c>
      <c r="Q1814" t="s">
        <v>8336</v>
      </c>
      <c r="R1814" t="s">
        <v>8337</v>
      </c>
      <c r="S1814" s="13">
        <f t="shared" si="114"/>
        <v>42553.985370370363</v>
      </c>
      <c r="T1814" s="13">
        <f t="shared" si="115"/>
        <v>42523.985370370363</v>
      </c>
      <c r="U1814" s="12" t="s">
        <v>8369</v>
      </c>
      <c r="V1814" t="s">
        <v>8411</v>
      </c>
      <c r="W1814">
        <v>2016</v>
      </c>
    </row>
    <row r="1815" spans="1:23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t="s">
        <v>8336</v>
      </c>
      <c r="R1815" t="s">
        <v>8337</v>
      </c>
      <c r="S1815" s="13">
        <f t="shared" si="114"/>
        <v>41859.55569444444</v>
      </c>
      <c r="T1815" s="13">
        <f t="shared" si="115"/>
        <v>41829.55569444444</v>
      </c>
      <c r="U1815" s="12" t="s">
        <v>8375</v>
      </c>
      <c r="V1815" t="s">
        <v>8390</v>
      </c>
      <c r="W1815">
        <v>2014</v>
      </c>
    </row>
    <row r="1816" spans="1:23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8">
        <f t="shared" si="113"/>
        <v>42.157142857142858</v>
      </c>
      <c r="Q1816" t="s">
        <v>8336</v>
      </c>
      <c r="R1816" t="s">
        <v>8337</v>
      </c>
      <c r="S1816" s="13">
        <f t="shared" si="114"/>
        <v>42062.980740740742</v>
      </c>
      <c r="T1816" s="13">
        <f t="shared" si="115"/>
        <v>42032.980740740742</v>
      </c>
      <c r="U1816" s="12" t="s">
        <v>8371</v>
      </c>
      <c r="V1816" t="s">
        <v>8401</v>
      </c>
      <c r="W1816">
        <v>2015</v>
      </c>
    </row>
    <row r="1817" spans="1:23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t="s">
        <v>8336</v>
      </c>
      <c r="R1817" t="s">
        <v>8337</v>
      </c>
      <c r="S1817" s="13">
        <f t="shared" si="114"/>
        <v>42186.573344907411</v>
      </c>
      <c r="T1817" s="13">
        <f t="shared" si="115"/>
        <v>42172.573344907411</v>
      </c>
      <c r="U1817" s="12" t="s">
        <v>8369</v>
      </c>
      <c r="V1817" t="s">
        <v>8385</v>
      </c>
      <c r="W1817">
        <v>2015</v>
      </c>
    </row>
    <row r="1818" spans="1:23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8">
        <f t="shared" si="113"/>
        <v>84.833333333333329</v>
      </c>
      <c r="Q1818" t="s">
        <v>8336</v>
      </c>
      <c r="R1818" t="s">
        <v>8337</v>
      </c>
      <c r="S1818" s="13">
        <f t="shared" si="114"/>
        <v>42576.458333333336</v>
      </c>
      <c r="T1818" s="13">
        <f t="shared" si="115"/>
        <v>42548.542858796289</v>
      </c>
      <c r="U1818" s="12" t="s">
        <v>8369</v>
      </c>
      <c r="V1818" t="s">
        <v>8394</v>
      </c>
      <c r="W1818">
        <v>2016</v>
      </c>
    </row>
    <row r="1819" spans="1:23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8">
        <f t="shared" si="113"/>
        <v>94.19</v>
      </c>
      <c r="Q1819" t="s">
        <v>8336</v>
      </c>
      <c r="R1819" t="s">
        <v>8337</v>
      </c>
      <c r="S1819" s="13">
        <f t="shared" si="114"/>
        <v>42764.957638888889</v>
      </c>
      <c r="T1819" s="13">
        <f t="shared" si="115"/>
        <v>42705.328784722216</v>
      </c>
      <c r="U1819" s="12" t="s">
        <v>8395</v>
      </c>
      <c r="V1819" t="s">
        <v>8387</v>
      </c>
      <c r="W1819">
        <v>2016</v>
      </c>
    </row>
    <row r="1820" spans="1:23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t="s">
        <v>8336</v>
      </c>
      <c r="R1820" t="s">
        <v>8337</v>
      </c>
      <c r="S1820" s="13">
        <f t="shared" si="114"/>
        <v>42096.859374999993</v>
      </c>
      <c r="T1820" s="13">
        <f t="shared" si="115"/>
        <v>42066.901041666664</v>
      </c>
      <c r="U1820" s="12" t="s">
        <v>8384</v>
      </c>
      <c r="V1820" t="s">
        <v>8380</v>
      </c>
      <c r="W1820">
        <v>2015</v>
      </c>
    </row>
    <row r="1821" spans="1:23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8">
        <f t="shared" si="113"/>
        <v>6.25</v>
      </c>
      <c r="Q1821" t="s">
        <v>8336</v>
      </c>
      <c r="R1821" t="s">
        <v>8337</v>
      </c>
      <c r="S1821" s="13">
        <f t="shared" si="114"/>
        <v>41850.418935185182</v>
      </c>
      <c r="T1821" s="13">
        <f t="shared" si="115"/>
        <v>41820.418935185182</v>
      </c>
      <c r="U1821" s="12" t="s">
        <v>8369</v>
      </c>
      <c r="V1821" t="s">
        <v>8409</v>
      </c>
      <c r="W1821">
        <v>2014</v>
      </c>
    </row>
    <row r="1822" spans="1:23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8">
        <f t="shared" si="113"/>
        <v>213.375</v>
      </c>
      <c r="Q1822" t="s">
        <v>8336</v>
      </c>
      <c r="R1822" t="s">
        <v>8337</v>
      </c>
      <c r="S1822" s="13">
        <f t="shared" si="114"/>
        <v>42094.709374999999</v>
      </c>
      <c r="T1822" s="13">
        <f t="shared" si="115"/>
        <v>42064.75104166667</v>
      </c>
      <c r="U1822" s="12" t="s">
        <v>8384</v>
      </c>
      <c r="V1822" t="s">
        <v>8387</v>
      </c>
      <c r="W1822">
        <v>2015</v>
      </c>
    </row>
    <row r="1823" spans="1:23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8">
        <f t="shared" si="113"/>
        <v>59.162280701754383</v>
      </c>
      <c r="Q1823" t="s">
        <v>8323</v>
      </c>
      <c r="R1823" t="s">
        <v>8324</v>
      </c>
      <c r="S1823" s="13">
        <f t="shared" si="114"/>
        <v>40970.985729166663</v>
      </c>
      <c r="T1823" s="13">
        <f t="shared" si="115"/>
        <v>40925.985729166663</v>
      </c>
      <c r="U1823" s="12" t="s">
        <v>8371</v>
      </c>
      <c r="V1823" t="s">
        <v>8385</v>
      </c>
      <c r="W1823">
        <v>2012</v>
      </c>
    </row>
    <row r="1824" spans="1:23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8">
        <f t="shared" si="113"/>
        <v>27.272727272727273</v>
      </c>
      <c r="Q1824" t="s">
        <v>8323</v>
      </c>
      <c r="R1824" t="s">
        <v>8324</v>
      </c>
      <c r="S1824" s="13">
        <f t="shared" si="114"/>
        <v>41670.459027777775</v>
      </c>
      <c r="T1824" s="13">
        <f t="shared" si="115"/>
        <v>41634.463680555549</v>
      </c>
      <c r="U1824" s="12" t="s">
        <v>8395</v>
      </c>
      <c r="V1824" t="s">
        <v>8408</v>
      </c>
      <c r="W1824">
        <v>2013</v>
      </c>
    </row>
    <row r="1825" spans="1:23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8">
        <f t="shared" si="113"/>
        <v>24.575757575757574</v>
      </c>
      <c r="Q1825" t="s">
        <v>8323</v>
      </c>
      <c r="R1825" t="s">
        <v>8324</v>
      </c>
      <c r="S1825" s="13">
        <f t="shared" si="114"/>
        <v>41206.35157407407</v>
      </c>
      <c r="T1825" s="13">
        <f t="shared" si="115"/>
        <v>41176.35157407407</v>
      </c>
      <c r="U1825" s="12" t="s">
        <v>8389</v>
      </c>
      <c r="V1825" t="s">
        <v>8403</v>
      </c>
      <c r="W1825">
        <v>2012</v>
      </c>
    </row>
    <row r="1826" spans="1:23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8">
        <f t="shared" si="113"/>
        <v>75.05</v>
      </c>
      <c r="Q1826" t="s">
        <v>8323</v>
      </c>
      <c r="R1826" t="s">
        <v>8324</v>
      </c>
      <c r="S1826" s="13">
        <f t="shared" si="114"/>
        <v>41646.755555555552</v>
      </c>
      <c r="T1826" s="13">
        <f t="shared" si="115"/>
        <v>41626.582951388889</v>
      </c>
      <c r="U1826" s="12" t="s">
        <v>8395</v>
      </c>
      <c r="V1826" t="s">
        <v>8388</v>
      </c>
      <c r="W1826">
        <v>2013</v>
      </c>
    </row>
    <row r="1827" spans="1:23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8">
        <f t="shared" si="113"/>
        <v>42.02</v>
      </c>
      <c r="Q1827" t="s">
        <v>8323</v>
      </c>
      <c r="R1827" t="s">
        <v>8324</v>
      </c>
      <c r="S1827" s="13">
        <f t="shared" si="114"/>
        <v>41466.501192129625</v>
      </c>
      <c r="T1827" s="13">
        <f t="shared" si="115"/>
        <v>41443.501192129625</v>
      </c>
      <c r="U1827" s="12" t="s">
        <v>8369</v>
      </c>
      <c r="V1827" t="s">
        <v>8388</v>
      </c>
      <c r="W1827">
        <v>2013</v>
      </c>
    </row>
    <row r="1828" spans="1:23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8">
        <f t="shared" si="113"/>
        <v>53.157894736842103</v>
      </c>
      <c r="Q1828" t="s">
        <v>8323</v>
      </c>
      <c r="R1828" t="s">
        <v>8324</v>
      </c>
      <c r="S1828" s="13">
        <f t="shared" si="114"/>
        <v>41687.590474537035</v>
      </c>
      <c r="T1828" s="13">
        <f t="shared" si="115"/>
        <v>41657.590474537035</v>
      </c>
      <c r="U1828" s="12" t="s">
        <v>8371</v>
      </c>
      <c r="V1828" t="s">
        <v>8388</v>
      </c>
      <c r="W1828">
        <v>2014</v>
      </c>
    </row>
    <row r="1829" spans="1:23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8">
        <f t="shared" si="113"/>
        <v>83.885416666666671</v>
      </c>
      <c r="Q1829" t="s">
        <v>8323</v>
      </c>
      <c r="R1829" t="s">
        <v>8324</v>
      </c>
      <c r="S1829" s="13">
        <f t="shared" si="114"/>
        <v>40604.992604166662</v>
      </c>
      <c r="T1829" s="13">
        <f t="shared" si="115"/>
        <v>40554.992604166662</v>
      </c>
      <c r="U1829" s="12" t="s">
        <v>8371</v>
      </c>
      <c r="V1829" t="s">
        <v>8406</v>
      </c>
      <c r="W1829">
        <v>2011</v>
      </c>
    </row>
    <row r="1830" spans="1:23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8">
        <f t="shared" si="113"/>
        <v>417.33333333333331</v>
      </c>
      <c r="Q1830" t="s">
        <v>8323</v>
      </c>
      <c r="R1830" t="s">
        <v>8324</v>
      </c>
      <c r="S1830" s="13">
        <f t="shared" si="114"/>
        <v>41768.583333333328</v>
      </c>
      <c r="T1830" s="13">
        <f t="shared" si="115"/>
        <v>41736.566319444442</v>
      </c>
      <c r="U1830" s="12" t="s">
        <v>8383</v>
      </c>
      <c r="V1830" t="s">
        <v>8399</v>
      </c>
      <c r="W1830">
        <v>2014</v>
      </c>
    </row>
    <row r="1831" spans="1:23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8">
        <f t="shared" si="113"/>
        <v>75.765151515151516</v>
      </c>
      <c r="Q1831" t="s">
        <v>8323</v>
      </c>
      <c r="R1831" t="s">
        <v>8324</v>
      </c>
      <c r="S1831" s="13">
        <f t="shared" si="114"/>
        <v>40564.583333333328</v>
      </c>
      <c r="T1831" s="13">
        <f t="shared" si="115"/>
        <v>40515.754293981481</v>
      </c>
      <c r="U1831" s="12" t="s">
        <v>8395</v>
      </c>
      <c r="V1831" t="s">
        <v>8380</v>
      </c>
      <c r="W1831">
        <v>2010</v>
      </c>
    </row>
    <row r="1832" spans="1:23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8">
        <f t="shared" si="113"/>
        <v>67.389380530973455</v>
      </c>
      <c r="Q1832" t="s">
        <v>8323</v>
      </c>
      <c r="R1832" t="s">
        <v>8324</v>
      </c>
      <c r="S1832" s="13">
        <f t="shared" si="114"/>
        <v>41694.350775462961</v>
      </c>
      <c r="T1832" s="13">
        <f t="shared" si="115"/>
        <v>41664.350775462961</v>
      </c>
      <c r="U1832" s="12" t="s">
        <v>8371</v>
      </c>
      <c r="V1832" t="s">
        <v>8382</v>
      </c>
      <c r="W1832">
        <v>2014</v>
      </c>
    </row>
    <row r="1833" spans="1:23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8">
        <f t="shared" si="113"/>
        <v>73.571428571428569</v>
      </c>
      <c r="Q1833" t="s">
        <v>8323</v>
      </c>
      <c r="R1833" t="s">
        <v>8324</v>
      </c>
      <c r="S1833" s="13">
        <f t="shared" si="114"/>
        <v>41041.662766203699</v>
      </c>
      <c r="T1833" s="13">
        <f t="shared" si="115"/>
        <v>41026.662766203699</v>
      </c>
      <c r="U1833" s="12" t="s">
        <v>8383</v>
      </c>
      <c r="V1833" t="s">
        <v>8394</v>
      </c>
      <c r="W1833">
        <v>2012</v>
      </c>
    </row>
    <row r="1834" spans="1:23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8">
        <f t="shared" si="113"/>
        <v>25</v>
      </c>
      <c r="Q1834" t="s">
        <v>8323</v>
      </c>
      <c r="R1834" t="s">
        <v>8324</v>
      </c>
      <c r="S1834" s="13">
        <f t="shared" si="114"/>
        <v>40606.206331018519</v>
      </c>
      <c r="T1834" s="13">
        <f t="shared" si="115"/>
        <v>40576.206331018519</v>
      </c>
      <c r="U1834" s="12" t="s">
        <v>8373</v>
      </c>
      <c r="V1834" t="s">
        <v>8411</v>
      </c>
      <c r="W1834">
        <v>2011</v>
      </c>
    </row>
    <row r="1835" spans="1:23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8">
        <f t="shared" si="113"/>
        <v>42</v>
      </c>
      <c r="Q1835" t="s">
        <v>8323</v>
      </c>
      <c r="R1835" t="s">
        <v>8324</v>
      </c>
      <c r="S1835" s="13">
        <f t="shared" si="114"/>
        <v>41334.999305555553</v>
      </c>
      <c r="T1835" s="13">
        <f t="shared" si="115"/>
        <v>41302.710682870369</v>
      </c>
      <c r="U1835" s="12" t="s">
        <v>8371</v>
      </c>
      <c r="V1835" t="s">
        <v>8401</v>
      </c>
      <c r="W1835">
        <v>2013</v>
      </c>
    </row>
    <row r="1836" spans="1:23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8">
        <f t="shared" si="113"/>
        <v>131.16666666666666</v>
      </c>
      <c r="Q1836" t="s">
        <v>8323</v>
      </c>
      <c r="R1836" t="s">
        <v>8324</v>
      </c>
      <c r="S1836" s="13">
        <f t="shared" si="114"/>
        <v>42028.630729166667</v>
      </c>
      <c r="T1836" s="13">
        <f t="shared" si="115"/>
        <v>41988.630729166667</v>
      </c>
      <c r="U1836" s="12" t="s">
        <v>8395</v>
      </c>
      <c r="V1836" t="s">
        <v>8393</v>
      </c>
      <c r="W1836">
        <v>2014</v>
      </c>
    </row>
    <row r="1837" spans="1:23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8">
        <f t="shared" si="113"/>
        <v>47.272727272727273</v>
      </c>
      <c r="Q1837" t="s">
        <v>8323</v>
      </c>
      <c r="R1837" t="s">
        <v>8324</v>
      </c>
      <c r="S1837" s="13">
        <f t="shared" si="114"/>
        <v>42460.327210648145</v>
      </c>
      <c r="T1837" s="13">
        <f t="shared" si="115"/>
        <v>42430.36887731481</v>
      </c>
      <c r="U1837" s="12" t="s">
        <v>8384</v>
      </c>
      <c r="V1837" t="s">
        <v>8387</v>
      </c>
      <c r="W1837">
        <v>2016</v>
      </c>
    </row>
    <row r="1838" spans="1:23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8">
        <f t="shared" si="113"/>
        <v>182.12727272727273</v>
      </c>
      <c r="Q1838" t="s">
        <v>8323</v>
      </c>
      <c r="R1838" t="s">
        <v>8324</v>
      </c>
      <c r="S1838" s="13">
        <f t="shared" si="114"/>
        <v>41322.476030092592</v>
      </c>
      <c r="T1838" s="13">
        <f t="shared" si="115"/>
        <v>41305.476030092592</v>
      </c>
      <c r="U1838" s="12" t="s">
        <v>8371</v>
      </c>
      <c r="V1838" t="s">
        <v>8372</v>
      </c>
      <c r="W1838">
        <v>2013</v>
      </c>
    </row>
    <row r="1839" spans="1:23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8">
        <f t="shared" si="113"/>
        <v>61.366666666666667</v>
      </c>
      <c r="Q1839" t="s">
        <v>8323</v>
      </c>
      <c r="R1839" t="s">
        <v>8324</v>
      </c>
      <c r="S1839" s="13">
        <f t="shared" si="114"/>
        <v>40985.672858796293</v>
      </c>
      <c r="T1839" s="13">
        <f t="shared" si="115"/>
        <v>40925.714525462965</v>
      </c>
      <c r="U1839" s="12" t="s">
        <v>8371</v>
      </c>
      <c r="V1839" t="s">
        <v>8385</v>
      </c>
      <c r="W1839">
        <v>2012</v>
      </c>
    </row>
    <row r="1840" spans="1:23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8">
        <f t="shared" si="113"/>
        <v>35.767499999999998</v>
      </c>
      <c r="Q1840" t="s">
        <v>8323</v>
      </c>
      <c r="R1840" t="s">
        <v>8324</v>
      </c>
      <c r="S1840" s="13">
        <f t="shared" si="114"/>
        <v>40816.791666666664</v>
      </c>
      <c r="T1840" s="13">
        <f t="shared" si="115"/>
        <v>40788.453206018516</v>
      </c>
      <c r="U1840" s="12" t="s">
        <v>8389</v>
      </c>
      <c r="V1840" t="s">
        <v>8411</v>
      </c>
      <c r="W1840">
        <v>2011</v>
      </c>
    </row>
    <row r="1841" spans="1:23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8">
        <f t="shared" si="113"/>
        <v>45.62222222222222</v>
      </c>
      <c r="Q1841" t="s">
        <v>8323</v>
      </c>
      <c r="R1841" t="s">
        <v>8324</v>
      </c>
      <c r="S1841" s="13">
        <f t="shared" si="114"/>
        <v>42644.388680555552</v>
      </c>
      <c r="T1841" s="13">
        <f t="shared" si="115"/>
        <v>42614.388680555552</v>
      </c>
      <c r="U1841" s="12" t="s">
        <v>8389</v>
      </c>
      <c r="V1841" t="s">
        <v>8387</v>
      </c>
      <c r="W1841">
        <v>2016</v>
      </c>
    </row>
    <row r="1842" spans="1:23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8">
        <f t="shared" si="113"/>
        <v>75.384615384615387</v>
      </c>
      <c r="Q1842" t="s">
        <v>8323</v>
      </c>
      <c r="R1842" t="s">
        <v>8324</v>
      </c>
      <c r="S1842" s="13">
        <f t="shared" si="114"/>
        <v>41400.874305555553</v>
      </c>
      <c r="T1842" s="13">
        <f t="shared" si="115"/>
        <v>41381.76284722222</v>
      </c>
      <c r="U1842" s="12" t="s">
        <v>8383</v>
      </c>
      <c r="V1842" t="s">
        <v>8385</v>
      </c>
      <c r="W1842">
        <v>2013</v>
      </c>
    </row>
    <row r="1843" spans="1:23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8">
        <f t="shared" si="113"/>
        <v>50.875</v>
      </c>
      <c r="Q1843" t="s">
        <v>8323</v>
      </c>
      <c r="R1843" t="s">
        <v>8324</v>
      </c>
      <c r="S1843" s="13">
        <f t="shared" si="114"/>
        <v>41778.874305555553</v>
      </c>
      <c r="T1843" s="13">
        <f t="shared" si="115"/>
        <v>41745.512094907404</v>
      </c>
      <c r="U1843" s="12" t="s">
        <v>8383</v>
      </c>
      <c r="V1843" t="s">
        <v>8396</v>
      </c>
      <c r="W1843">
        <v>2014</v>
      </c>
    </row>
    <row r="1844" spans="1:23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8">
        <f t="shared" si="113"/>
        <v>119.28571428571429</v>
      </c>
      <c r="Q1844" t="s">
        <v>8323</v>
      </c>
      <c r="R1844" t="s">
        <v>8324</v>
      </c>
      <c r="S1844" s="13">
        <f t="shared" si="114"/>
        <v>42064.915972222218</v>
      </c>
      <c r="T1844" s="13">
        <f t="shared" si="115"/>
        <v>42031.298391203702</v>
      </c>
      <c r="U1844" s="12" t="s">
        <v>8371</v>
      </c>
      <c r="V1844" t="s">
        <v>8394</v>
      </c>
      <c r="W1844">
        <v>2015</v>
      </c>
    </row>
    <row r="1845" spans="1:23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8">
        <f t="shared" si="113"/>
        <v>92.541865671641801</v>
      </c>
      <c r="Q1845" t="s">
        <v>8323</v>
      </c>
      <c r="R1845" t="s">
        <v>8324</v>
      </c>
      <c r="S1845" s="13">
        <f t="shared" si="114"/>
        <v>40594.661504629628</v>
      </c>
      <c r="T1845" s="13">
        <f t="shared" si="115"/>
        <v>40564.661504629628</v>
      </c>
      <c r="U1845" s="12" t="s">
        <v>8371</v>
      </c>
      <c r="V1845" t="s">
        <v>8370</v>
      </c>
      <c r="W1845">
        <v>2011</v>
      </c>
    </row>
    <row r="1846" spans="1:23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8">
        <f t="shared" si="113"/>
        <v>76.05</v>
      </c>
      <c r="Q1846" t="s">
        <v>8323</v>
      </c>
      <c r="R1846" t="s">
        <v>8324</v>
      </c>
      <c r="S1846" s="13">
        <f t="shared" si="114"/>
        <v>40704.791666666664</v>
      </c>
      <c r="T1846" s="13">
        <f t="shared" si="115"/>
        <v>40666.640208333331</v>
      </c>
      <c r="U1846" s="12" t="s">
        <v>8381</v>
      </c>
      <c r="V1846" t="s">
        <v>8380</v>
      </c>
      <c r="W1846">
        <v>2011</v>
      </c>
    </row>
    <row r="1847" spans="1:23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8">
        <f t="shared" si="113"/>
        <v>52.631578947368418</v>
      </c>
      <c r="Q1847" t="s">
        <v>8323</v>
      </c>
      <c r="R1847" t="s">
        <v>8324</v>
      </c>
      <c r="S1847" s="13">
        <f t="shared" si="114"/>
        <v>42537.871527777774</v>
      </c>
      <c r="T1847" s="13">
        <f t="shared" si="115"/>
        <v>42522.999976851854</v>
      </c>
      <c r="U1847" s="12" t="s">
        <v>8369</v>
      </c>
      <c r="V1847" t="s">
        <v>8387</v>
      </c>
      <c r="W1847">
        <v>2016</v>
      </c>
    </row>
    <row r="1848" spans="1:23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8">
        <f t="shared" si="113"/>
        <v>98.990430622009569</v>
      </c>
      <c r="Q1848" t="s">
        <v>8323</v>
      </c>
      <c r="R1848" t="s">
        <v>8324</v>
      </c>
      <c r="S1848" s="13">
        <f t="shared" si="114"/>
        <v>41258.316863425927</v>
      </c>
      <c r="T1848" s="13">
        <f t="shared" si="115"/>
        <v>41228.316863425927</v>
      </c>
      <c r="U1848" s="12" t="s">
        <v>8377</v>
      </c>
      <c r="V1848" t="s">
        <v>8393</v>
      </c>
      <c r="W1848">
        <v>2012</v>
      </c>
    </row>
    <row r="1849" spans="1:23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8">
        <f t="shared" si="113"/>
        <v>79.526315789473685</v>
      </c>
      <c r="Q1849" t="s">
        <v>8323</v>
      </c>
      <c r="R1849" t="s">
        <v>8324</v>
      </c>
      <c r="S1849" s="13">
        <f t="shared" si="114"/>
        <v>42114.903148148143</v>
      </c>
      <c r="T1849" s="13">
        <f t="shared" si="115"/>
        <v>42093.903148148143</v>
      </c>
      <c r="U1849" s="12" t="s">
        <v>8384</v>
      </c>
      <c r="V1849" t="s">
        <v>8409</v>
      </c>
      <c r="W1849">
        <v>2015</v>
      </c>
    </row>
    <row r="1850" spans="1:23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8">
        <f t="shared" si="113"/>
        <v>134.20833333333334</v>
      </c>
      <c r="Q1850" t="s">
        <v>8323</v>
      </c>
      <c r="R1850" t="s">
        <v>8324</v>
      </c>
      <c r="S1850" s="13">
        <f t="shared" si="114"/>
        <v>40754.957638888889</v>
      </c>
      <c r="T1850" s="13">
        <f t="shared" si="115"/>
        <v>40691.454722222217</v>
      </c>
      <c r="U1850" s="12" t="s">
        <v>8381</v>
      </c>
      <c r="V1850" t="s">
        <v>8401</v>
      </c>
      <c r="W1850">
        <v>2011</v>
      </c>
    </row>
    <row r="1851" spans="1:23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8">
        <f t="shared" si="113"/>
        <v>37.625</v>
      </c>
      <c r="Q1851" t="s">
        <v>8323</v>
      </c>
      <c r="R1851" t="s">
        <v>8324</v>
      </c>
      <c r="S1851" s="13">
        <f t="shared" si="114"/>
        <v>41199.512256944443</v>
      </c>
      <c r="T1851" s="13">
        <f t="shared" si="115"/>
        <v>41169.512256944443</v>
      </c>
      <c r="U1851" s="12" t="s">
        <v>8389</v>
      </c>
      <c r="V1851" t="s">
        <v>8385</v>
      </c>
      <c r="W1851">
        <v>2012</v>
      </c>
    </row>
    <row r="1852" spans="1:23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8">
        <f t="shared" si="113"/>
        <v>51.044692737430168</v>
      </c>
      <c r="Q1852" t="s">
        <v>8323</v>
      </c>
      <c r="R1852" t="s">
        <v>8324</v>
      </c>
      <c r="S1852" s="13">
        <f t="shared" si="114"/>
        <v>41830.626157407409</v>
      </c>
      <c r="T1852" s="13">
        <f t="shared" si="115"/>
        <v>41800.626157407409</v>
      </c>
      <c r="U1852" s="12" t="s">
        <v>8369</v>
      </c>
      <c r="V1852" t="s">
        <v>8402</v>
      </c>
      <c r="W1852">
        <v>2014</v>
      </c>
    </row>
    <row r="1853" spans="1:23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8">
        <f t="shared" si="113"/>
        <v>50.03846153846154</v>
      </c>
      <c r="Q1853" t="s">
        <v>8323</v>
      </c>
      <c r="R1853" t="s">
        <v>8324</v>
      </c>
      <c r="S1853" s="13">
        <f t="shared" si="114"/>
        <v>41847.708333333328</v>
      </c>
      <c r="T1853" s="13">
        <f t="shared" si="115"/>
        <v>41827.57335648148</v>
      </c>
      <c r="U1853" s="12" t="s">
        <v>8375</v>
      </c>
      <c r="V1853" t="s">
        <v>8399</v>
      </c>
      <c r="W1853">
        <v>2014</v>
      </c>
    </row>
    <row r="1854" spans="1:23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8">
        <f t="shared" si="113"/>
        <v>133.93129770992365</v>
      </c>
      <c r="Q1854" t="s">
        <v>8323</v>
      </c>
      <c r="R1854" t="s">
        <v>8324</v>
      </c>
      <c r="S1854" s="13">
        <f t="shared" si="114"/>
        <v>42118.666666666664</v>
      </c>
      <c r="T1854" s="13">
        <f t="shared" si="115"/>
        <v>42081.438101851854</v>
      </c>
      <c r="U1854" s="12" t="s">
        <v>8384</v>
      </c>
      <c r="V1854" t="s">
        <v>8388</v>
      </c>
      <c r="W1854">
        <v>2015</v>
      </c>
    </row>
    <row r="1855" spans="1:23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8">
        <f t="shared" si="113"/>
        <v>58.214285714285715</v>
      </c>
      <c r="Q1855" t="s">
        <v>8323</v>
      </c>
      <c r="R1855" t="s">
        <v>8324</v>
      </c>
      <c r="S1855" s="13">
        <f t="shared" si="114"/>
        <v>41226.768715277773</v>
      </c>
      <c r="T1855" s="13">
        <f t="shared" si="115"/>
        <v>41176.727048611108</v>
      </c>
      <c r="U1855" s="12" t="s">
        <v>8389</v>
      </c>
      <c r="V1855" t="s">
        <v>8403</v>
      </c>
      <c r="W1855">
        <v>2012</v>
      </c>
    </row>
    <row r="1856" spans="1:23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8">
        <f t="shared" si="113"/>
        <v>88.037643678160919</v>
      </c>
      <c r="Q1856" t="s">
        <v>8323</v>
      </c>
      <c r="R1856" t="s">
        <v>8324</v>
      </c>
      <c r="S1856" s="13">
        <f t="shared" si="114"/>
        <v>41417.687928240739</v>
      </c>
      <c r="T1856" s="13">
        <f t="shared" si="115"/>
        <v>41387.687928240739</v>
      </c>
      <c r="U1856" s="12" t="s">
        <v>8383</v>
      </c>
      <c r="V1856" t="s">
        <v>8405</v>
      </c>
      <c r="W1856">
        <v>2013</v>
      </c>
    </row>
    <row r="1857" spans="1:23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8">
        <f t="shared" si="113"/>
        <v>70.576753926701571</v>
      </c>
      <c r="Q1857" t="s">
        <v>8323</v>
      </c>
      <c r="R1857" t="s">
        <v>8324</v>
      </c>
      <c r="S1857" s="13">
        <f t="shared" si="114"/>
        <v>41645.205324074072</v>
      </c>
      <c r="T1857" s="13">
        <f t="shared" si="115"/>
        <v>41600.205324074072</v>
      </c>
      <c r="U1857" s="12" t="s">
        <v>8377</v>
      </c>
      <c r="V1857" t="s">
        <v>8398</v>
      </c>
      <c r="W1857">
        <v>2013</v>
      </c>
    </row>
    <row r="1858" spans="1:23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8">
        <f t="shared" si="113"/>
        <v>53.289473684210527</v>
      </c>
      <c r="Q1858" t="s">
        <v>8323</v>
      </c>
      <c r="R1858" t="s">
        <v>8324</v>
      </c>
      <c r="S1858" s="13">
        <f t="shared" si="114"/>
        <v>41838.52166666666</v>
      </c>
      <c r="T1858" s="13">
        <f t="shared" si="115"/>
        <v>41817.52166666666</v>
      </c>
      <c r="U1858" s="12" t="s">
        <v>8369</v>
      </c>
      <c r="V1858" t="s">
        <v>8394</v>
      </c>
      <c r="W1858">
        <v>2014</v>
      </c>
    </row>
    <row r="1859" spans="1:23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(E1859/D1859)*100</f>
        <v>100</v>
      </c>
      <c r="P1859" s="8">
        <f t="shared" ref="P1859:P1922" si="117">(E1859/L1859)</f>
        <v>136.36363636363637</v>
      </c>
      <c r="Q1859" t="s">
        <v>8323</v>
      </c>
      <c r="R1859" t="s">
        <v>8324</v>
      </c>
      <c r="S1859" s="13">
        <f t="shared" ref="S1859:S1922" si="118">(((I1859/60)/60)/24)+DATE(1970,1,1)+(-8/24)</f>
        <v>41894.435335648144</v>
      </c>
      <c r="T1859" s="13">
        <f t="shared" ref="T1859:T1922" si="119">(((J1859/60)/60)/24)+DATE(1970,1,1)+(-8/24)</f>
        <v>41864.435335648144</v>
      </c>
      <c r="U1859" s="12" t="s">
        <v>8392</v>
      </c>
      <c r="V1859" t="s">
        <v>8397</v>
      </c>
      <c r="W1859">
        <v>2014</v>
      </c>
    </row>
    <row r="1860" spans="1:23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8">
        <f t="shared" si="117"/>
        <v>40.547315436241611</v>
      </c>
      <c r="Q1860" t="s">
        <v>8323</v>
      </c>
      <c r="R1860" t="s">
        <v>8324</v>
      </c>
      <c r="S1860" s="13">
        <f t="shared" si="118"/>
        <v>40892.908807870372</v>
      </c>
      <c r="T1860" s="13">
        <f t="shared" si="119"/>
        <v>40832.8671412037</v>
      </c>
      <c r="U1860" s="12" t="s">
        <v>8391</v>
      </c>
      <c r="V1860" t="s">
        <v>8396</v>
      </c>
      <c r="W1860">
        <v>2011</v>
      </c>
    </row>
    <row r="1861" spans="1:23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8">
        <f t="shared" si="117"/>
        <v>70.625</v>
      </c>
      <c r="Q1861" t="s">
        <v>8323</v>
      </c>
      <c r="R1861" t="s">
        <v>8324</v>
      </c>
      <c r="S1861" s="13">
        <f t="shared" si="118"/>
        <v>40808.436678240738</v>
      </c>
      <c r="T1861" s="13">
        <f t="shared" si="119"/>
        <v>40778.436678240738</v>
      </c>
      <c r="U1861" s="12" t="s">
        <v>8392</v>
      </c>
      <c r="V1861" t="s">
        <v>8405</v>
      </c>
      <c r="W1861">
        <v>2011</v>
      </c>
    </row>
    <row r="1862" spans="1:23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8">
        <f t="shared" si="117"/>
        <v>52.684210526315788</v>
      </c>
      <c r="Q1862" t="s">
        <v>8323</v>
      </c>
      <c r="R1862" t="s">
        <v>8324</v>
      </c>
      <c r="S1862" s="13">
        <f t="shared" si="118"/>
        <v>41676.375972222217</v>
      </c>
      <c r="T1862" s="13">
        <f t="shared" si="119"/>
        <v>41655.375972222217</v>
      </c>
      <c r="U1862" s="12" t="s">
        <v>8371</v>
      </c>
      <c r="V1862" t="s">
        <v>8396</v>
      </c>
      <c r="W1862">
        <v>2014</v>
      </c>
    </row>
    <row r="1863" spans="1:23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t="s">
        <v>8331</v>
      </c>
      <c r="R1863" t="s">
        <v>8333</v>
      </c>
      <c r="S1863" s="13">
        <f t="shared" si="118"/>
        <v>42029.966909722221</v>
      </c>
      <c r="T1863" s="13">
        <f t="shared" si="119"/>
        <v>41999.966909722221</v>
      </c>
      <c r="U1863" s="12" t="s">
        <v>8395</v>
      </c>
      <c r="V1863" t="s">
        <v>8408</v>
      </c>
      <c r="W1863">
        <v>2014</v>
      </c>
    </row>
    <row r="1864" spans="1:23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8">
        <f t="shared" si="117"/>
        <v>90.9375</v>
      </c>
      <c r="Q1864" t="s">
        <v>8331</v>
      </c>
      <c r="R1864" t="s">
        <v>8333</v>
      </c>
      <c r="S1864" s="13">
        <f t="shared" si="118"/>
        <v>42801.979166666664</v>
      </c>
      <c r="T1864" s="13">
        <f t="shared" si="119"/>
        <v>42755.159421296288</v>
      </c>
      <c r="U1864" s="12" t="s">
        <v>8371</v>
      </c>
      <c r="V1864" t="s">
        <v>8386</v>
      </c>
      <c r="W1864">
        <v>2017</v>
      </c>
    </row>
    <row r="1865" spans="1:23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8">
        <f t="shared" si="117"/>
        <v>5</v>
      </c>
      <c r="Q1865" t="s">
        <v>8331</v>
      </c>
      <c r="R1865" t="s">
        <v>8333</v>
      </c>
      <c r="S1865" s="13">
        <f t="shared" si="118"/>
        <v>41802.463946759257</v>
      </c>
      <c r="T1865" s="13">
        <f t="shared" si="119"/>
        <v>41772.463946759257</v>
      </c>
      <c r="U1865" s="12" t="s">
        <v>8381</v>
      </c>
      <c r="V1865" t="s">
        <v>8397</v>
      </c>
      <c r="W1865">
        <v>2014</v>
      </c>
    </row>
    <row r="1866" spans="1:23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8">
        <f t="shared" si="117"/>
        <v>58.083333333333336</v>
      </c>
      <c r="Q1866" t="s">
        <v>8331</v>
      </c>
      <c r="R1866" t="s">
        <v>8333</v>
      </c>
      <c r="S1866" s="13">
        <f t="shared" si="118"/>
        <v>41763.383101851847</v>
      </c>
      <c r="T1866" s="13">
        <f t="shared" si="119"/>
        <v>41733.383101851847</v>
      </c>
      <c r="U1866" s="12" t="s">
        <v>8383</v>
      </c>
      <c r="V1866" t="s">
        <v>8400</v>
      </c>
      <c r="W1866">
        <v>2014</v>
      </c>
    </row>
    <row r="1867" spans="1:23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8">
        <f t="shared" si="117"/>
        <v>2</v>
      </c>
      <c r="Q1867" t="s">
        <v>8331</v>
      </c>
      <c r="R1867" t="s">
        <v>8333</v>
      </c>
      <c r="S1867" s="13">
        <f t="shared" si="118"/>
        <v>42680.075775462967</v>
      </c>
      <c r="T1867" s="13">
        <f t="shared" si="119"/>
        <v>42645.034108796295</v>
      </c>
      <c r="U1867" s="12" t="s">
        <v>8391</v>
      </c>
      <c r="V1867" t="s">
        <v>8411</v>
      </c>
      <c r="W1867">
        <v>2016</v>
      </c>
    </row>
    <row r="1868" spans="1:23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8">
        <f t="shared" si="117"/>
        <v>62.5</v>
      </c>
      <c r="Q1868" t="s">
        <v>8331</v>
      </c>
      <c r="R1868" t="s">
        <v>8333</v>
      </c>
      <c r="S1868" s="13">
        <f t="shared" si="118"/>
        <v>42794.833333333336</v>
      </c>
      <c r="T1868" s="13">
        <f t="shared" si="119"/>
        <v>42741.913159722222</v>
      </c>
      <c r="U1868" s="12" t="s">
        <v>8371</v>
      </c>
      <c r="V1868" t="s">
        <v>8407</v>
      </c>
      <c r="W1868">
        <v>2017</v>
      </c>
    </row>
    <row r="1869" spans="1:23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8">
        <f t="shared" si="117"/>
        <v>10</v>
      </c>
      <c r="Q1869" t="s">
        <v>8331</v>
      </c>
      <c r="R1869" t="s">
        <v>8333</v>
      </c>
      <c r="S1869" s="13">
        <f t="shared" si="118"/>
        <v>42679.591574074067</v>
      </c>
      <c r="T1869" s="13">
        <f t="shared" si="119"/>
        <v>42649.591574074067</v>
      </c>
      <c r="U1869" s="12" t="s">
        <v>8391</v>
      </c>
      <c r="V1869" t="s">
        <v>8407</v>
      </c>
      <c r="W1869">
        <v>2016</v>
      </c>
    </row>
    <row r="1870" spans="1:23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8">
        <f t="shared" si="117"/>
        <v>71.588235294117652</v>
      </c>
      <c r="Q1870" t="s">
        <v>8331</v>
      </c>
      <c r="R1870" t="s">
        <v>8333</v>
      </c>
      <c r="S1870" s="13">
        <f t="shared" si="118"/>
        <v>42352.999305555553</v>
      </c>
      <c r="T1870" s="13">
        <f t="shared" si="119"/>
        <v>42328.445891203701</v>
      </c>
      <c r="U1870" s="12" t="s">
        <v>8377</v>
      </c>
      <c r="V1870" t="s">
        <v>8386</v>
      </c>
      <c r="W1870">
        <v>2015</v>
      </c>
    </row>
    <row r="1871" spans="1:23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t="s">
        <v>8331</v>
      </c>
      <c r="R1871" t="s">
        <v>8333</v>
      </c>
      <c r="S1871" s="13">
        <f t="shared" si="118"/>
        <v>42738.669548611106</v>
      </c>
      <c r="T1871" s="13">
        <f t="shared" si="119"/>
        <v>42708.669548611106</v>
      </c>
      <c r="U1871" s="12" t="s">
        <v>8395</v>
      </c>
      <c r="V1871" t="s">
        <v>8400</v>
      </c>
      <c r="W1871">
        <v>2016</v>
      </c>
    </row>
    <row r="1872" spans="1:23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8">
        <f t="shared" si="117"/>
        <v>32.81818181818182</v>
      </c>
      <c r="Q1872" t="s">
        <v>8331</v>
      </c>
      <c r="R1872" t="s">
        <v>8333</v>
      </c>
      <c r="S1872" s="13">
        <f t="shared" si="118"/>
        <v>42399.845138888886</v>
      </c>
      <c r="T1872" s="13">
        <f t="shared" si="119"/>
        <v>42371.02239583333</v>
      </c>
      <c r="U1872" s="12" t="s">
        <v>8371</v>
      </c>
      <c r="V1872" t="s">
        <v>8411</v>
      </c>
      <c r="W1872">
        <v>2016</v>
      </c>
    </row>
    <row r="1873" spans="1:23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8">
        <f t="shared" si="117"/>
        <v>49.11578947368421</v>
      </c>
      <c r="Q1873" t="s">
        <v>8331</v>
      </c>
      <c r="R1873" t="s">
        <v>8333</v>
      </c>
      <c r="S1873" s="13">
        <f t="shared" si="118"/>
        <v>41963.491909722223</v>
      </c>
      <c r="T1873" s="13">
        <f t="shared" si="119"/>
        <v>41923.450243055551</v>
      </c>
      <c r="U1873" s="12" t="s">
        <v>8391</v>
      </c>
      <c r="V1873" t="s">
        <v>8406</v>
      </c>
      <c r="W1873">
        <v>2014</v>
      </c>
    </row>
    <row r="1874" spans="1:23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8">
        <f t="shared" si="117"/>
        <v>16.307692307692307</v>
      </c>
      <c r="Q1874" t="s">
        <v>8331</v>
      </c>
      <c r="R1874" t="s">
        <v>8333</v>
      </c>
      <c r="S1874" s="13">
        <f t="shared" si="118"/>
        <v>42184.796319444438</v>
      </c>
      <c r="T1874" s="13">
        <f t="shared" si="119"/>
        <v>42154.796319444438</v>
      </c>
      <c r="U1874" s="12" t="s">
        <v>8381</v>
      </c>
      <c r="V1874" t="s">
        <v>8409</v>
      </c>
      <c r="W1874">
        <v>2015</v>
      </c>
    </row>
    <row r="1875" spans="1:23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8">
        <f t="shared" si="117"/>
        <v>18</v>
      </c>
      <c r="Q1875" t="s">
        <v>8331</v>
      </c>
      <c r="R1875" t="s">
        <v>8333</v>
      </c>
      <c r="S1875" s="13">
        <f t="shared" si="118"/>
        <v>42193.364583333336</v>
      </c>
      <c r="T1875" s="13">
        <f t="shared" si="119"/>
        <v>42164.282523148147</v>
      </c>
      <c r="U1875" s="12" t="s">
        <v>8369</v>
      </c>
      <c r="V1875" t="s">
        <v>8390</v>
      </c>
      <c r="W1875">
        <v>2015</v>
      </c>
    </row>
    <row r="1876" spans="1:23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8">
        <f t="shared" si="117"/>
        <v>13</v>
      </c>
      <c r="Q1876" t="s">
        <v>8331</v>
      </c>
      <c r="R1876" t="s">
        <v>8333</v>
      </c>
      <c r="S1876" s="13">
        <f t="shared" si="118"/>
        <v>42549.635798611103</v>
      </c>
      <c r="T1876" s="13">
        <f t="shared" si="119"/>
        <v>42529.635798611103</v>
      </c>
      <c r="U1876" s="12" t="s">
        <v>8369</v>
      </c>
      <c r="V1876" t="s">
        <v>8376</v>
      </c>
      <c r="W1876">
        <v>2016</v>
      </c>
    </row>
    <row r="1877" spans="1:23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8">
        <f t="shared" si="117"/>
        <v>17</v>
      </c>
      <c r="Q1877" t="s">
        <v>8331</v>
      </c>
      <c r="R1877" t="s">
        <v>8333</v>
      </c>
      <c r="S1877" s="13">
        <f t="shared" si="118"/>
        <v>42588.566064814811</v>
      </c>
      <c r="T1877" s="13">
        <f t="shared" si="119"/>
        <v>42528.566064814811</v>
      </c>
      <c r="U1877" s="12" t="s">
        <v>8369</v>
      </c>
      <c r="V1877" t="s">
        <v>8399</v>
      </c>
      <c r="W1877">
        <v>2016</v>
      </c>
    </row>
    <row r="1878" spans="1:23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t="s">
        <v>8331</v>
      </c>
      <c r="R1878" t="s">
        <v>8333</v>
      </c>
      <c r="S1878" s="13">
        <f t="shared" si="118"/>
        <v>41805.951446759253</v>
      </c>
      <c r="T1878" s="13">
        <f t="shared" si="119"/>
        <v>41775.951446759253</v>
      </c>
      <c r="U1878" s="12" t="s">
        <v>8381</v>
      </c>
      <c r="V1878" t="s">
        <v>8396</v>
      </c>
      <c r="W1878">
        <v>2014</v>
      </c>
    </row>
    <row r="1879" spans="1:23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t="s">
        <v>8331</v>
      </c>
      <c r="R1879" t="s">
        <v>8333</v>
      </c>
      <c r="S1879" s="13">
        <f t="shared" si="118"/>
        <v>42063.695891203701</v>
      </c>
      <c r="T1879" s="13">
        <f t="shared" si="119"/>
        <v>42034.695891203701</v>
      </c>
      <c r="U1879" s="12" t="s">
        <v>8371</v>
      </c>
      <c r="V1879" t="s">
        <v>8409</v>
      </c>
      <c r="W1879">
        <v>2015</v>
      </c>
    </row>
    <row r="1880" spans="1:23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t="s">
        <v>8331</v>
      </c>
      <c r="R1880" t="s">
        <v>8333</v>
      </c>
      <c r="S1880" s="13">
        <f t="shared" si="118"/>
        <v>41802.675405092588</v>
      </c>
      <c r="T1880" s="13">
        <f t="shared" si="119"/>
        <v>41772.675405092588</v>
      </c>
      <c r="U1880" s="12" t="s">
        <v>8381</v>
      </c>
      <c r="V1880" t="s">
        <v>8397</v>
      </c>
      <c r="W1880">
        <v>2014</v>
      </c>
    </row>
    <row r="1881" spans="1:23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8">
        <f t="shared" si="117"/>
        <v>3</v>
      </c>
      <c r="Q1881" t="s">
        <v>8331</v>
      </c>
      <c r="R1881" t="s">
        <v>8333</v>
      </c>
      <c r="S1881" s="13">
        <f t="shared" si="118"/>
        <v>42443.274641203701</v>
      </c>
      <c r="T1881" s="13">
        <f t="shared" si="119"/>
        <v>42413.316307870373</v>
      </c>
      <c r="U1881" s="12" t="s">
        <v>8373</v>
      </c>
      <c r="V1881" t="s">
        <v>8397</v>
      </c>
      <c r="W1881">
        <v>2016</v>
      </c>
    </row>
    <row r="1882" spans="1:23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8">
        <f t="shared" si="117"/>
        <v>41.833333333333336</v>
      </c>
      <c r="Q1882" t="s">
        <v>8331</v>
      </c>
      <c r="R1882" t="s">
        <v>8333</v>
      </c>
      <c r="S1882" s="13">
        <f t="shared" si="118"/>
        <v>42459.19189814815</v>
      </c>
      <c r="T1882" s="13">
        <f t="shared" si="119"/>
        <v>42430.233564814807</v>
      </c>
      <c r="U1882" s="12" t="s">
        <v>8384</v>
      </c>
      <c r="V1882" t="s">
        <v>8387</v>
      </c>
      <c r="W1882">
        <v>2016</v>
      </c>
    </row>
    <row r="1883" spans="1:23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8">
        <f t="shared" si="117"/>
        <v>49.338428571428572</v>
      </c>
      <c r="Q1883" t="s">
        <v>8323</v>
      </c>
      <c r="R1883" t="s">
        <v>8327</v>
      </c>
      <c r="S1883" s="13">
        <f t="shared" si="118"/>
        <v>42072.777650462966</v>
      </c>
      <c r="T1883" s="13">
        <f t="shared" si="119"/>
        <v>42042.819317129623</v>
      </c>
      <c r="U1883" s="12" t="s">
        <v>8373</v>
      </c>
      <c r="V1883" t="s">
        <v>8399</v>
      </c>
      <c r="W1883">
        <v>2015</v>
      </c>
    </row>
    <row r="1884" spans="1:23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8">
        <f t="shared" si="117"/>
        <v>41.728395061728392</v>
      </c>
      <c r="Q1884" t="s">
        <v>8323</v>
      </c>
      <c r="R1884" t="s">
        <v>8327</v>
      </c>
      <c r="S1884" s="13">
        <f t="shared" si="118"/>
        <v>41100.658333333333</v>
      </c>
      <c r="T1884" s="13">
        <f t="shared" si="119"/>
        <v>41067.615879629629</v>
      </c>
      <c r="U1884" s="12" t="s">
        <v>8369</v>
      </c>
      <c r="V1884" t="s">
        <v>8399</v>
      </c>
      <c r="W1884">
        <v>2012</v>
      </c>
    </row>
    <row r="1885" spans="1:23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8">
        <f t="shared" si="117"/>
        <v>32.71875</v>
      </c>
      <c r="Q1885" t="s">
        <v>8323</v>
      </c>
      <c r="R1885" t="s">
        <v>8327</v>
      </c>
      <c r="S1885" s="13">
        <f t="shared" si="118"/>
        <v>41007.573009259257</v>
      </c>
      <c r="T1885" s="13">
        <f t="shared" si="119"/>
        <v>40977.614675925921</v>
      </c>
      <c r="U1885" s="12" t="s">
        <v>8384</v>
      </c>
      <c r="V1885" t="s">
        <v>8390</v>
      </c>
      <c r="W1885">
        <v>2012</v>
      </c>
    </row>
    <row r="1886" spans="1:23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8">
        <f t="shared" si="117"/>
        <v>51.96153846153846</v>
      </c>
      <c r="Q1886" t="s">
        <v>8323</v>
      </c>
      <c r="R1886" t="s">
        <v>8327</v>
      </c>
      <c r="S1886" s="13">
        <f t="shared" si="118"/>
        <v>41240.166666666664</v>
      </c>
      <c r="T1886" s="13">
        <f t="shared" si="119"/>
        <v>41204.864988425921</v>
      </c>
      <c r="U1886" s="12" t="s">
        <v>8391</v>
      </c>
      <c r="V1886" t="s">
        <v>8398</v>
      </c>
      <c r="W1886">
        <v>2012</v>
      </c>
    </row>
    <row r="1887" spans="1:23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8">
        <f t="shared" si="117"/>
        <v>50.685714285714283</v>
      </c>
      <c r="Q1887" t="s">
        <v>8323</v>
      </c>
      <c r="R1887" t="s">
        <v>8327</v>
      </c>
      <c r="S1887" s="13">
        <f t="shared" si="118"/>
        <v>41131.583333333328</v>
      </c>
      <c r="T1887" s="13">
        <f t="shared" si="119"/>
        <v>41098.760532407403</v>
      </c>
      <c r="U1887" s="12" t="s">
        <v>8375</v>
      </c>
      <c r="V1887" t="s">
        <v>8376</v>
      </c>
      <c r="W1887">
        <v>2012</v>
      </c>
    </row>
    <row r="1888" spans="1:23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8">
        <f t="shared" si="117"/>
        <v>42.241379310344826</v>
      </c>
      <c r="Q1888" t="s">
        <v>8323</v>
      </c>
      <c r="R1888" t="s">
        <v>8327</v>
      </c>
      <c r="S1888" s="13">
        <f t="shared" si="118"/>
        <v>41955.615023148144</v>
      </c>
      <c r="T1888" s="13">
        <f t="shared" si="119"/>
        <v>41925.57335648148</v>
      </c>
      <c r="U1888" s="12" t="s">
        <v>8391</v>
      </c>
      <c r="V1888" t="s">
        <v>8397</v>
      </c>
      <c r="W1888">
        <v>2014</v>
      </c>
    </row>
    <row r="1889" spans="1:23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8">
        <f t="shared" si="117"/>
        <v>416.875</v>
      </c>
      <c r="Q1889" t="s">
        <v>8323</v>
      </c>
      <c r="R1889" t="s">
        <v>8327</v>
      </c>
      <c r="S1889" s="13">
        <f t="shared" si="118"/>
        <v>42341.562499999993</v>
      </c>
      <c r="T1889" s="13">
        <f t="shared" si="119"/>
        <v>42323.466805555552</v>
      </c>
      <c r="U1889" s="12" t="s">
        <v>8377</v>
      </c>
      <c r="V1889" t="s">
        <v>8393</v>
      </c>
      <c r="W1889">
        <v>2015</v>
      </c>
    </row>
    <row r="1890" spans="1:23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8">
        <f t="shared" si="117"/>
        <v>46.651685393258425</v>
      </c>
      <c r="Q1890" t="s">
        <v>8323</v>
      </c>
      <c r="R1890" t="s">
        <v>8327</v>
      </c>
      <c r="S1890" s="13">
        <f t="shared" si="118"/>
        <v>40329.874305555553</v>
      </c>
      <c r="T1890" s="13">
        <f t="shared" si="119"/>
        <v>40298.90662037037</v>
      </c>
      <c r="U1890" s="12" t="s">
        <v>8383</v>
      </c>
      <c r="V1890" t="s">
        <v>8409</v>
      </c>
      <c r="W1890">
        <v>2010</v>
      </c>
    </row>
    <row r="1891" spans="1:23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8">
        <f t="shared" si="117"/>
        <v>48.454545454545453</v>
      </c>
      <c r="Q1891" t="s">
        <v>8323</v>
      </c>
      <c r="R1891" t="s">
        <v>8327</v>
      </c>
      <c r="S1891" s="13">
        <f t="shared" si="118"/>
        <v>41344.418356481481</v>
      </c>
      <c r="T1891" s="13">
        <f t="shared" si="119"/>
        <v>41299.460023148145</v>
      </c>
      <c r="U1891" s="12" t="s">
        <v>8371</v>
      </c>
      <c r="V1891" t="s">
        <v>8382</v>
      </c>
      <c r="W1891">
        <v>2013</v>
      </c>
    </row>
    <row r="1892" spans="1:23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8">
        <f t="shared" si="117"/>
        <v>70.5289837398374</v>
      </c>
      <c r="Q1892" t="s">
        <v>8323</v>
      </c>
      <c r="R1892" t="s">
        <v>8327</v>
      </c>
      <c r="S1892" s="13">
        <f t="shared" si="118"/>
        <v>41258.452870370369</v>
      </c>
      <c r="T1892" s="13">
        <f t="shared" si="119"/>
        <v>41228.452870370369</v>
      </c>
      <c r="U1892" s="12" t="s">
        <v>8377</v>
      </c>
      <c r="V1892" t="s">
        <v>8393</v>
      </c>
      <c r="W1892">
        <v>2012</v>
      </c>
    </row>
    <row r="1893" spans="1:23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8">
        <f t="shared" si="117"/>
        <v>87.958333333333329</v>
      </c>
      <c r="Q1893" t="s">
        <v>8323</v>
      </c>
      <c r="R1893" t="s">
        <v>8327</v>
      </c>
      <c r="S1893" s="13">
        <f t="shared" si="118"/>
        <v>40380.916666666664</v>
      </c>
      <c r="T1893" s="13">
        <f t="shared" si="119"/>
        <v>40335.464745370366</v>
      </c>
      <c r="U1893" s="12" t="s">
        <v>8369</v>
      </c>
      <c r="V1893" t="s">
        <v>8407</v>
      </c>
      <c r="W1893">
        <v>2010</v>
      </c>
    </row>
    <row r="1894" spans="1:23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8">
        <f t="shared" si="117"/>
        <v>26.26923076923077</v>
      </c>
      <c r="Q1894" t="s">
        <v>8323</v>
      </c>
      <c r="R1894" t="s">
        <v>8327</v>
      </c>
      <c r="S1894" s="13">
        <f t="shared" si="118"/>
        <v>40701.304178240738</v>
      </c>
      <c r="T1894" s="13">
        <f t="shared" si="119"/>
        <v>40671.304178240738</v>
      </c>
      <c r="U1894" s="12" t="s">
        <v>8381</v>
      </c>
      <c r="V1894" t="s">
        <v>8376</v>
      </c>
      <c r="W1894">
        <v>2011</v>
      </c>
    </row>
    <row r="1895" spans="1:23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8">
        <f t="shared" si="117"/>
        <v>57.777777777777779</v>
      </c>
      <c r="Q1895" t="s">
        <v>8323</v>
      </c>
      <c r="R1895" t="s">
        <v>8327</v>
      </c>
      <c r="S1895" s="13">
        <f t="shared" si="118"/>
        <v>40648.832638888889</v>
      </c>
      <c r="T1895" s="13">
        <f t="shared" si="119"/>
        <v>40632.608622685184</v>
      </c>
      <c r="U1895" s="12" t="s">
        <v>8384</v>
      </c>
      <c r="V1895" t="s">
        <v>8409</v>
      </c>
      <c r="W1895">
        <v>2011</v>
      </c>
    </row>
    <row r="1896" spans="1:23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8">
        <f t="shared" si="117"/>
        <v>57.25</v>
      </c>
      <c r="Q1896" t="s">
        <v>8323</v>
      </c>
      <c r="R1896" t="s">
        <v>8327</v>
      </c>
      <c r="S1896" s="13">
        <f t="shared" si="118"/>
        <v>40951.571562500001</v>
      </c>
      <c r="T1896" s="13">
        <f t="shared" si="119"/>
        <v>40920.571562500001</v>
      </c>
      <c r="U1896" s="12" t="s">
        <v>8371</v>
      </c>
      <c r="V1896" t="s">
        <v>8379</v>
      </c>
      <c r="W1896">
        <v>2012</v>
      </c>
    </row>
    <row r="1897" spans="1:23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8">
        <f t="shared" si="117"/>
        <v>196.34042553191489</v>
      </c>
      <c r="Q1897" t="s">
        <v>8323</v>
      </c>
      <c r="R1897" t="s">
        <v>8327</v>
      </c>
      <c r="S1897" s="13">
        <f t="shared" si="118"/>
        <v>42297.413449074076</v>
      </c>
      <c r="T1897" s="13">
        <f t="shared" si="119"/>
        <v>42267.413449074076</v>
      </c>
      <c r="U1897" s="12" t="s">
        <v>8389</v>
      </c>
      <c r="V1897" t="s">
        <v>8386</v>
      </c>
      <c r="W1897">
        <v>2015</v>
      </c>
    </row>
    <row r="1898" spans="1:23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8">
        <f t="shared" si="117"/>
        <v>43</v>
      </c>
      <c r="Q1898" t="s">
        <v>8323</v>
      </c>
      <c r="R1898" t="s">
        <v>8327</v>
      </c>
      <c r="S1898" s="13">
        <f t="shared" si="118"/>
        <v>41011.376909722218</v>
      </c>
      <c r="T1898" s="13">
        <f t="shared" si="119"/>
        <v>40981.376909722218</v>
      </c>
      <c r="U1898" s="12" t="s">
        <v>8384</v>
      </c>
      <c r="V1898" t="s">
        <v>8397</v>
      </c>
      <c r="W1898">
        <v>2012</v>
      </c>
    </row>
    <row r="1899" spans="1:23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8">
        <f t="shared" si="117"/>
        <v>35.551912568306008</v>
      </c>
      <c r="Q1899" t="s">
        <v>8323</v>
      </c>
      <c r="R1899" t="s">
        <v>8327</v>
      </c>
      <c r="S1899" s="13">
        <f t="shared" si="118"/>
        <v>41702.541666666664</v>
      </c>
      <c r="T1899" s="13">
        <f t="shared" si="119"/>
        <v>41680.250069444446</v>
      </c>
      <c r="U1899" s="12" t="s">
        <v>8373</v>
      </c>
      <c r="V1899" t="s">
        <v>8402</v>
      </c>
      <c r="W1899">
        <v>2014</v>
      </c>
    </row>
    <row r="1900" spans="1:23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8">
        <f t="shared" si="117"/>
        <v>68.80952380952381</v>
      </c>
      <c r="Q1900" t="s">
        <v>8323</v>
      </c>
      <c r="R1900" t="s">
        <v>8327</v>
      </c>
      <c r="S1900" s="13">
        <f t="shared" si="118"/>
        <v>42401.416666666664</v>
      </c>
      <c r="T1900" s="13">
        <f t="shared" si="119"/>
        <v>42365.8596412037</v>
      </c>
      <c r="U1900" s="12" t="s">
        <v>8395</v>
      </c>
      <c r="V1900" t="s">
        <v>8394</v>
      </c>
      <c r="W1900">
        <v>2015</v>
      </c>
    </row>
    <row r="1901" spans="1:23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8">
        <f t="shared" si="117"/>
        <v>28.571428571428573</v>
      </c>
      <c r="Q1901" t="s">
        <v>8323</v>
      </c>
      <c r="R1901" t="s">
        <v>8327</v>
      </c>
      <c r="S1901" s="13">
        <f t="shared" si="118"/>
        <v>42088.566736111105</v>
      </c>
      <c r="T1901" s="13">
        <f t="shared" si="119"/>
        <v>42058.608402777776</v>
      </c>
      <c r="U1901" s="12" t="s">
        <v>8373</v>
      </c>
      <c r="V1901" t="s">
        <v>8405</v>
      </c>
      <c r="W1901">
        <v>2015</v>
      </c>
    </row>
    <row r="1902" spans="1:23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8">
        <f t="shared" si="117"/>
        <v>50.631666666666668</v>
      </c>
      <c r="Q1902" t="s">
        <v>8323</v>
      </c>
      <c r="R1902" t="s">
        <v>8327</v>
      </c>
      <c r="S1902" s="13">
        <f t="shared" si="118"/>
        <v>41188.082638888889</v>
      </c>
      <c r="T1902" s="13">
        <f t="shared" si="119"/>
        <v>41160.538553240738</v>
      </c>
      <c r="U1902" s="12" t="s">
        <v>8389</v>
      </c>
      <c r="V1902" t="s">
        <v>8376</v>
      </c>
      <c r="W1902">
        <v>2012</v>
      </c>
    </row>
    <row r="1903" spans="1:23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8">
        <f t="shared" si="117"/>
        <v>106.8</v>
      </c>
      <c r="Q1903" t="s">
        <v>8317</v>
      </c>
      <c r="R1903" t="s">
        <v>8346</v>
      </c>
      <c r="S1903" s="13">
        <f t="shared" si="118"/>
        <v>42146.208333333336</v>
      </c>
      <c r="T1903" s="13">
        <f t="shared" si="119"/>
        <v>42116.209826388884</v>
      </c>
      <c r="U1903" s="12" t="s">
        <v>8383</v>
      </c>
      <c r="V1903" t="s">
        <v>8398</v>
      </c>
      <c r="W1903">
        <v>2015</v>
      </c>
    </row>
    <row r="1904" spans="1:23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8">
        <f t="shared" si="117"/>
        <v>4</v>
      </c>
      <c r="Q1904" t="s">
        <v>8317</v>
      </c>
      <c r="R1904" t="s">
        <v>8346</v>
      </c>
      <c r="S1904" s="13">
        <f t="shared" si="118"/>
        <v>42067.456562499996</v>
      </c>
      <c r="T1904" s="13">
        <f t="shared" si="119"/>
        <v>42037.456562499996</v>
      </c>
      <c r="U1904" s="12" t="s">
        <v>8373</v>
      </c>
      <c r="V1904" t="s">
        <v>8411</v>
      </c>
      <c r="W1904">
        <v>2015</v>
      </c>
    </row>
    <row r="1905" spans="1:23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8">
        <f t="shared" si="117"/>
        <v>34.097560975609753</v>
      </c>
      <c r="Q1905" t="s">
        <v>8317</v>
      </c>
      <c r="R1905" t="s">
        <v>8346</v>
      </c>
      <c r="S1905" s="13">
        <f t="shared" si="118"/>
        <v>42762.437395833331</v>
      </c>
      <c r="T1905" s="13">
        <f t="shared" si="119"/>
        <v>42702.437395833331</v>
      </c>
      <c r="U1905" s="12" t="s">
        <v>8377</v>
      </c>
      <c r="V1905" t="s">
        <v>8401</v>
      </c>
      <c r="W1905">
        <v>2016</v>
      </c>
    </row>
    <row r="1906" spans="1:23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8">
        <f t="shared" si="117"/>
        <v>25</v>
      </c>
      <c r="Q1906" t="s">
        <v>8317</v>
      </c>
      <c r="R1906" t="s">
        <v>8346</v>
      </c>
      <c r="S1906" s="13">
        <f t="shared" si="118"/>
        <v>42371.352094907408</v>
      </c>
      <c r="T1906" s="13">
        <f t="shared" si="119"/>
        <v>42326.352094907408</v>
      </c>
      <c r="U1906" s="12" t="s">
        <v>8377</v>
      </c>
      <c r="V1906" t="s">
        <v>8388</v>
      </c>
      <c r="W1906">
        <v>2015</v>
      </c>
    </row>
    <row r="1907" spans="1:23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8">
        <f t="shared" si="117"/>
        <v>10.5</v>
      </c>
      <c r="Q1907" t="s">
        <v>8317</v>
      </c>
      <c r="R1907" t="s">
        <v>8346</v>
      </c>
      <c r="S1907" s="13">
        <f t="shared" si="118"/>
        <v>41889.592523148145</v>
      </c>
      <c r="T1907" s="13">
        <f t="shared" si="119"/>
        <v>41859.592523148145</v>
      </c>
      <c r="U1907" s="12" t="s">
        <v>8392</v>
      </c>
      <c r="V1907" t="s">
        <v>8376</v>
      </c>
      <c r="W1907">
        <v>2014</v>
      </c>
    </row>
    <row r="1908" spans="1:23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8">
        <f t="shared" si="117"/>
        <v>215.95959595959596</v>
      </c>
      <c r="Q1908" t="s">
        <v>8317</v>
      </c>
      <c r="R1908" t="s">
        <v>8346</v>
      </c>
      <c r="S1908" s="13">
        <f t="shared" si="118"/>
        <v>42544.337766203702</v>
      </c>
      <c r="T1908" s="13">
        <f t="shared" si="119"/>
        <v>42514.337766203702</v>
      </c>
      <c r="U1908" s="12" t="s">
        <v>8381</v>
      </c>
      <c r="V1908" t="s">
        <v>8403</v>
      </c>
      <c r="W1908">
        <v>2016</v>
      </c>
    </row>
    <row r="1909" spans="1:23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8">
        <f t="shared" si="117"/>
        <v>21.25</v>
      </c>
      <c r="Q1909" t="s">
        <v>8317</v>
      </c>
      <c r="R1909" t="s">
        <v>8346</v>
      </c>
      <c r="S1909" s="13">
        <f t="shared" si="118"/>
        <v>41782.253761574073</v>
      </c>
      <c r="T1909" s="13">
        <f t="shared" si="119"/>
        <v>41767.253761574073</v>
      </c>
      <c r="U1909" s="12" t="s">
        <v>8381</v>
      </c>
      <c r="V1909" t="s">
        <v>8376</v>
      </c>
      <c r="W1909">
        <v>2014</v>
      </c>
    </row>
    <row r="1910" spans="1:23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8">
        <f t="shared" si="117"/>
        <v>108.25</v>
      </c>
      <c r="Q1910" t="s">
        <v>8317</v>
      </c>
      <c r="R1910" t="s">
        <v>8346</v>
      </c>
      <c r="S1910" s="13">
        <f t="shared" si="118"/>
        <v>42733.584490740737</v>
      </c>
      <c r="T1910" s="13">
        <f t="shared" si="119"/>
        <v>42703.584490740737</v>
      </c>
      <c r="U1910" s="12" t="s">
        <v>8377</v>
      </c>
      <c r="V1910" t="s">
        <v>8404</v>
      </c>
      <c r="W1910">
        <v>2016</v>
      </c>
    </row>
    <row r="1911" spans="1:23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8">
        <f t="shared" si="117"/>
        <v>129.97368421052633</v>
      </c>
      <c r="Q1911" t="s">
        <v>8317</v>
      </c>
      <c r="R1911" t="s">
        <v>8346</v>
      </c>
      <c r="S1911" s="13">
        <f t="shared" si="118"/>
        <v>41935.095821759256</v>
      </c>
      <c r="T1911" s="13">
        <f t="shared" si="119"/>
        <v>41905.095821759256</v>
      </c>
      <c r="U1911" s="12" t="s">
        <v>8389</v>
      </c>
      <c r="V1911" t="s">
        <v>8405</v>
      </c>
      <c r="W1911">
        <v>2014</v>
      </c>
    </row>
    <row r="1912" spans="1:23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8">
        <f t="shared" si="117"/>
        <v>117.49473684210527</v>
      </c>
      <c r="Q1912" t="s">
        <v>8317</v>
      </c>
      <c r="R1912" t="s">
        <v>8346</v>
      </c>
      <c r="S1912" s="13">
        <f t="shared" si="118"/>
        <v>42308.614583333336</v>
      </c>
      <c r="T1912" s="13">
        <f t="shared" si="119"/>
        <v>42264.629826388882</v>
      </c>
      <c r="U1912" s="12" t="s">
        <v>8389</v>
      </c>
      <c r="V1912" t="s">
        <v>8385</v>
      </c>
      <c r="W1912">
        <v>2015</v>
      </c>
    </row>
    <row r="1913" spans="1:23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8">
        <f t="shared" si="117"/>
        <v>10</v>
      </c>
      <c r="Q1913" t="s">
        <v>8317</v>
      </c>
      <c r="R1913" t="s">
        <v>8346</v>
      </c>
      <c r="S1913" s="13">
        <f t="shared" si="118"/>
        <v>41859.700624999998</v>
      </c>
      <c r="T1913" s="13">
        <f t="shared" si="119"/>
        <v>41829.700624999998</v>
      </c>
      <c r="U1913" s="12" t="s">
        <v>8375</v>
      </c>
      <c r="V1913" t="s">
        <v>8390</v>
      </c>
      <c r="W1913">
        <v>2014</v>
      </c>
    </row>
    <row r="1914" spans="1:23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8">
        <f t="shared" si="117"/>
        <v>70.595238095238102</v>
      </c>
      <c r="Q1914" t="s">
        <v>8317</v>
      </c>
      <c r="R1914" t="s">
        <v>8346</v>
      </c>
      <c r="S1914" s="13">
        <f t="shared" si="118"/>
        <v>42158.893055555549</v>
      </c>
      <c r="T1914" s="13">
        <f t="shared" si="119"/>
        <v>42128.893055555549</v>
      </c>
      <c r="U1914" s="12" t="s">
        <v>8381</v>
      </c>
      <c r="V1914" t="s">
        <v>8400</v>
      </c>
      <c r="W1914">
        <v>2015</v>
      </c>
    </row>
    <row r="1915" spans="1:23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8">
        <f t="shared" si="117"/>
        <v>24.5</v>
      </c>
      <c r="Q1915" t="s">
        <v>8317</v>
      </c>
      <c r="R1915" t="s">
        <v>8346</v>
      </c>
      <c r="S1915" s="13">
        <f t="shared" si="118"/>
        <v>41920.177986111106</v>
      </c>
      <c r="T1915" s="13">
        <f t="shared" si="119"/>
        <v>41890.177986111106</v>
      </c>
      <c r="U1915" s="12" t="s">
        <v>8389</v>
      </c>
      <c r="V1915" t="s">
        <v>8376</v>
      </c>
      <c r="W1915">
        <v>2014</v>
      </c>
    </row>
    <row r="1916" spans="1:23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8">
        <f t="shared" si="117"/>
        <v>30</v>
      </c>
      <c r="Q1916" t="s">
        <v>8317</v>
      </c>
      <c r="R1916" t="s">
        <v>8346</v>
      </c>
      <c r="S1916" s="13">
        <f t="shared" si="118"/>
        <v>41943.832638888889</v>
      </c>
      <c r="T1916" s="13">
        <f t="shared" si="119"/>
        <v>41928.841122685182</v>
      </c>
      <c r="U1916" s="12" t="s">
        <v>8391</v>
      </c>
      <c r="V1916" t="s">
        <v>8396</v>
      </c>
      <c r="W1916">
        <v>2014</v>
      </c>
    </row>
    <row r="1917" spans="1:23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8">
        <f t="shared" si="117"/>
        <v>2</v>
      </c>
      <c r="Q1917" t="s">
        <v>8317</v>
      </c>
      <c r="R1917" t="s">
        <v>8346</v>
      </c>
      <c r="S1917" s="13">
        <f t="shared" si="118"/>
        <v>41883.715532407405</v>
      </c>
      <c r="T1917" s="13">
        <f t="shared" si="119"/>
        <v>41863.715532407405</v>
      </c>
      <c r="U1917" s="12" t="s">
        <v>8392</v>
      </c>
      <c r="V1917" t="s">
        <v>8379</v>
      </c>
      <c r="W1917">
        <v>2014</v>
      </c>
    </row>
    <row r="1918" spans="1:23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8">
        <f t="shared" si="117"/>
        <v>17</v>
      </c>
      <c r="Q1918" t="s">
        <v>8317</v>
      </c>
      <c r="R1918" t="s">
        <v>8346</v>
      </c>
      <c r="S1918" s="13">
        <f t="shared" si="118"/>
        <v>42681.425636574073</v>
      </c>
      <c r="T1918" s="13">
        <f t="shared" si="119"/>
        <v>42656.383969907409</v>
      </c>
      <c r="U1918" s="12" t="s">
        <v>8391</v>
      </c>
      <c r="V1918" t="s">
        <v>8397</v>
      </c>
      <c r="W1918">
        <v>2016</v>
      </c>
    </row>
    <row r="1919" spans="1:23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8">
        <f t="shared" si="117"/>
        <v>2928.9285714285716</v>
      </c>
      <c r="Q1919" t="s">
        <v>8317</v>
      </c>
      <c r="R1919" t="s">
        <v>8346</v>
      </c>
      <c r="S1919" s="13">
        <f t="shared" si="118"/>
        <v>42775.93672453703</v>
      </c>
      <c r="T1919" s="13">
        <f t="shared" si="119"/>
        <v>42745.93672453703</v>
      </c>
      <c r="U1919" s="12" t="s">
        <v>8371</v>
      </c>
      <c r="V1919" t="s">
        <v>8402</v>
      </c>
      <c r="W1919">
        <v>2017</v>
      </c>
    </row>
    <row r="1920" spans="1:23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8">
        <f t="shared" si="117"/>
        <v>28.888888888888889</v>
      </c>
      <c r="Q1920" t="s">
        <v>8317</v>
      </c>
      <c r="R1920" t="s">
        <v>8346</v>
      </c>
      <c r="S1920" s="13">
        <f t="shared" si="118"/>
        <v>41863.456608796296</v>
      </c>
      <c r="T1920" s="13">
        <f t="shared" si="119"/>
        <v>41828.456608796296</v>
      </c>
      <c r="U1920" s="12" t="s">
        <v>8375</v>
      </c>
      <c r="V1920" t="s">
        <v>8376</v>
      </c>
      <c r="W1920">
        <v>2014</v>
      </c>
    </row>
    <row r="1921" spans="1:23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8">
        <f t="shared" si="117"/>
        <v>29.625</v>
      </c>
      <c r="Q1921" t="s">
        <v>8317</v>
      </c>
      <c r="R1921" t="s">
        <v>8346</v>
      </c>
      <c r="S1921" s="13">
        <f t="shared" si="118"/>
        <v>42143.542233796288</v>
      </c>
      <c r="T1921" s="13">
        <f t="shared" si="119"/>
        <v>42113.542233796288</v>
      </c>
      <c r="U1921" s="12" t="s">
        <v>8383</v>
      </c>
      <c r="V1921" t="s">
        <v>8378</v>
      </c>
      <c r="W1921">
        <v>2015</v>
      </c>
    </row>
    <row r="1922" spans="1:23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8">
        <f t="shared" si="117"/>
        <v>40.980952380952381</v>
      </c>
      <c r="Q1922" t="s">
        <v>8317</v>
      </c>
      <c r="R1922" t="s">
        <v>8346</v>
      </c>
      <c r="S1922" s="13">
        <f t="shared" si="118"/>
        <v>42298.624999999993</v>
      </c>
      <c r="T1922" s="13">
        <f t="shared" si="119"/>
        <v>42270.54237268518</v>
      </c>
      <c r="U1922" s="12" t="s">
        <v>8389</v>
      </c>
      <c r="V1922" t="s">
        <v>8405</v>
      </c>
      <c r="W1922">
        <v>2015</v>
      </c>
    </row>
    <row r="1923" spans="1:23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(E1923/D1923)*100</f>
        <v>136.80000000000001</v>
      </c>
      <c r="P1923" s="8">
        <f t="shared" ref="P1923:P1986" si="121">(E1923/L1923)</f>
        <v>54</v>
      </c>
      <c r="Q1923" t="s">
        <v>8323</v>
      </c>
      <c r="R1923" t="s">
        <v>8327</v>
      </c>
      <c r="S1923" s="13">
        <f t="shared" ref="S1923:S1986" si="122">(((I1923/60)/60)/24)+DATE(1970,1,1)+(-8/24)</f>
        <v>41103.888229166667</v>
      </c>
      <c r="T1923" s="13">
        <f t="shared" ref="T1923:T1986" si="123">(((J1923/60)/60)/24)+DATE(1970,1,1)+(-8/24)</f>
        <v>41073.888229166667</v>
      </c>
      <c r="U1923" s="12" t="s">
        <v>8369</v>
      </c>
      <c r="V1923" t="s">
        <v>8397</v>
      </c>
      <c r="W1923">
        <v>2012</v>
      </c>
    </row>
    <row r="1924" spans="1:23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8">
        <f t="shared" si="121"/>
        <v>36.109375</v>
      </c>
      <c r="Q1924" t="s">
        <v>8323</v>
      </c>
      <c r="R1924" t="s">
        <v>8327</v>
      </c>
      <c r="S1924" s="13">
        <f t="shared" si="122"/>
        <v>41619.922534722216</v>
      </c>
      <c r="T1924" s="13">
        <f t="shared" si="123"/>
        <v>41589.922534722216</v>
      </c>
      <c r="U1924" s="12" t="s">
        <v>8377</v>
      </c>
      <c r="V1924" t="s">
        <v>8406</v>
      </c>
      <c r="W1924">
        <v>2013</v>
      </c>
    </row>
    <row r="1925" spans="1:23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8">
        <f t="shared" si="121"/>
        <v>23.153846153846153</v>
      </c>
      <c r="Q1925" t="s">
        <v>8323</v>
      </c>
      <c r="R1925" t="s">
        <v>8327</v>
      </c>
      <c r="S1925" s="13">
        <f t="shared" si="122"/>
        <v>40812.874305555553</v>
      </c>
      <c r="T1925" s="13">
        <f t="shared" si="123"/>
        <v>40772.515416666662</v>
      </c>
      <c r="U1925" s="12" t="s">
        <v>8392</v>
      </c>
      <c r="V1925" t="s">
        <v>8385</v>
      </c>
      <c r="W1925">
        <v>2011</v>
      </c>
    </row>
    <row r="1926" spans="1:23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8">
        <f t="shared" si="121"/>
        <v>104</v>
      </c>
      <c r="Q1926" t="s">
        <v>8323</v>
      </c>
      <c r="R1926" t="s">
        <v>8327</v>
      </c>
      <c r="S1926" s="13">
        <f t="shared" si="122"/>
        <v>41654.481249999997</v>
      </c>
      <c r="T1926" s="13">
        <f t="shared" si="123"/>
        <v>41626.427719907406</v>
      </c>
      <c r="U1926" s="12" t="s">
        <v>8395</v>
      </c>
      <c r="V1926" t="s">
        <v>8388</v>
      </c>
      <c r="W1926">
        <v>2013</v>
      </c>
    </row>
    <row r="1927" spans="1:23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8">
        <f t="shared" si="121"/>
        <v>31.826923076923077</v>
      </c>
      <c r="Q1927" t="s">
        <v>8323</v>
      </c>
      <c r="R1927" t="s">
        <v>8327</v>
      </c>
      <c r="S1927" s="13">
        <f t="shared" si="122"/>
        <v>41557.666666666664</v>
      </c>
      <c r="T1927" s="13">
        <f t="shared" si="123"/>
        <v>41535.568148148144</v>
      </c>
      <c r="U1927" s="12" t="s">
        <v>8389</v>
      </c>
      <c r="V1927" t="s">
        <v>8388</v>
      </c>
      <c r="W1927">
        <v>2013</v>
      </c>
    </row>
    <row r="1928" spans="1:23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8">
        <f t="shared" si="121"/>
        <v>27.3896261682243</v>
      </c>
      <c r="Q1928" t="s">
        <v>8323</v>
      </c>
      <c r="R1928" t="s">
        <v>8327</v>
      </c>
      <c r="S1928" s="13">
        <f t="shared" si="122"/>
        <v>40483.68472222222</v>
      </c>
      <c r="T1928" s="13">
        <f t="shared" si="123"/>
        <v>40456.621018518512</v>
      </c>
      <c r="U1928" s="12" t="s">
        <v>8391</v>
      </c>
      <c r="V1928" t="s">
        <v>8374</v>
      </c>
      <c r="W1928">
        <v>2010</v>
      </c>
    </row>
    <row r="1929" spans="1:23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8">
        <f t="shared" si="121"/>
        <v>56.363636363636367</v>
      </c>
      <c r="Q1929" t="s">
        <v>8323</v>
      </c>
      <c r="R1929" t="s">
        <v>8327</v>
      </c>
      <c r="S1929" s="13">
        <f t="shared" si="122"/>
        <v>40975.874305555553</v>
      </c>
      <c r="T1929" s="13">
        <f t="shared" si="123"/>
        <v>40960.528229166666</v>
      </c>
      <c r="U1929" s="12" t="s">
        <v>8373</v>
      </c>
      <c r="V1929" t="s">
        <v>8370</v>
      </c>
      <c r="W1929">
        <v>2012</v>
      </c>
    </row>
    <row r="1930" spans="1:23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8">
        <f t="shared" si="121"/>
        <v>77.352941176470594</v>
      </c>
      <c r="Q1930" t="s">
        <v>8323</v>
      </c>
      <c r="R1930" t="s">
        <v>8327</v>
      </c>
      <c r="S1930" s="13">
        <f t="shared" si="122"/>
        <v>41401.314745370371</v>
      </c>
      <c r="T1930" s="13">
        <f t="shared" si="123"/>
        <v>41371.314745370371</v>
      </c>
      <c r="U1930" s="12" t="s">
        <v>8383</v>
      </c>
      <c r="V1930" t="s">
        <v>8399</v>
      </c>
      <c r="W1930">
        <v>2013</v>
      </c>
    </row>
    <row r="1931" spans="1:23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8">
        <f t="shared" si="121"/>
        <v>42.8</v>
      </c>
      <c r="Q1931" t="s">
        <v>8323</v>
      </c>
      <c r="R1931" t="s">
        <v>8327</v>
      </c>
      <c r="S1931" s="13">
        <f t="shared" si="122"/>
        <v>40728.688263888886</v>
      </c>
      <c r="T1931" s="13">
        <f t="shared" si="123"/>
        <v>40686.688263888886</v>
      </c>
      <c r="U1931" s="12" t="s">
        <v>8381</v>
      </c>
      <c r="V1931" t="s">
        <v>8405</v>
      </c>
      <c r="W1931">
        <v>2011</v>
      </c>
    </row>
    <row r="1932" spans="1:23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8">
        <f t="shared" si="121"/>
        <v>48.846153846153847</v>
      </c>
      <c r="Q1932" t="s">
        <v>8323</v>
      </c>
      <c r="R1932" t="s">
        <v>8327</v>
      </c>
      <c r="S1932" s="13">
        <f t="shared" si="122"/>
        <v>41462.225486111107</v>
      </c>
      <c r="T1932" s="13">
        <f t="shared" si="123"/>
        <v>41402.225486111107</v>
      </c>
      <c r="U1932" s="12" t="s">
        <v>8381</v>
      </c>
      <c r="V1932" t="s">
        <v>8376</v>
      </c>
      <c r="W1932">
        <v>2013</v>
      </c>
    </row>
    <row r="1933" spans="1:23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8">
        <f t="shared" si="121"/>
        <v>48.240400000000001</v>
      </c>
      <c r="Q1933" t="s">
        <v>8323</v>
      </c>
      <c r="R1933" t="s">
        <v>8327</v>
      </c>
      <c r="S1933" s="13">
        <f t="shared" si="122"/>
        <v>41050.8125</v>
      </c>
      <c r="T1933" s="13">
        <f t="shared" si="123"/>
        <v>41037.559131944443</v>
      </c>
      <c r="U1933" s="12" t="s">
        <v>8381</v>
      </c>
      <c r="V1933" t="s">
        <v>8376</v>
      </c>
      <c r="W1933">
        <v>2012</v>
      </c>
    </row>
    <row r="1934" spans="1:23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8">
        <f t="shared" si="121"/>
        <v>70.212500000000006</v>
      </c>
      <c r="Q1934" t="s">
        <v>8323</v>
      </c>
      <c r="R1934" t="s">
        <v>8327</v>
      </c>
      <c r="S1934" s="13">
        <f t="shared" si="122"/>
        <v>40932.476539351846</v>
      </c>
      <c r="T1934" s="13">
        <f t="shared" si="123"/>
        <v>40911.476539351846</v>
      </c>
      <c r="U1934" s="12" t="s">
        <v>8371</v>
      </c>
      <c r="V1934" t="s">
        <v>8380</v>
      </c>
      <c r="W1934">
        <v>2012</v>
      </c>
    </row>
    <row r="1935" spans="1:23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8">
        <f t="shared" si="121"/>
        <v>94.054545454545448</v>
      </c>
      <c r="Q1935" t="s">
        <v>8323</v>
      </c>
      <c r="R1935" t="s">
        <v>8327</v>
      </c>
      <c r="S1935" s="13">
        <f t="shared" si="122"/>
        <v>41908.797534722216</v>
      </c>
      <c r="T1935" s="13">
        <f t="shared" si="123"/>
        <v>41878.797534722216</v>
      </c>
      <c r="U1935" s="12" t="s">
        <v>8392</v>
      </c>
      <c r="V1935" t="s">
        <v>8394</v>
      </c>
      <c r="W1935">
        <v>2014</v>
      </c>
    </row>
    <row r="1936" spans="1:23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8">
        <f t="shared" si="121"/>
        <v>80.272727272727266</v>
      </c>
      <c r="Q1936" t="s">
        <v>8323</v>
      </c>
      <c r="R1936" t="s">
        <v>8327</v>
      </c>
      <c r="S1936" s="13">
        <f t="shared" si="122"/>
        <v>40901.875</v>
      </c>
      <c r="T1936" s="13">
        <f t="shared" si="123"/>
        <v>40865.533807870372</v>
      </c>
      <c r="U1936" s="12" t="s">
        <v>8377</v>
      </c>
      <c r="V1936" t="s">
        <v>8388</v>
      </c>
      <c r="W1936">
        <v>2011</v>
      </c>
    </row>
    <row r="1937" spans="1:23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8">
        <f t="shared" si="121"/>
        <v>54.2</v>
      </c>
      <c r="Q1937" t="s">
        <v>8323</v>
      </c>
      <c r="R1937" t="s">
        <v>8327</v>
      </c>
      <c r="S1937" s="13">
        <f t="shared" si="122"/>
        <v>41810.874305555553</v>
      </c>
      <c r="T1937" s="13">
        <f t="shared" si="123"/>
        <v>41773.59920138889</v>
      </c>
      <c r="U1937" s="12" t="s">
        <v>8381</v>
      </c>
      <c r="V1937" t="s">
        <v>8410</v>
      </c>
      <c r="W1937">
        <v>2014</v>
      </c>
    </row>
    <row r="1938" spans="1:23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8">
        <f t="shared" si="121"/>
        <v>60.26903448275862</v>
      </c>
      <c r="Q1938" t="s">
        <v>8323</v>
      </c>
      <c r="R1938" t="s">
        <v>8327</v>
      </c>
      <c r="S1938" s="13">
        <f t="shared" si="122"/>
        <v>40882.915972222218</v>
      </c>
      <c r="T1938" s="13">
        <f t="shared" si="123"/>
        <v>40852.55636574074</v>
      </c>
      <c r="U1938" s="12" t="s">
        <v>8377</v>
      </c>
      <c r="V1938" t="s">
        <v>8374</v>
      </c>
      <c r="W1938">
        <v>2011</v>
      </c>
    </row>
    <row r="1939" spans="1:23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8">
        <f t="shared" si="121"/>
        <v>38.740344827586206</v>
      </c>
      <c r="Q1939" t="s">
        <v>8323</v>
      </c>
      <c r="R1939" t="s">
        <v>8327</v>
      </c>
      <c r="S1939" s="13">
        <f t="shared" si="122"/>
        <v>41074.832638888889</v>
      </c>
      <c r="T1939" s="13">
        <f t="shared" si="123"/>
        <v>41058.78565972222</v>
      </c>
      <c r="U1939" s="12" t="s">
        <v>8381</v>
      </c>
      <c r="V1939" t="s">
        <v>8404</v>
      </c>
      <c r="W1939">
        <v>2012</v>
      </c>
    </row>
    <row r="1940" spans="1:23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8">
        <f t="shared" si="121"/>
        <v>152.54385964912279</v>
      </c>
      <c r="Q1940" t="s">
        <v>8323</v>
      </c>
      <c r="R1940" t="s">
        <v>8327</v>
      </c>
      <c r="S1940" s="13">
        <f t="shared" si="122"/>
        <v>41456.875</v>
      </c>
      <c r="T1940" s="13">
        <f t="shared" si="123"/>
        <v>41425.92628472222</v>
      </c>
      <c r="U1940" s="12" t="s">
        <v>8381</v>
      </c>
      <c r="V1940" t="s">
        <v>8372</v>
      </c>
      <c r="W1940">
        <v>2013</v>
      </c>
    </row>
    <row r="1941" spans="1:23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8">
        <f t="shared" si="121"/>
        <v>115.3125</v>
      </c>
      <c r="Q1941" t="s">
        <v>8323</v>
      </c>
      <c r="R1941" t="s">
        <v>8327</v>
      </c>
      <c r="S1941" s="13">
        <f t="shared" si="122"/>
        <v>41343.610046296293</v>
      </c>
      <c r="T1941" s="13">
        <f t="shared" si="123"/>
        <v>41313.651712962957</v>
      </c>
      <c r="U1941" s="12" t="s">
        <v>8373</v>
      </c>
      <c r="V1941" t="s">
        <v>8376</v>
      </c>
      <c r="W1941">
        <v>2013</v>
      </c>
    </row>
    <row r="1942" spans="1:23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8">
        <f t="shared" si="121"/>
        <v>35.838709677419352</v>
      </c>
      <c r="Q1942" t="s">
        <v>8323</v>
      </c>
      <c r="R1942" t="s">
        <v>8327</v>
      </c>
      <c r="S1942" s="13">
        <f t="shared" si="122"/>
        <v>40708.832638888889</v>
      </c>
      <c r="T1942" s="13">
        <f t="shared" si="123"/>
        <v>40670.173993055556</v>
      </c>
      <c r="U1942" s="12" t="s">
        <v>8381</v>
      </c>
      <c r="V1942" t="s">
        <v>8399</v>
      </c>
      <c r="W1942">
        <v>2011</v>
      </c>
    </row>
    <row r="1943" spans="1:23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8">
        <f t="shared" si="121"/>
        <v>64.570118779438872</v>
      </c>
      <c r="Q1943" t="s">
        <v>8317</v>
      </c>
      <c r="R1943" t="s">
        <v>8347</v>
      </c>
      <c r="S1943" s="13">
        <f t="shared" si="122"/>
        <v>41773.95753472222</v>
      </c>
      <c r="T1943" s="13">
        <f t="shared" si="123"/>
        <v>41743.95753472222</v>
      </c>
      <c r="U1943" s="12" t="s">
        <v>8383</v>
      </c>
      <c r="V1943" t="s">
        <v>8410</v>
      </c>
      <c r="W1943">
        <v>2014</v>
      </c>
    </row>
    <row r="1944" spans="1:23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8">
        <f t="shared" si="121"/>
        <v>87.436000000000007</v>
      </c>
      <c r="Q1944" t="s">
        <v>8317</v>
      </c>
      <c r="R1944" t="s">
        <v>8347</v>
      </c>
      <c r="S1944" s="13">
        <f t="shared" si="122"/>
        <v>40728.494675925926</v>
      </c>
      <c r="T1944" s="13">
        <f t="shared" si="123"/>
        <v>40638.494675925926</v>
      </c>
      <c r="U1944" s="12" t="s">
        <v>8383</v>
      </c>
      <c r="V1944" t="s">
        <v>8374</v>
      </c>
      <c r="W1944">
        <v>2011</v>
      </c>
    </row>
    <row r="1945" spans="1:23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8">
        <f t="shared" si="121"/>
        <v>68.815577078288939</v>
      </c>
      <c r="Q1945" t="s">
        <v>8317</v>
      </c>
      <c r="R1945" t="s">
        <v>8347</v>
      </c>
      <c r="S1945" s="13">
        <f t="shared" si="122"/>
        <v>42592.936527777776</v>
      </c>
      <c r="T1945" s="13">
        <f t="shared" si="123"/>
        <v>42547.936527777776</v>
      </c>
      <c r="U1945" s="12" t="s">
        <v>8369</v>
      </c>
      <c r="V1945" t="s">
        <v>8408</v>
      </c>
      <c r="W1945">
        <v>2016</v>
      </c>
    </row>
    <row r="1946" spans="1:23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8">
        <f t="shared" si="121"/>
        <v>176.200223588597</v>
      </c>
      <c r="Q1946" t="s">
        <v>8317</v>
      </c>
      <c r="R1946" t="s">
        <v>8347</v>
      </c>
      <c r="S1946" s="13">
        <f t="shared" si="122"/>
        <v>41760.251041666663</v>
      </c>
      <c r="T1946" s="13">
        <f t="shared" si="123"/>
        <v>41730.251041666663</v>
      </c>
      <c r="U1946" s="12" t="s">
        <v>8383</v>
      </c>
      <c r="V1946" t="s">
        <v>8387</v>
      </c>
      <c r="W1946">
        <v>2014</v>
      </c>
    </row>
    <row r="1947" spans="1:23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8">
        <f t="shared" si="121"/>
        <v>511.79117647058825</v>
      </c>
      <c r="Q1947" t="s">
        <v>8317</v>
      </c>
      <c r="R1947" t="s">
        <v>8347</v>
      </c>
      <c r="S1947" s="13">
        <f t="shared" si="122"/>
        <v>42196.918495370373</v>
      </c>
      <c r="T1947" s="13">
        <f t="shared" si="123"/>
        <v>42156.918495370373</v>
      </c>
      <c r="U1947" s="12" t="s">
        <v>8369</v>
      </c>
      <c r="V1947" t="s">
        <v>8387</v>
      </c>
      <c r="W1947">
        <v>2015</v>
      </c>
    </row>
    <row r="1948" spans="1:23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8">
        <f t="shared" si="121"/>
        <v>160.44285714285715</v>
      </c>
      <c r="Q1948" t="s">
        <v>8317</v>
      </c>
      <c r="R1948" t="s">
        <v>8347</v>
      </c>
      <c r="S1948" s="13">
        <f t="shared" si="122"/>
        <v>41748.775011574071</v>
      </c>
      <c r="T1948" s="13">
        <f t="shared" si="123"/>
        <v>41688.816678240735</v>
      </c>
      <c r="U1948" s="12" t="s">
        <v>8373</v>
      </c>
      <c r="V1948" t="s">
        <v>8388</v>
      </c>
      <c r="W1948">
        <v>2014</v>
      </c>
    </row>
    <row r="1949" spans="1:23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8">
        <f t="shared" si="121"/>
        <v>35.003043478260871</v>
      </c>
      <c r="Q1949" t="s">
        <v>8317</v>
      </c>
      <c r="R1949" t="s">
        <v>8347</v>
      </c>
      <c r="S1949" s="13">
        <f t="shared" si="122"/>
        <v>40139.915972222218</v>
      </c>
      <c r="T1949" s="13">
        <f t="shared" si="123"/>
        <v>40102.584722222222</v>
      </c>
      <c r="U1949" s="12" t="s">
        <v>8391</v>
      </c>
      <c r="V1949" t="s">
        <v>8396</v>
      </c>
      <c r="W1949">
        <v>2009</v>
      </c>
    </row>
    <row r="1950" spans="1:23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8">
        <f t="shared" si="121"/>
        <v>188.50671378091872</v>
      </c>
      <c r="Q1950" t="s">
        <v>8317</v>
      </c>
      <c r="R1950" t="s">
        <v>8347</v>
      </c>
      <c r="S1950" s="13">
        <f t="shared" si="122"/>
        <v>42527.376388888886</v>
      </c>
      <c r="T1950" s="13">
        <f t="shared" si="123"/>
        <v>42473.270937499998</v>
      </c>
      <c r="U1950" s="12" t="s">
        <v>8383</v>
      </c>
      <c r="V1950" t="s">
        <v>8397</v>
      </c>
      <c r="W1950">
        <v>2016</v>
      </c>
    </row>
    <row r="1951" spans="1:23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8">
        <f t="shared" si="121"/>
        <v>56.204984093319197</v>
      </c>
      <c r="Q1951" t="s">
        <v>8317</v>
      </c>
      <c r="R1951" t="s">
        <v>8347</v>
      </c>
      <c r="S1951" s="13">
        <f t="shared" si="122"/>
        <v>41830.089710648142</v>
      </c>
      <c r="T1951" s="13">
        <f t="shared" si="123"/>
        <v>41800.089710648142</v>
      </c>
      <c r="U1951" s="12" t="s">
        <v>8369</v>
      </c>
      <c r="V1951" t="s">
        <v>8402</v>
      </c>
      <c r="W1951">
        <v>2014</v>
      </c>
    </row>
    <row r="1952" spans="1:23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8">
        <f t="shared" si="121"/>
        <v>51.3054157782516</v>
      </c>
      <c r="Q1952" t="s">
        <v>8317</v>
      </c>
      <c r="R1952" t="s">
        <v>8347</v>
      </c>
      <c r="S1952" s="13">
        <f t="shared" si="122"/>
        <v>40654.848067129627</v>
      </c>
      <c r="T1952" s="13">
        <f t="shared" si="123"/>
        <v>40623.848067129627</v>
      </c>
      <c r="U1952" s="12" t="s">
        <v>8384</v>
      </c>
      <c r="V1952" t="s">
        <v>8370</v>
      </c>
      <c r="W1952">
        <v>2011</v>
      </c>
    </row>
    <row r="1953" spans="1:23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8">
        <f t="shared" si="121"/>
        <v>127.36450839328538</v>
      </c>
      <c r="Q1953" t="s">
        <v>8317</v>
      </c>
      <c r="R1953" t="s">
        <v>8347</v>
      </c>
      <c r="S1953" s="13">
        <f t="shared" si="122"/>
        <v>42681.128900462958</v>
      </c>
      <c r="T1953" s="13">
        <f t="shared" si="123"/>
        <v>42651.087233796294</v>
      </c>
      <c r="U1953" s="12" t="s">
        <v>8391</v>
      </c>
      <c r="V1953" t="s">
        <v>8376</v>
      </c>
      <c r="W1953">
        <v>2016</v>
      </c>
    </row>
    <row r="1954" spans="1:23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8">
        <f t="shared" si="121"/>
        <v>101.85532258064516</v>
      </c>
      <c r="Q1954" t="s">
        <v>8317</v>
      </c>
      <c r="R1954" t="s">
        <v>8347</v>
      </c>
      <c r="S1954" s="13">
        <f t="shared" si="122"/>
        <v>41563.273321759254</v>
      </c>
      <c r="T1954" s="13">
        <f t="shared" si="123"/>
        <v>41526.273321759254</v>
      </c>
      <c r="U1954" s="12" t="s">
        <v>8389</v>
      </c>
      <c r="V1954" t="s">
        <v>8390</v>
      </c>
      <c r="W1954">
        <v>2013</v>
      </c>
    </row>
    <row r="1955" spans="1:23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8">
        <f t="shared" si="121"/>
        <v>230.55782312925169</v>
      </c>
      <c r="Q1955" t="s">
        <v>8317</v>
      </c>
      <c r="R1955" t="s">
        <v>8347</v>
      </c>
      <c r="S1955" s="13">
        <f t="shared" si="122"/>
        <v>40969.791666666664</v>
      </c>
      <c r="T1955" s="13">
        <f t="shared" si="123"/>
        <v>40940.866493055553</v>
      </c>
      <c r="U1955" s="12" t="s">
        <v>8373</v>
      </c>
      <c r="V1955" t="s">
        <v>8387</v>
      </c>
      <c r="W1955">
        <v>2012</v>
      </c>
    </row>
    <row r="1956" spans="1:23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8">
        <f t="shared" si="121"/>
        <v>842.10602409638557</v>
      </c>
      <c r="Q1956" t="s">
        <v>8317</v>
      </c>
      <c r="R1956" t="s">
        <v>8347</v>
      </c>
      <c r="S1956" s="13">
        <f t="shared" si="122"/>
        <v>42440.874999999993</v>
      </c>
      <c r="T1956" s="13">
        <f t="shared" si="123"/>
        <v>42394.247407407405</v>
      </c>
      <c r="U1956" s="12" t="s">
        <v>8371</v>
      </c>
      <c r="V1956" t="s">
        <v>8382</v>
      </c>
      <c r="W1956">
        <v>2016</v>
      </c>
    </row>
    <row r="1957" spans="1:23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8">
        <f t="shared" si="121"/>
        <v>577.27593103448271</v>
      </c>
      <c r="Q1957" t="s">
        <v>8317</v>
      </c>
      <c r="R1957" t="s">
        <v>8347</v>
      </c>
      <c r="S1957" s="13">
        <f t="shared" si="122"/>
        <v>41052.458333333328</v>
      </c>
      <c r="T1957" s="13">
        <f t="shared" si="123"/>
        <v>41019.938437500001</v>
      </c>
      <c r="U1957" s="12" t="s">
        <v>8383</v>
      </c>
      <c r="V1957" t="s">
        <v>8386</v>
      </c>
      <c r="W1957">
        <v>2012</v>
      </c>
    </row>
    <row r="1958" spans="1:23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8">
        <f t="shared" si="121"/>
        <v>483.34246575342468</v>
      </c>
      <c r="Q1958" t="s">
        <v>8317</v>
      </c>
      <c r="R1958" t="s">
        <v>8347</v>
      </c>
      <c r="S1958" s="13">
        <f t="shared" si="122"/>
        <v>42112.548668981479</v>
      </c>
      <c r="T1958" s="13">
        <f t="shared" si="123"/>
        <v>42067.59033564815</v>
      </c>
      <c r="U1958" s="12" t="s">
        <v>8384</v>
      </c>
      <c r="V1958" t="s">
        <v>8400</v>
      </c>
      <c r="W1958">
        <v>2015</v>
      </c>
    </row>
    <row r="1959" spans="1:23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8">
        <f t="shared" si="121"/>
        <v>76.138500000000008</v>
      </c>
      <c r="Q1959" t="s">
        <v>8317</v>
      </c>
      <c r="R1959" t="s">
        <v>8347</v>
      </c>
      <c r="S1959" s="13">
        <f t="shared" si="122"/>
        <v>41208.765196759254</v>
      </c>
      <c r="T1959" s="13">
        <f t="shared" si="123"/>
        <v>41178.765196759254</v>
      </c>
      <c r="U1959" s="12" t="s">
        <v>8389</v>
      </c>
      <c r="V1959" t="s">
        <v>8408</v>
      </c>
      <c r="W1959">
        <v>2012</v>
      </c>
    </row>
    <row r="1960" spans="1:23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8">
        <f t="shared" si="121"/>
        <v>74.107684365781708</v>
      </c>
      <c r="Q1960" t="s">
        <v>8317</v>
      </c>
      <c r="R1960" t="s">
        <v>8347</v>
      </c>
      <c r="S1960" s="13">
        <f t="shared" si="122"/>
        <v>41356.612974537034</v>
      </c>
      <c r="T1960" s="13">
        <f t="shared" si="123"/>
        <v>41326.654641203699</v>
      </c>
      <c r="U1960" s="12" t="s">
        <v>8373</v>
      </c>
      <c r="V1960" t="s">
        <v>8370</v>
      </c>
      <c r="W1960">
        <v>2013</v>
      </c>
    </row>
    <row r="1961" spans="1:23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8">
        <f t="shared" si="121"/>
        <v>36.965660377358489</v>
      </c>
      <c r="Q1961" t="s">
        <v>8317</v>
      </c>
      <c r="R1961" t="s">
        <v>8347</v>
      </c>
      <c r="S1961" s="13">
        <f t="shared" si="122"/>
        <v>41912.666666666664</v>
      </c>
      <c r="T1961" s="13">
        <f t="shared" si="123"/>
        <v>41871.51226851852</v>
      </c>
      <c r="U1961" s="12" t="s">
        <v>8392</v>
      </c>
      <c r="V1961" t="s">
        <v>8386</v>
      </c>
      <c r="W1961">
        <v>2014</v>
      </c>
    </row>
    <row r="1962" spans="1:23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8">
        <f t="shared" si="121"/>
        <v>2500.969696969697</v>
      </c>
      <c r="Q1962" t="s">
        <v>8317</v>
      </c>
      <c r="R1962" t="s">
        <v>8347</v>
      </c>
      <c r="S1962" s="13">
        <f t="shared" si="122"/>
        <v>41994.029409722221</v>
      </c>
      <c r="T1962" s="13">
        <f t="shared" si="123"/>
        <v>41964.029409722221</v>
      </c>
      <c r="U1962" s="12" t="s">
        <v>8377</v>
      </c>
      <c r="V1962" t="s">
        <v>8370</v>
      </c>
      <c r="W1962">
        <v>2014</v>
      </c>
    </row>
    <row r="1963" spans="1:23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8">
        <f t="shared" si="121"/>
        <v>67.690214329454989</v>
      </c>
      <c r="Q1963" t="s">
        <v>8317</v>
      </c>
      <c r="R1963" t="s">
        <v>8347</v>
      </c>
      <c r="S1963" s="13">
        <f t="shared" si="122"/>
        <v>41187.832638888889</v>
      </c>
      <c r="T1963" s="13">
        <f t="shared" si="123"/>
        <v>41147.861307870371</v>
      </c>
      <c r="U1963" s="12" t="s">
        <v>8392</v>
      </c>
      <c r="V1963" t="s">
        <v>8408</v>
      </c>
      <c r="W1963">
        <v>2012</v>
      </c>
    </row>
    <row r="1964" spans="1:23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8">
        <f t="shared" si="121"/>
        <v>63.04738562091503</v>
      </c>
      <c r="Q1964" t="s">
        <v>8317</v>
      </c>
      <c r="R1964" t="s">
        <v>8347</v>
      </c>
      <c r="S1964" s="13">
        <f t="shared" si="122"/>
        <v>41772.447175925925</v>
      </c>
      <c r="T1964" s="13">
        <f t="shared" si="123"/>
        <v>41742.447175925925</v>
      </c>
      <c r="U1964" s="12" t="s">
        <v>8383</v>
      </c>
      <c r="V1964" t="s">
        <v>8397</v>
      </c>
      <c r="W1964">
        <v>2014</v>
      </c>
    </row>
    <row r="1965" spans="1:23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8">
        <f t="shared" si="121"/>
        <v>117.6</v>
      </c>
      <c r="Q1965" t="s">
        <v>8317</v>
      </c>
      <c r="R1965" t="s">
        <v>8347</v>
      </c>
      <c r="S1965" s="13">
        <f t="shared" si="122"/>
        <v>41898.096458333333</v>
      </c>
      <c r="T1965" s="13">
        <f t="shared" si="123"/>
        <v>41863.096458333333</v>
      </c>
      <c r="U1965" s="12" t="s">
        <v>8392</v>
      </c>
      <c r="V1965" t="s">
        <v>8379</v>
      </c>
      <c r="W1965">
        <v>2014</v>
      </c>
    </row>
    <row r="1966" spans="1:23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8">
        <f t="shared" si="121"/>
        <v>180.75185011709601</v>
      </c>
      <c r="Q1966" t="s">
        <v>8317</v>
      </c>
      <c r="R1966" t="s">
        <v>8347</v>
      </c>
      <c r="S1966" s="13">
        <f t="shared" si="122"/>
        <v>42481.939490740733</v>
      </c>
      <c r="T1966" s="13">
        <f t="shared" si="123"/>
        <v>42451.939490740733</v>
      </c>
      <c r="U1966" s="12" t="s">
        <v>8384</v>
      </c>
      <c r="V1966" t="s">
        <v>8398</v>
      </c>
      <c r="W1966">
        <v>2016</v>
      </c>
    </row>
    <row r="1967" spans="1:23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8">
        <f t="shared" si="121"/>
        <v>127.32038834951456</v>
      </c>
      <c r="Q1967" t="s">
        <v>8317</v>
      </c>
      <c r="R1967" t="s">
        <v>8347</v>
      </c>
      <c r="S1967" s="13">
        <f t="shared" si="122"/>
        <v>40919.708333333328</v>
      </c>
      <c r="T1967" s="13">
        <f t="shared" si="123"/>
        <v>40897.755902777775</v>
      </c>
      <c r="U1967" s="12" t="s">
        <v>8395</v>
      </c>
      <c r="V1967" t="s">
        <v>8386</v>
      </c>
      <c r="W1967">
        <v>2011</v>
      </c>
    </row>
    <row r="1968" spans="1:23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8">
        <f t="shared" si="121"/>
        <v>136.6444745538665</v>
      </c>
      <c r="Q1968" t="s">
        <v>8317</v>
      </c>
      <c r="R1968" t="s">
        <v>8347</v>
      </c>
      <c r="S1968" s="13">
        <f t="shared" si="122"/>
        <v>41865.207152777773</v>
      </c>
      <c r="T1968" s="13">
        <f t="shared" si="123"/>
        <v>41835.207152777773</v>
      </c>
      <c r="U1968" s="12" t="s">
        <v>8375</v>
      </c>
      <c r="V1968" t="s">
        <v>8393</v>
      </c>
      <c r="W1968">
        <v>2014</v>
      </c>
    </row>
    <row r="1969" spans="1:23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8">
        <f t="shared" si="121"/>
        <v>182.78024691358024</v>
      </c>
      <c r="Q1969" t="s">
        <v>8317</v>
      </c>
      <c r="R1969" t="s">
        <v>8347</v>
      </c>
      <c r="S1969" s="13">
        <f t="shared" si="122"/>
        <v>41760.330196759256</v>
      </c>
      <c r="T1969" s="13">
        <f t="shared" si="123"/>
        <v>41730.330196759256</v>
      </c>
      <c r="U1969" s="12" t="s">
        <v>8383</v>
      </c>
      <c r="V1969" t="s">
        <v>8387</v>
      </c>
      <c r="W1969">
        <v>2014</v>
      </c>
    </row>
    <row r="1970" spans="1:23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8">
        <f t="shared" si="121"/>
        <v>279.37843137254902</v>
      </c>
      <c r="Q1970" t="s">
        <v>8317</v>
      </c>
      <c r="R1970" t="s">
        <v>8347</v>
      </c>
      <c r="S1970" s="13">
        <f t="shared" si="122"/>
        <v>42707.295312499999</v>
      </c>
      <c r="T1970" s="13">
        <f t="shared" si="123"/>
        <v>42676.253645833327</v>
      </c>
      <c r="U1970" s="12" t="s">
        <v>8377</v>
      </c>
      <c r="V1970" t="s">
        <v>8411</v>
      </c>
      <c r="W1970">
        <v>2016</v>
      </c>
    </row>
    <row r="1971" spans="1:23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8">
        <f t="shared" si="121"/>
        <v>61.375728669846318</v>
      </c>
      <c r="Q1971" t="s">
        <v>8317</v>
      </c>
      <c r="R1971" t="s">
        <v>8347</v>
      </c>
      <c r="S1971" s="13">
        <f t="shared" si="122"/>
        <v>42587.459120370368</v>
      </c>
      <c r="T1971" s="13">
        <f t="shared" si="123"/>
        <v>42557.459120370368</v>
      </c>
      <c r="U1971" s="12" t="s">
        <v>8375</v>
      </c>
      <c r="V1971" t="s">
        <v>8407</v>
      </c>
      <c r="W1971">
        <v>2016</v>
      </c>
    </row>
    <row r="1972" spans="1:23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8">
        <f t="shared" si="121"/>
        <v>80.727532097004286</v>
      </c>
      <c r="Q1972" t="s">
        <v>8317</v>
      </c>
      <c r="R1972" t="s">
        <v>8347</v>
      </c>
      <c r="S1972" s="13">
        <f t="shared" si="122"/>
        <v>41383.818298611113</v>
      </c>
      <c r="T1972" s="13">
        <f t="shared" si="123"/>
        <v>41323.859965277778</v>
      </c>
      <c r="U1972" s="12" t="s">
        <v>8373</v>
      </c>
      <c r="V1972" t="s">
        <v>8388</v>
      </c>
      <c r="W1972">
        <v>2013</v>
      </c>
    </row>
    <row r="1973" spans="1:23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8">
        <f t="shared" si="121"/>
        <v>272.35590732591254</v>
      </c>
      <c r="Q1973" t="s">
        <v>8317</v>
      </c>
      <c r="R1973" t="s">
        <v>8347</v>
      </c>
      <c r="S1973" s="13">
        <f t="shared" si="122"/>
        <v>41592.833333333328</v>
      </c>
      <c r="T1973" s="13">
        <f t="shared" si="123"/>
        <v>41561.16737268518</v>
      </c>
      <c r="U1973" s="12" t="s">
        <v>8391</v>
      </c>
      <c r="V1973" t="s">
        <v>8410</v>
      </c>
      <c r="W1973">
        <v>2013</v>
      </c>
    </row>
    <row r="1974" spans="1:23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8">
        <f t="shared" si="121"/>
        <v>70.848739495798313</v>
      </c>
      <c r="Q1974" t="s">
        <v>8317</v>
      </c>
      <c r="R1974" t="s">
        <v>8347</v>
      </c>
      <c r="S1974" s="13">
        <f t="shared" si="122"/>
        <v>41230.720416666663</v>
      </c>
      <c r="T1974" s="13">
        <f t="shared" si="123"/>
        <v>41200.678749999999</v>
      </c>
      <c r="U1974" s="12" t="s">
        <v>8391</v>
      </c>
      <c r="V1974" t="s">
        <v>8388</v>
      </c>
      <c r="W1974">
        <v>2012</v>
      </c>
    </row>
    <row r="1975" spans="1:23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8">
        <f t="shared" si="121"/>
        <v>247.94003412969283</v>
      </c>
      <c r="Q1975" t="s">
        <v>8317</v>
      </c>
      <c r="R1975" t="s">
        <v>8347</v>
      </c>
      <c r="S1975" s="13">
        <f t="shared" si="122"/>
        <v>42587.958333333336</v>
      </c>
      <c r="T1975" s="13">
        <f t="shared" si="123"/>
        <v>42549.389629629623</v>
      </c>
      <c r="U1975" s="12" t="s">
        <v>8369</v>
      </c>
      <c r="V1975" t="s">
        <v>8401</v>
      </c>
      <c r="W1975">
        <v>2016</v>
      </c>
    </row>
    <row r="1976" spans="1:23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8">
        <f t="shared" si="121"/>
        <v>186.81393034825871</v>
      </c>
      <c r="Q1976" t="s">
        <v>8317</v>
      </c>
      <c r="R1976" t="s">
        <v>8347</v>
      </c>
      <c r="S1976" s="13">
        <f t="shared" si="122"/>
        <v>41505.000798611109</v>
      </c>
      <c r="T1976" s="13">
        <f t="shared" si="123"/>
        <v>41445.000798611109</v>
      </c>
      <c r="U1976" s="12" t="s">
        <v>8369</v>
      </c>
      <c r="V1976" t="s">
        <v>8386</v>
      </c>
      <c r="W1976">
        <v>2013</v>
      </c>
    </row>
    <row r="1977" spans="1:23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8">
        <f t="shared" si="121"/>
        <v>131.98948616600788</v>
      </c>
      <c r="Q1977" t="s">
        <v>8317</v>
      </c>
      <c r="R1977" t="s">
        <v>8347</v>
      </c>
      <c r="S1977" s="13">
        <f t="shared" si="122"/>
        <v>41343.42188657407</v>
      </c>
      <c r="T1977" s="13">
        <f t="shared" si="123"/>
        <v>41313.42188657407</v>
      </c>
      <c r="U1977" s="12" t="s">
        <v>8373</v>
      </c>
      <c r="V1977" t="s">
        <v>8376</v>
      </c>
      <c r="W1977">
        <v>2013</v>
      </c>
    </row>
    <row r="1978" spans="1:23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8">
        <f t="shared" si="121"/>
        <v>29.310782241014799</v>
      </c>
      <c r="Q1978" t="s">
        <v>8317</v>
      </c>
      <c r="R1978" t="s">
        <v>8347</v>
      </c>
      <c r="S1978" s="13">
        <f t="shared" si="122"/>
        <v>41468.566261574073</v>
      </c>
      <c r="T1978" s="13">
        <f t="shared" si="123"/>
        <v>41438.566261574073</v>
      </c>
      <c r="U1978" s="12" t="s">
        <v>8369</v>
      </c>
      <c r="V1978" t="s">
        <v>8397</v>
      </c>
      <c r="W1978">
        <v>2013</v>
      </c>
    </row>
    <row r="1979" spans="1:23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8">
        <f t="shared" si="121"/>
        <v>245.02436053593178</v>
      </c>
      <c r="Q1979" t="s">
        <v>8317</v>
      </c>
      <c r="R1979" t="s">
        <v>8347</v>
      </c>
      <c r="S1979" s="13">
        <f t="shared" si="122"/>
        <v>42356.999305555553</v>
      </c>
      <c r="T1979" s="13">
        <f t="shared" si="123"/>
        <v>42310.883564814816</v>
      </c>
      <c r="U1979" s="12" t="s">
        <v>8377</v>
      </c>
      <c r="V1979" t="s">
        <v>8411</v>
      </c>
      <c r="W1979">
        <v>2015</v>
      </c>
    </row>
    <row r="1980" spans="1:23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8">
        <f t="shared" si="121"/>
        <v>1323.2540463917526</v>
      </c>
      <c r="Q1980" t="s">
        <v>8317</v>
      </c>
      <c r="R1980" t="s">
        <v>8347</v>
      </c>
      <c r="S1980" s="13">
        <f t="shared" si="122"/>
        <v>41071.958333333328</v>
      </c>
      <c r="T1980" s="13">
        <f t="shared" si="123"/>
        <v>41038.892268518517</v>
      </c>
      <c r="U1980" s="12" t="s">
        <v>8381</v>
      </c>
      <c r="V1980" t="s">
        <v>8390</v>
      </c>
      <c r="W1980">
        <v>2012</v>
      </c>
    </row>
    <row r="1981" spans="1:23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8">
        <f t="shared" si="121"/>
        <v>282.65966789667897</v>
      </c>
      <c r="Q1981" t="s">
        <v>8317</v>
      </c>
      <c r="R1981" t="s">
        <v>8347</v>
      </c>
      <c r="S1981" s="13">
        <f t="shared" si="122"/>
        <v>42326.874305555553</v>
      </c>
      <c r="T1981" s="13">
        <f t="shared" si="123"/>
        <v>42290.12668981481</v>
      </c>
      <c r="U1981" s="12" t="s">
        <v>8391</v>
      </c>
      <c r="V1981" t="s">
        <v>8397</v>
      </c>
      <c r="W1981">
        <v>2015</v>
      </c>
    </row>
    <row r="1982" spans="1:23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8">
        <f t="shared" si="121"/>
        <v>91.214401028277635</v>
      </c>
      <c r="Q1982" t="s">
        <v>8317</v>
      </c>
      <c r="R1982" t="s">
        <v>8347</v>
      </c>
      <c r="S1982" s="13">
        <f t="shared" si="122"/>
        <v>42463.167384259257</v>
      </c>
      <c r="T1982" s="13">
        <f t="shared" si="123"/>
        <v>42423.209050925921</v>
      </c>
      <c r="U1982" s="12" t="s">
        <v>8373</v>
      </c>
      <c r="V1982" t="s">
        <v>8405</v>
      </c>
      <c r="W1982">
        <v>2016</v>
      </c>
    </row>
    <row r="1983" spans="1:23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8">
        <f t="shared" si="121"/>
        <v>31.75</v>
      </c>
      <c r="Q1983" t="s">
        <v>8336</v>
      </c>
      <c r="R1983" t="s">
        <v>8348</v>
      </c>
      <c r="S1983" s="13">
        <f t="shared" si="122"/>
        <v>41829.391956018517</v>
      </c>
      <c r="T1983" s="13">
        <f t="shared" si="123"/>
        <v>41799.391956018517</v>
      </c>
      <c r="U1983" s="12" t="s">
        <v>8369</v>
      </c>
      <c r="V1983" t="s">
        <v>8390</v>
      </c>
      <c r="W1983">
        <v>2014</v>
      </c>
    </row>
    <row r="1984" spans="1:23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t="s">
        <v>8336</v>
      </c>
      <c r="R1984" t="s">
        <v>8348</v>
      </c>
      <c r="S1984" s="13">
        <f t="shared" si="122"/>
        <v>42708.294988425921</v>
      </c>
      <c r="T1984" s="13">
        <f t="shared" si="123"/>
        <v>42678.253321759257</v>
      </c>
      <c r="U1984" s="12" t="s">
        <v>8377</v>
      </c>
      <c r="V1984" t="s">
        <v>8400</v>
      </c>
      <c r="W1984">
        <v>2016</v>
      </c>
    </row>
    <row r="1985" spans="1:23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8">
        <f t="shared" si="121"/>
        <v>88.6875</v>
      </c>
      <c r="Q1985" t="s">
        <v>8336</v>
      </c>
      <c r="R1985" t="s">
        <v>8348</v>
      </c>
      <c r="S1985" s="13">
        <f t="shared" si="122"/>
        <v>42614.958333333336</v>
      </c>
      <c r="T1985" s="13">
        <f t="shared" si="123"/>
        <v>42592.678449074076</v>
      </c>
      <c r="U1985" s="12" t="s">
        <v>8392</v>
      </c>
      <c r="V1985" t="s">
        <v>8402</v>
      </c>
      <c r="W1985">
        <v>2016</v>
      </c>
    </row>
    <row r="1986" spans="1:23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8">
        <f t="shared" si="121"/>
        <v>453.14285714285717</v>
      </c>
      <c r="Q1986" t="s">
        <v>8336</v>
      </c>
      <c r="R1986" t="s">
        <v>8348</v>
      </c>
      <c r="S1986" s="13">
        <f t="shared" si="122"/>
        <v>41973.498622685183</v>
      </c>
      <c r="T1986" s="13">
        <f t="shared" si="123"/>
        <v>41913.456956018512</v>
      </c>
      <c r="U1986" s="12" t="s">
        <v>8391</v>
      </c>
      <c r="V1986" t="s">
        <v>8387</v>
      </c>
      <c r="W1986">
        <v>2014</v>
      </c>
    </row>
    <row r="1987" spans="1:23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(E1987/D1987)*100</f>
        <v>3.1875</v>
      </c>
      <c r="P1987" s="8">
        <f t="shared" ref="P1987:P2050" si="125">(E1987/L1987)</f>
        <v>12.75</v>
      </c>
      <c r="Q1987" t="s">
        <v>8336</v>
      </c>
      <c r="R1987" t="s">
        <v>8348</v>
      </c>
      <c r="S1987" s="13">
        <f t="shared" ref="S1987:S2050" si="126">(((I1987/60)/60)/24)+DATE(1970,1,1)+(-8/24)</f>
        <v>42584.624999999993</v>
      </c>
      <c r="T1987" s="13">
        <f t="shared" ref="T1987:T2050" si="127">(((J1987/60)/60)/24)+DATE(1970,1,1)+(-8/24)</f>
        <v>42555.365405092591</v>
      </c>
      <c r="U1987" s="12" t="s">
        <v>8375</v>
      </c>
      <c r="V1987" t="s">
        <v>8400</v>
      </c>
      <c r="W1987">
        <v>2016</v>
      </c>
    </row>
    <row r="1988" spans="1:23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8">
        <f t="shared" si="125"/>
        <v>1</v>
      </c>
      <c r="Q1988" t="s">
        <v>8336</v>
      </c>
      <c r="R1988" t="s">
        <v>8348</v>
      </c>
      <c r="S1988" s="13">
        <f t="shared" si="126"/>
        <v>42443.058831018519</v>
      </c>
      <c r="T1988" s="13">
        <f t="shared" si="127"/>
        <v>42413.100497685176</v>
      </c>
      <c r="U1988" s="12" t="s">
        <v>8373</v>
      </c>
      <c r="V1988" t="s">
        <v>8397</v>
      </c>
      <c r="W1988">
        <v>2016</v>
      </c>
    </row>
    <row r="1989" spans="1:23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8">
        <f t="shared" si="125"/>
        <v>83.428571428571431</v>
      </c>
      <c r="Q1989" t="s">
        <v>8336</v>
      </c>
      <c r="R1989" t="s">
        <v>8348</v>
      </c>
      <c r="S1989" s="13">
        <f t="shared" si="126"/>
        <v>42064.306435185186</v>
      </c>
      <c r="T1989" s="13">
        <f t="shared" si="127"/>
        <v>42034.306435185186</v>
      </c>
      <c r="U1989" s="12" t="s">
        <v>8371</v>
      </c>
      <c r="V1989" t="s">
        <v>8409</v>
      </c>
      <c r="W1989">
        <v>2015</v>
      </c>
    </row>
    <row r="1990" spans="1:23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8">
        <f t="shared" si="125"/>
        <v>25</v>
      </c>
      <c r="Q1990" t="s">
        <v>8336</v>
      </c>
      <c r="R1990" t="s">
        <v>8348</v>
      </c>
      <c r="S1990" s="13">
        <f t="shared" si="126"/>
        <v>42236.429884259262</v>
      </c>
      <c r="T1990" s="13">
        <f t="shared" si="127"/>
        <v>42206.429884259262</v>
      </c>
      <c r="U1990" s="12" t="s">
        <v>8375</v>
      </c>
      <c r="V1990" t="s">
        <v>8370</v>
      </c>
      <c r="W1990">
        <v>2015</v>
      </c>
    </row>
    <row r="1991" spans="1:23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8">
        <f t="shared" si="125"/>
        <v>50</v>
      </c>
      <c r="Q1991" t="s">
        <v>8336</v>
      </c>
      <c r="R1991" t="s">
        <v>8348</v>
      </c>
      <c r="S1991" s="13">
        <f t="shared" si="126"/>
        <v>42715.347314814811</v>
      </c>
      <c r="T1991" s="13">
        <f t="shared" si="127"/>
        <v>42685.347314814811</v>
      </c>
      <c r="U1991" s="12" t="s">
        <v>8377</v>
      </c>
      <c r="V1991" t="s">
        <v>8406</v>
      </c>
      <c r="W1991">
        <v>2016</v>
      </c>
    </row>
    <row r="1992" spans="1:23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8">
        <f t="shared" si="125"/>
        <v>101.8</v>
      </c>
      <c r="Q1992" t="s">
        <v>8336</v>
      </c>
      <c r="R1992" t="s">
        <v>8348</v>
      </c>
      <c r="S1992" s="13">
        <f t="shared" si="126"/>
        <v>42412.862638888888</v>
      </c>
      <c r="T1992" s="13">
        <f t="shared" si="127"/>
        <v>42397.862638888888</v>
      </c>
      <c r="U1992" s="12" t="s">
        <v>8371</v>
      </c>
      <c r="V1992" t="s">
        <v>8401</v>
      </c>
      <c r="W1992">
        <v>2016</v>
      </c>
    </row>
    <row r="1993" spans="1:23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8">
        <f t="shared" si="125"/>
        <v>46.666666666666664</v>
      </c>
      <c r="Q1993" t="s">
        <v>8336</v>
      </c>
      <c r="R1993" t="s">
        <v>8348</v>
      </c>
      <c r="S1993" s="13">
        <f t="shared" si="126"/>
        <v>42188.560023148144</v>
      </c>
      <c r="T1993" s="13">
        <f t="shared" si="127"/>
        <v>42167.560023148144</v>
      </c>
      <c r="U1993" s="12" t="s">
        <v>8369</v>
      </c>
      <c r="V1993" t="s">
        <v>8379</v>
      </c>
      <c r="W1993">
        <v>2015</v>
      </c>
    </row>
    <row r="1994" spans="1:23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8">
        <f t="shared" si="125"/>
        <v>1</v>
      </c>
      <c r="Q1994" t="s">
        <v>8336</v>
      </c>
      <c r="R1994" t="s">
        <v>8348</v>
      </c>
      <c r="S1994" s="13">
        <f t="shared" si="126"/>
        <v>42052.810081018521</v>
      </c>
      <c r="T1994" s="13">
        <f t="shared" si="127"/>
        <v>42022.810081018521</v>
      </c>
      <c r="U1994" s="12" t="s">
        <v>8371</v>
      </c>
      <c r="V1994" t="s">
        <v>8388</v>
      </c>
      <c r="W1994">
        <v>2015</v>
      </c>
    </row>
    <row r="1995" spans="1:23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t="s">
        <v>8336</v>
      </c>
      <c r="R1995" t="s">
        <v>8348</v>
      </c>
      <c r="S1995" s="13">
        <f t="shared" si="126"/>
        <v>42359.255057870374</v>
      </c>
      <c r="T1995" s="13">
        <f t="shared" si="127"/>
        <v>42329.255057870374</v>
      </c>
      <c r="U1995" s="12" t="s">
        <v>8377</v>
      </c>
      <c r="V1995" t="s">
        <v>8370</v>
      </c>
      <c r="W1995">
        <v>2015</v>
      </c>
    </row>
    <row r="1996" spans="1:23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t="s">
        <v>8336</v>
      </c>
      <c r="R1996" t="s">
        <v>8348</v>
      </c>
      <c r="S1996" s="13">
        <f t="shared" si="126"/>
        <v>42710.714606481481</v>
      </c>
      <c r="T1996" s="13">
        <f t="shared" si="127"/>
        <v>42650.672939814809</v>
      </c>
      <c r="U1996" s="12" t="s">
        <v>8391</v>
      </c>
      <c r="V1996" t="s">
        <v>8399</v>
      </c>
      <c r="W1996">
        <v>2016</v>
      </c>
    </row>
    <row r="1997" spans="1:23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8">
        <f t="shared" si="125"/>
        <v>26</v>
      </c>
      <c r="Q1997" t="s">
        <v>8336</v>
      </c>
      <c r="R1997" t="s">
        <v>8348</v>
      </c>
      <c r="S1997" s="13">
        <f t="shared" si="126"/>
        <v>42201.568703703706</v>
      </c>
      <c r="T1997" s="13">
        <f t="shared" si="127"/>
        <v>42181.568703703706</v>
      </c>
      <c r="U1997" s="12" t="s">
        <v>8369</v>
      </c>
      <c r="V1997" t="s">
        <v>8408</v>
      </c>
      <c r="W1997">
        <v>2015</v>
      </c>
    </row>
    <row r="1998" spans="1:23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t="s">
        <v>8336</v>
      </c>
      <c r="R1998" t="s">
        <v>8348</v>
      </c>
      <c r="S1998" s="13">
        <f t="shared" si="126"/>
        <v>41830.486238425925</v>
      </c>
      <c r="T1998" s="13">
        <f t="shared" si="127"/>
        <v>41800.486238425925</v>
      </c>
      <c r="U1998" s="12" t="s">
        <v>8369</v>
      </c>
      <c r="V1998" t="s">
        <v>8402</v>
      </c>
      <c r="W1998">
        <v>2014</v>
      </c>
    </row>
    <row r="1999" spans="1:23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t="s">
        <v>8336</v>
      </c>
      <c r="R1999" t="s">
        <v>8348</v>
      </c>
      <c r="S1999" s="13">
        <f t="shared" si="126"/>
        <v>41877.597361111111</v>
      </c>
      <c r="T1999" s="13">
        <f t="shared" si="127"/>
        <v>41847.597361111111</v>
      </c>
      <c r="U1999" s="12" t="s">
        <v>8375</v>
      </c>
      <c r="V1999" t="s">
        <v>8394</v>
      </c>
      <c r="W1999">
        <v>2014</v>
      </c>
    </row>
    <row r="2000" spans="1:23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8">
        <f t="shared" si="125"/>
        <v>218.33333333333334</v>
      </c>
      <c r="Q2000" t="s">
        <v>8336</v>
      </c>
      <c r="R2000" t="s">
        <v>8348</v>
      </c>
      <c r="S2000" s="13">
        <f t="shared" si="126"/>
        <v>41851.785162037035</v>
      </c>
      <c r="T2000" s="13">
        <f t="shared" si="127"/>
        <v>41806.785162037035</v>
      </c>
      <c r="U2000" s="12" t="s">
        <v>8369</v>
      </c>
      <c r="V2000" t="s">
        <v>8396</v>
      </c>
      <c r="W2000">
        <v>2014</v>
      </c>
    </row>
    <row r="2001" spans="1:23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8">
        <f t="shared" si="125"/>
        <v>33.714285714285715</v>
      </c>
      <c r="Q2001" t="s">
        <v>8336</v>
      </c>
      <c r="R2001" t="s">
        <v>8348</v>
      </c>
      <c r="S2001" s="13">
        <f t="shared" si="126"/>
        <v>41956.191064814811</v>
      </c>
      <c r="T2001" s="13">
        <f t="shared" si="127"/>
        <v>41926.149398148147</v>
      </c>
      <c r="U2001" s="12" t="s">
        <v>8391</v>
      </c>
      <c r="V2001" t="s">
        <v>8410</v>
      </c>
      <c r="W2001">
        <v>2014</v>
      </c>
    </row>
    <row r="2002" spans="1:23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8">
        <f t="shared" si="125"/>
        <v>25</v>
      </c>
      <c r="Q2002" t="s">
        <v>8336</v>
      </c>
      <c r="R2002" t="s">
        <v>8348</v>
      </c>
      <c r="S2002" s="13">
        <f t="shared" si="126"/>
        <v>42375.618206018517</v>
      </c>
      <c r="T2002" s="13">
        <f t="shared" si="127"/>
        <v>42345.618206018517</v>
      </c>
      <c r="U2002" s="12" t="s">
        <v>8395</v>
      </c>
      <c r="V2002" t="s">
        <v>8399</v>
      </c>
      <c r="W2002">
        <v>2015</v>
      </c>
    </row>
    <row r="2003" spans="1:23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8">
        <f t="shared" si="125"/>
        <v>128.38790470372632</v>
      </c>
      <c r="Q2003" t="s">
        <v>8317</v>
      </c>
      <c r="R2003" t="s">
        <v>8347</v>
      </c>
      <c r="S2003" s="13">
        <f t="shared" si="126"/>
        <v>42167.499999999993</v>
      </c>
      <c r="T2003" s="13">
        <f t="shared" si="127"/>
        <v>42135.876342592594</v>
      </c>
      <c r="U2003" s="12" t="s">
        <v>8381</v>
      </c>
      <c r="V2003" t="s">
        <v>8406</v>
      </c>
      <c r="W2003">
        <v>2015</v>
      </c>
    </row>
    <row r="2004" spans="1:23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8">
        <f t="shared" si="125"/>
        <v>78.834261818181815</v>
      </c>
      <c r="Q2004" t="s">
        <v>8317</v>
      </c>
      <c r="R2004" t="s">
        <v>8347</v>
      </c>
      <c r="S2004" s="13">
        <f t="shared" si="126"/>
        <v>42758.378969907404</v>
      </c>
      <c r="T2004" s="13">
        <f t="shared" si="127"/>
        <v>42728.378969907404</v>
      </c>
      <c r="U2004" s="12" t="s">
        <v>8395</v>
      </c>
      <c r="V2004" t="s">
        <v>8403</v>
      </c>
      <c r="W2004">
        <v>2016</v>
      </c>
    </row>
    <row r="2005" spans="1:23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8">
        <f t="shared" si="125"/>
        <v>91.764705882352942</v>
      </c>
      <c r="Q2005" t="s">
        <v>8317</v>
      </c>
      <c r="R2005" t="s">
        <v>8347</v>
      </c>
      <c r="S2005" s="13">
        <f t="shared" si="126"/>
        <v>40361.625</v>
      </c>
      <c r="T2005" s="13">
        <f t="shared" si="127"/>
        <v>40346.792268518519</v>
      </c>
      <c r="U2005" s="12" t="s">
        <v>8369</v>
      </c>
      <c r="V2005" t="s">
        <v>8385</v>
      </c>
      <c r="W2005">
        <v>2010</v>
      </c>
    </row>
    <row r="2006" spans="1:23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8">
        <f t="shared" si="125"/>
        <v>331.10237288135596</v>
      </c>
      <c r="Q2006" t="s">
        <v>8317</v>
      </c>
      <c r="R2006" t="s">
        <v>8347</v>
      </c>
      <c r="S2006" s="13">
        <f t="shared" si="126"/>
        <v>41830.271562499998</v>
      </c>
      <c r="T2006" s="13">
        <f t="shared" si="127"/>
        <v>41800.271562499998</v>
      </c>
      <c r="U2006" s="12" t="s">
        <v>8369</v>
      </c>
      <c r="V2006" t="s">
        <v>8402</v>
      </c>
      <c r="W2006">
        <v>2014</v>
      </c>
    </row>
    <row r="2007" spans="1:23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8">
        <f t="shared" si="125"/>
        <v>194.26193717277485</v>
      </c>
      <c r="Q2007" t="s">
        <v>8317</v>
      </c>
      <c r="R2007" t="s">
        <v>8347</v>
      </c>
      <c r="S2007" s="13">
        <f t="shared" si="126"/>
        <v>41562.832638888889</v>
      </c>
      <c r="T2007" s="13">
        <f t="shared" si="127"/>
        <v>41535.479374999995</v>
      </c>
      <c r="U2007" s="12" t="s">
        <v>8389</v>
      </c>
      <c r="V2007" t="s">
        <v>8388</v>
      </c>
      <c r="W2007">
        <v>2013</v>
      </c>
    </row>
    <row r="2008" spans="1:23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8">
        <f t="shared" si="125"/>
        <v>408.97689768976898</v>
      </c>
      <c r="Q2008" t="s">
        <v>8317</v>
      </c>
      <c r="R2008" t="s">
        <v>8347</v>
      </c>
      <c r="S2008" s="13">
        <f t="shared" si="126"/>
        <v>41976.208854166667</v>
      </c>
      <c r="T2008" s="13">
        <f t="shared" si="127"/>
        <v>41941.167187499996</v>
      </c>
      <c r="U2008" s="12" t="s">
        <v>8391</v>
      </c>
      <c r="V2008" t="s">
        <v>8404</v>
      </c>
      <c r="W2008">
        <v>2014</v>
      </c>
    </row>
    <row r="2009" spans="1:23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8">
        <f t="shared" si="125"/>
        <v>84.459270072992695</v>
      </c>
      <c r="Q2009" t="s">
        <v>8317</v>
      </c>
      <c r="R2009" t="s">
        <v>8347</v>
      </c>
      <c r="S2009" s="13">
        <f t="shared" si="126"/>
        <v>40413.833333333328</v>
      </c>
      <c r="T2009" s="13">
        <f t="shared" si="127"/>
        <v>40347.504467592589</v>
      </c>
      <c r="U2009" s="12" t="s">
        <v>8369</v>
      </c>
      <c r="V2009" t="s">
        <v>8388</v>
      </c>
      <c r="W2009">
        <v>2010</v>
      </c>
    </row>
    <row r="2010" spans="1:23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8">
        <f t="shared" si="125"/>
        <v>44.853658536585364</v>
      </c>
      <c r="Q2010" t="s">
        <v>8317</v>
      </c>
      <c r="R2010" t="s">
        <v>8347</v>
      </c>
      <c r="S2010" s="13">
        <f t="shared" si="126"/>
        <v>40805.271087962959</v>
      </c>
      <c r="T2010" s="13">
        <f t="shared" si="127"/>
        <v>40761.271087962959</v>
      </c>
      <c r="U2010" s="12" t="s">
        <v>8392</v>
      </c>
      <c r="V2010" t="s">
        <v>8407</v>
      </c>
      <c r="W2010">
        <v>2011</v>
      </c>
    </row>
    <row r="2011" spans="1:23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8">
        <f t="shared" si="125"/>
        <v>383.3643216080402</v>
      </c>
      <c r="Q2011" t="s">
        <v>8317</v>
      </c>
      <c r="R2011" t="s">
        <v>8347</v>
      </c>
      <c r="S2011" s="13">
        <f t="shared" si="126"/>
        <v>42697.031747685185</v>
      </c>
      <c r="T2011" s="13">
        <f t="shared" si="127"/>
        <v>42660.990081018514</v>
      </c>
      <c r="U2011" s="12" t="s">
        <v>8391</v>
      </c>
      <c r="V2011" t="s">
        <v>8385</v>
      </c>
      <c r="W2011">
        <v>2016</v>
      </c>
    </row>
    <row r="2012" spans="1:23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8">
        <f t="shared" si="125"/>
        <v>55.276856649395505</v>
      </c>
      <c r="Q2012" t="s">
        <v>8317</v>
      </c>
      <c r="R2012" t="s">
        <v>8347</v>
      </c>
      <c r="S2012" s="13">
        <f t="shared" si="126"/>
        <v>42600.663090277776</v>
      </c>
      <c r="T2012" s="13">
        <f t="shared" si="127"/>
        <v>42570.663090277776</v>
      </c>
      <c r="U2012" s="12" t="s">
        <v>8375</v>
      </c>
      <c r="V2012" t="s">
        <v>8378</v>
      </c>
      <c r="W2012">
        <v>2016</v>
      </c>
    </row>
    <row r="2013" spans="1:23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8">
        <f t="shared" si="125"/>
        <v>422.02059732234807</v>
      </c>
      <c r="Q2013" t="s">
        <v>8317</v>
      </c>
      <c r="R2013" t="s">
        <v>8347</v>
      </c>
      <c r="S2013" s="13">
        <f t="shared" si="126"/>
        <v>42380.624999999993</v>
      </c>
      <c r="T2013" s="13">
        <f t="shared" si="127"/>
        <v>42347.025150462963</v>
      </c>
      <c r="U2013" s="12" t="s">
        <v>8395</v>
      </c>
      <c r="V2013" t="s">
        <v>8390</v>
      </c>
      <c r="W2013">
        <v>2015</v>
      </c>
    </row>
    <row r="2014" spans="1:23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8">
        <f t="shared" si="125"/>
        <v>64.180327868852459</v>
      </c>
      <c r="Q2014" t="s">
        <v>8317</v>
      </c>
      <c r="R2014" t="s">
        <v>8347</v>
      </c>
      <c r="S2014" s="13">
        <f t="shared" si="126"/>
        <v>42040.488900462959</v>
      </c>
      <c r="T2014" s="13">
        <f t="shared" si="127"/>
        <v>42010.488900462959</v>
      </c>
      <c r="U2014" s="12" t="s">
        <v>8371</v>
      </c>
      <c r="V2014" t="s">
        <v>8407</v>
      </c>
      <c r="W2014">
        <v>2015</v>
      </c>
    </row>
    <row r="2015" spans="1:23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8">
        <f t="shared" si="125"/>
        <v>173.57781674704077</v>
      </c>
      <c r="Q2015" t="s">
        <v>8317</v>
      </c>
      <c r="R2015" t="s">
        <v>8347</v>
      </c>
      <c r="S2015" s="13">
        <f t="shared" si="126"/>
        <v>42559.627476851849</v>
      </c>
      <c r="T2015" s="13">
        <f t="shared" si="127"/>
        <v>42499.627476851849</v>
      </c>
      <c r="U2015" s="12" t="s">
        <v>8381</v>
      </c>
      <c r="V2015" t="s">
        <v>8390</v>
      </c>
      <c r="W2015">
        <v>2016</v>
      </c>
    </row>
    <row r="2016" spans="1:23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8">
        <f t="shared" si="125"/>
        <v>88.601680840609291</v>
      </c>
      <c r="Q2016" t="s">
        <v>8317</v>
      </c>
      <c r="R2016" t="s">
        <v>8347</v>
      </c>
      <c r="S2016" s="13">
        <f t="shared" si="126"/>
        <v>41357.839571759258</v>
      </c>
      <c r="T2016" s="13">
        <f t="shared" si="127"/>
        <v>41323.881238425922</v>
      </c>
      <c r="U2016" s="12" t="s">
        <v>8373</v>
      </c>
      <c r="V2016" t="s">
        <v>8388</v>
      </c>
      <c r="W2016">
        <v>2013</v>
      </c>
    </row>
    <row r="2017" spans="1:23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8">
        <f t="shared" si="125"/>
        <v>50.222283950617282</v>
      </c>
      <c r="Q2017" t="s">
        <v>8317</v>
      </c>
      <c r="R2017" t="s">
        <v>8347</v>
      </c>
      <c r="S2017" s="13">
        <f t="shared" si="126"/>
        <v>40795.543553240735</v>
      </c>
      <c r="T2017" s="13">
        <f t="shared" si="127"/>
        <v>40765.543553240735</v>
      </c>
      <c r="U2017" s="12" t="s">
        <v>8392</v>
      </c>
      <c r="V2017" t="s">
        <v>8402</v>
      </c>
      <c r="W2017">
        <v>2011</v>
      </c>
    </row>
    <row r="2018" spans="1:23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8">
        <f t="shared" si="125"/>
        <v>192.38876826722338</v>
      </c>
      <c r="Q2018" t="s">
        <v>8317</v>
      </c>
      <c r="R2018" t="s">
        <v>8347</v>
      </c>
      <c r="S2018" s="13">
        <f t="shared" si="126"/>
        <v>41342.547442129624</v>
      </c>
      <c r="T2018" s="13">
        <f t="shared" si="127"/>
        <v>41312.547442129624</v>
      </c>
      <c r="U2018" s="12" t="s">
        <v>8373</v>
      </c>
      <c r="V2018" t="s">
        <v>8399</v>
      </c>
      <c r="W2018">
        <v>2013</v>
      </c>
    </row>
    <row r="2019" spans="1:23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8">
        <f t="shared" si="125"/>
        <v>73.416901408450698</v>
      </c>
      <c r="Q2019" t="s">
        <v>8317</v>
      </c>
      <c r="R2019" t="s">
        <v>8347</v>
      </c>
      <c r="S2019" s="13">
        <f t="shared" si="126"/>
        <v>40991.833333333328</v>
      </c>
      <c r="T2019" s="13">
        <f t="shared" si="127"/>
        <v>40960.724016203698</v>
      </c>
      <c r="U2019" s="12" t="s">
        <v>8373</v>
      </c>
      <c r="V2019" t="s">
        <v>8370</v>
      </c>
      <c r="W2019">
        <v>2012</v>
      </c>
    </row>
    <row r="2020" spans="1:23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8">
        <f t="shared" si="125"/>
        <v>147.68495555555555</v>
      </c>
      <c r="Q2020" t="s">
        <v>8317</v>
      </c>
      <c r="R2020" t="s">
        <v>8347</v>
      </c>
      <c r="S2020" s="13">
        <f t="shared" si="126"/>
        <v>42229.032511574071</v>
      </c>
      <c r="T2020" s="13">
        <f t="shared" si="127"/>
        <v>42199.032511574071</v>
      </c>
      <c r="U2020" s="12" t="s">
        <v>8375</v>
      </c>
      <c r="V2020" t="s">
        <v>8410</v>
      </c>
      <c r="W2020">
        <v>2015</v>
      </c>
    </row>
    <row r="2021" spans="1:23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8">
        <f t="shared" si="125"/>
        <v>108.96848314606741</v>
      </c>
      <c r="Q2021" t="s">
        <v>8317</v>
      </c>
      <c r="R2021" t="s">
        <v>8347</v>
      </c>
      <c r="S2021" s="13">
        <f t="shared" si="126"/>
        <v>42635.375243055554</v>
      </c>
      <c r="T2021" s="13">
        <f t="shared" si="127"/>
        <v>42605.375243055554</v>
      </c>
      <c r="U2021" s="12" t="s">
        <v>8392</v>
      </c>
      <c r="V2021" t="s">
        <v>8405</v>
      </c>
      <c r="W2021">
        <v>2016</v>
      </c>
    </row>
    <row r="2022" spans="1:23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8">
        <f t="shared" si="125"/>
        <v>23.647540983606557</v>
      </c>
      <c r="Q2022" t="s">
        <v>8317</v>
      </c>
      <c r="R2022" t="s">
        <v>8347</v>
      </c>
      <c r="S2022" s="13">
        <f t="shared" si="126"/>
        <v>41773.627777777772</v>
      </c>
      <c r="T2022" s="13">
        <f t="shared" si="127"/>
        <v>41736.76416666666</v>
      </c>
      <c r="U2022" s="12" t="s">
        <v>8383</v>
      </c>
      <c r="V2022" t="s">
        <v>8399</v>
      </c>
      <c r="W2022">
        <v>2014</v>
      </c>
    </row>
    <row r="2023" spans="1:23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8">
        <f t="shared" si="125"/>
        <v>147.94736842105263</v>
      </c>
      <c r="Q2023" t="s">
        <v>8317</v>
      </c>
      <c r="R2023" t="s">
        <v>8347</v>
      </c>
      <c r="S2023" s="13">
        <f t="shared" si="126"/>
        <v>41905.737233796295</v>
      </c>
      <c r="T2023" s="13">
        <f t="shared" si="127"/>
        <v>41860.737233796295</v>
      </c>
      <c r="U2023" s="12" t="s">
        <v>8392</v>
      </c>
      <c r="V2023" t="s">
        <v>8390</v>
      </c>
      <c r="W2023">
        <v>2014</v>
      </c>
    </row>
    <row r="2024" spans="1:23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8">
        <f t="shared" si="125"/>
        <v>385.03692307692307</v>
      </c>
      <c r="Q2024" t="s">
        <v>8317</v>
      </c>
      <c r="R2024" t="s">
        <v>8347</v>
      </c>
      <c r="S2024" s="13">
        <f t="shared" si="126"/>
        <v>42532.23578703704</v>
      </c>
      <c r="T2024" s="13">
        <f t="shared" si="127"/>
        <v>42502.23578703704</v>
      </c>
      <c r="U2024" s="12" t="s">
        <v>8381</v>
      </c>
      <c r="V2024" t="s">
        <v>8379</v>
      </c>
      <c r="W2024">
        <v>2016</v>
      </c>
    </row>
    <row r="2025" spans="1:23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8">
        <f t="shared" si="125"/>
        <v>457.39093484419266</v>
      </c>
      <c r="Q2025" t="s">
        <v>8317</v>
      </c>
      <c r="R2025" t="s">
        <v>8347</v>
      </c>
      <c r="S2025" s="13">
        <f t="shared" si="126"/>
        <v>42166.087418981479</v>
      </c>
      <c r="T2025" s="13">
        <f t="shared" si="127"/>
        <v>42136.087418981479</v>
      </c>
      <c r="U2025" s="12" t="s">
        <v>8381</v>
      </c>
      <c r="V2025" t="s">
        <v>8379</v>
      </c>
      <c r="W2025">
        <v>2015</v>
      </c>
    </row>
    <row r="2026" spans="1:23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8">
        <f t="shared" si="125"/>
        <v>222.99047619047619</v>
      </c>
      <c r="Q2026" t="s">
        <v>8317</v>
      </c>
      <c r="R2026" t="s">
        <v>8347</v>
      </c>
      <c r="S2026" s="13">
        <f t="shared" si="126"/>
        <v>41133.791666666664</v>
      </c>
      <c r="T2026" s="13">
        <f t="shared" si="127"/>
        <v>41099.633611111109</v>
      </c>
      <c r="U2026" s="12" t="s">
        <v>8375</v>
      </c>
      <c r="V2026" t="s">
        <v>8390</v>
      </c>
      <c r="W2026">
        <v>2012</v>
      </c>
    </row>
    <row r="2027" spans="1:23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8">
        <f t="shared" si="125"/>
        <v>220.74074074074073</v>
      </c>
      <c r="Q2027" t="s">
        <v>8317</v>
      </c>
      <c r="R2027" t="s">
        <v>8347</v>
      </c>
      <c r="S2027" s="13">
        <f t="shared" si="126"/>
        <v>42165.851226851846</v>
      </c>
      <c r="T2027" s="13">
        <f t="shared" si="127"/>
        <v>42135.851226851846</v>
      </c>
      <c r="U2027" s="12" t="s">
        <v>8381</v>
      </c>
      <c r="V2027" t="s">
        <v>8406</v>
      </c>
      <c r="W2027">
        <v>2015</v>
      </c>
    </row>
    <row r="2028" spans="1:23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8">
        <f t="shared" si="125"/>
        <v>73.503898678414089</v>
      </c>
      <c r="Q2028" t="s">
        <v>8317</v>
      </c>
      <c r="R2028" t="s">
        <v>8347</v>
      </c>
      <c r="S2028" s="13">
        <f t="shared" si="126"/>
        <v>41749.832638888889</v>
      </c>
      <c r="T2028" s="13">
        <f t="shared" si="127"/>
        <v>41704.402604166666</v>
      </c>
      <c r="U2028" s="12" t="s">
        <v>8384</v>
      </c>
      <c r="V2028" t="s">
        <v>8407</v>
      </c>
      <c r="W2028">
        <v>2014</v>
      </c>
    </row>
    <row r="2029" spans="1:23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8">
        <f t="shared" si="125"/>
        <v>223.09647495361781</v>
      </c>
      <c r="Q2029" t="s">
        <v>8317</v>
      </c>
      <c r="R2029" t="s">
        <v>8347</v>
      </c>
      <c r="S2029" s="13">
        <f t="shared" si="126"/>
        <v>42093.438877314817</v>
      </c>
      <c r="T2029" s="13">
        <f t="shared" si="127"/>
        <v>42048.480543981481</v>
      </c>
      <c r="U2029" s="12" t="s">
        <v>8373</v>
      </c>
      <c r="V2029" t="s">
        <v>8397</v>
      </c>
      <c r="W2029">
        <v>2015</v>
      </c>
    </row>
    <row r="2030" spans="1:23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8">
        <f t="shared" si="125"/>
        <v>47.911392405063289</v>
      </c>
      <c r="Q2030" t="s">
        <v>8317</v>
      </c>
      <c r="R2030" t="s">
        <v>8347</v>
      </c>
      <c r="S2030" s="13">
        <f t="shared" si="126"/>
        <v>40252.579861111109</v>
      </c>
      <c r="T2030" s="13">
        <f t="shared" si="127"/>
        <v>40215.585717592592</v>
      </c>
      <c r="U2030" s="12" t="s">
        <v>8373</v>
      </c>
      <c r="V2030" t="s">
        <v>8407</v>
      </c>
      <c r="W2030">
        <v>2010</v>
      </c>
    </row>
    <row r="2031" spans="1:23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8">
        <f t="shared" si="125"/>
        <v>96.063829787234042</v>
      </c>
      <c r="Q2031" t="s">
        <v>8317</v>
      </c>
      <c r="R2031" t="s">
        <v>8347</v>
      </c>
      <c r="S2031" s="13">
        <f t="shared" si="126"/>
        <v>41877.688437500001</v>
      </c>
      <c r="T2031" s="13">
        <f t="shared" si="127"/>
        <v>41847.688437500001</v>
      </c>
      <c r="U2031" s="12" t="s">
        <v>8375</v>
      </c>
      <c r="V2031" t="s">
        <v>8394</v>
      </c>
      <c r="W2031">
        <v>2014</v>
      </c>
    </row>
    <row r="2032" spans="1:23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8">
        <f t="shared" si="125"/>
        <v>118.6144</v>
      </c>
      <c r="Q2032" t="s">
        <v>8317</v>
      </c>
      <c r="R2032" t="s">
        <v>8347</v>
      </c>
      <c r="S2032" s="13">
        <f t="shared" si="126"/>
        <v>41242.663148148145</v>
      </c>
      <c r="T2032" s="13">
        <f t="shared" si="127"/>
        <v>41212.663148148145</v>
      </c>
      <c r="U2032" s="12" t="s">
        <v>8391</v>
      </c>
      <c r="V2032" t="s">
        <v>8409</v>
      </c>
      <c r="W2032">
        <v>2012</v>
      </c>
    </row>
    <row r="2033" spans="1:23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8">
        <f t="shared" si="125"/>
        <v>118.45472440944881</v>
      </c>
      <c r="Q2033" t="s">
        <v>8317</v>
      </c>
      <c r="R2033" t="s">
        <v>8347</v>
      </c>
      <c r="S2033" s="13">
        <f t="shared" si="126"/>
        <v>42012.708333333336</v>
      </c>
      <c r="T2033" s="13">
        <f t="shared" si="127"/>
        <v>41974.995983796289</v>
      </c>
      <c r="U2033" s="12" t="s">
        <v>8395</v>
      </c>
      <c r="V2033" t="s">
        <v>8387</v>
      </c>
      <c r="W2033">
        <v>2014</v>
      </c>
    </row>
    <row r="2034" spans="1:23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8">
        <f t="shared" si="125"/>
        <v>143.21468926553672</v>
      </c>
      <c r="Q2034" t="s">
        <v>8317</v>
      </c>
      <c r="R2034" t="s">
        <v>8347</v>
      </c>
      <c r="S2034" s="13">
        <f t="shared" si="126"/>
        <v>42718.874999999993</v>
      </c>
      <c r="T2034" s="13">
        <f t="shared" si="127"/>
        <v>42689.23233796296</v>
      </c>
      <c r="U2034" s="12" t="s">
        <v>8377</v>
      </c>
      <c r="V2034" t="s">
        <v>8393</v>
      </c>
      <c r="W2034">
        <v>2016</v>
      </c>
    </row>
    <row r="2035" spans="1:23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8">
        <f t="shared" si="125"/>
        <v>282.71518987341773</v>
      </c>
      <c r="Q2035" t="s">
        <v>8317</v>
      </c>
      <c r="R2035" t="s">
        <v>8347</v>
      </c>
      <c r="S2035" s="13">
        <f t="shared" si="126"/>
        <v>41754.749050925922</v>
      </c>
      <c r="T2035" s="13">
        <f t="shared" si="127"/>
        <v>41724.749050925922</v>
      </c>
      <c r="U2035" s="12" t="s">
        <v>8384</v>
      </c>
      <c r="V2035" t="s">
        <v>8408</v>
      </c>
      <c r="W2035">
        <v>2014</v>
      </c>
    </row>
    <row r="2036" spans="1:23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8">
        <f t="shared" si="125"/>
        <v>593.93620078740162</v>
      </c>
      <c r="Q2036" t="s">
        <v>8317</v>
      </c>
      <c r="R2036" t="s">
        <v>8347</v>
      </c>
      <c r="S2036" s="13">
        <f t="shared" si="126"/>
        <v>42130.956944444442</v>
      </c>
      <c r="T2036" s="13">
        <f t="shared" si="127"/>
        <v>42075.796678240738</v>
      </c>
      <c r="U2036" s="12" t="s">
        <v>8384</v>
      </c>
      <c r="V2036" t="s">
        <v>8379</v>
      </c>
      <c r="W2036">
        <v>2015</v>
      </c>
    </row>
    <row r="2037" spans="1:23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8">
        <f t="shared" si="125"/>
        <v>262.15704968944101</v>
      </c>
      <c r="Q2037" t="s">
        <v>8317</v>
      </c>
      <c r="R2037" t="s">
        <v>8347</v>
      </c>
      <c r="S2037" s="13">
        <f t="shared" si="126"/>
        <v>42356.708333333336</v>
      </c>
      <c r="T2037" s="13">
        <f t="shared" si="127"/>
        <v>42311.29174768518</v>
      </c>
      <c r="U2037" s="12" t="s">
        <v>8377</v>
      </c>
      <c r="V2037" t="s">
        <v>8380</v>
      </c>
      <c r="W2037">
        <v>2015</v>
      </c>
    </row>
    <row r="2038" spans="1:23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8">
        <f t="shared" si="125"/>
        <v>46.580778301886795</v>
      </c>
      <c r="Q2038" t="s">
        <v>8317</v>
      </c>
      <c r="R2038" t="s">
        <v>8347</v>
      </c>
      <c r="S2038" s="13">
        <f t="shared" si="126"/>
        <v>41768.531469907408</v>
      </c>
      <c r="T2038" s="13">
        <f t="shared" si="127"/>
        <v>41738.531469907408</v>
      </c>
      <c r="U2038" s="12" t="s">
        <v>8383</v>
      </c>
      <c r="V2038" t="s">
        <v>8390</v>
      </c>
      <c r="W2038">
        <v>2014</v>
      </c>
    </row>
    <row r="2039" spans="1:23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8">
        <f t="shared" si="125"/>
        <v>70.041118881118877</v>
      </c>
      <c r="Q2039" t="s">
        <v>8317</v>
      </c>
      <c r="R2039" t="s">
        <v>8347</v>
      </c>
      <c r="S2039" s="13">
        <f t="shared" si="126"/>
        <v>41637.918437499997</v>
      </c>
      <c r="T2039" s="13">
        <f t="shared" si="127"/>
        <v>41577.876770833333</v>
      </c>
      <c r="U2039" s="12" t="s">
        <v>8391</v>
      </c>
      <c r="V2039" t="s">
        <v>8409</v>
      </c>
      <c r="W2039">
        <v>2013</v>
      </c>
    </row>
    <row r="2040" spans="1:23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8">
        <f t="shared" si="125"/>
        <v>164.90686274509804</v>
      </c>
      <c r="Q2040" t="s">
        <v>8317</v>
      </c>
      <c r="R2040" t="s">
        <v>8347</v>
      </c>
      <c r="S2040" s="13">
        <f t="shared" si="126"/>
        <v>41456.416666666664</v>
      </c>
      <c r="T2040" s="13">
        <f t="shared" si="127"/>
        <v>41423.937743055554</v>
      </c>
      <c r="U2040" s="12" t="s">
        <v>8381</v>
      </c>
      <c r="V2040" t="s">
        <v>8404</v>
      </c>
      <c r="W2040">
        <v>2013</v>
      </c>
    </row>
    <row r="2041" spans="1:23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8">
        <f t="shared" si="125"/>
        <v>449.26385224274406</v>
      </c>
      <c r="Q2041" t="s">
        <v>8317</v>
      </c>
      <c r="R2041" t="s">
        <v>8347</v>
      </c>
      <c r="S2041" s="13">
        <f t="shared" si="126"/>
        <v>42704.874305555553</v>
      </c>
      <c r="T2041" s="13">
        <f t="shared" si="127"/>
        <v>42675.10561342592</v>
      </c>
      <c r="U2041" s="12" t="s">
        <v>8377</v>
      </c>
      <c r="V2041" t="s">
        <v>8387</v>
      </c>
      <c r="W2041">
        <v>2016</v>
      </c>
    </row>
    <row r="2042" spans="1:23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8">
        <f t="shared" si="125"/>
        <v>27.472841328413285</v>
      </c>
      <c r="Q2042" t="s">
        <v>8317</v>
      </c>
      <c r="R2042" t="s">
        <v>8347</v>
      </c>
      <c r="S2042" s="13">
        <f t="shared" si="126"/>
        <v>41593.635451388887</v>
      </c>
      <c r="T2042" s="13">
        <f t="shared" si="127"/>
        <v>41578.593784722223</v>
      </c>
      <c r="U2042" s="12" t="s">
        <v>8391</v>
      </c>
      <c r="V2042" t="s">
        <v>8372</v>
      </c>
      <c r="W2042">
        <v>2013</v>
      </c>
    </row>
    <row r="2043" spans="1:23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8">
        <f t="shared" si="125"/>
        <v>143.97499999999999</v>
      </c>
      <c r="Q2043" t="s">
        <v>8317</v>
      </c>
      <c r="R2043" t="s">
        <v>8347</v>
      </c>
      <c r="S2043" s="13">
        <f t="shared" si="126"/>
        <v>42684.234108796292</v>
      </c>
      <c r="T2043" s="13">
        <f t="shared" si="127"/>
        <v>42654.192442129628</v>
      </c>
      <c r="U2043" s="12" t="s">
        <v>8391</v>
      </c>
      <c r="V2043" t="s">
        <v>8406</v>
      </c>
      <c r="W2043">
        <v>2016</v>
      </c>
    </row>
    <row r="2044" spans="1:23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8">
        <f t="shared" si="125"/>
        <v>88.23571428571428</v>
      </c>
      <c r="Q2044" t="s">
        <v>8317</v>
      </c>
      <c r="R2044" t="s">
        <v>8347</v>
      </c>
      <c r="S2044" s="13">
        <f t="shared" si="126"/>
        <v>42391.374699074069</v>
      </c>
      <c r="T2044" s="13">
        <f t="shared" si="127"/>
        <v>42331.374699074069</v>
      </c>
      <c r="U2044" s="12" t="s">
        <v>8377</v>
      </c>
      <c r="V2044" t="s">
        <v>8405</v>
      </c>
      <c r="W2044">
        <v>2015</v>
      </c>
    </row>
    <row r="2045" spans="1:23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8">
        <f t="shared" si="125"/>
        <v>36.326424870466319</v>
      </c>
      <c r="Q2045" t="s">
        <v>8317</v>
      </c>
      <c r="R2045" t="s">
        <v>8347</v>
      </c>
      <c r="S2045" s="13">
        <f t="shared" si="126"/>
        <v>42714.874305555553</v>
      </c>
      <c r="T2045" s="13">
        <f t="shared" si="127"/>
        <v>42660.843483796292</v>
      </c>
      <c r="U2045" s="12" t="s">
        <v>8391</v>
      </c>
      <c r="V2045" t="s">
        <v>8385</v>
      </c>
      <c r="W2045">
        <v>2016</v>
      </c>
    </row>
    <row r="2046" spans="1:23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8">
        <f t="shared" si="125"/>
        <v>90.177777777777777</v>
      </c>
      <c r="Q2046" t="s">
        <v>8317</v>
      </c>
      <c r="R2046" t="s">
        <v>8347</v>
      </c>
      <c r="S2046" s="13">
        <f t="shared" si="126"/>
        <v>42168.350856481477</v>
      </c>
      <c r="T2046" s="13">
        <f t="shared" si="127"/>
        <v>42138.350856481477</v>
      </c>
      <c r="U2046" s="12" t="s">
        <v>8381</v>
      </c>
      <c r="V2046" t="s">
        <v>8410</v>
      </c>
      <c r="W2046">
        <v>2015</v>
      </c>
    </row>
    <row r="2047" spans="1:23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8">
        <f t="shared" si="125"/>
        <v>152.62361216730039</v>
      </c>
      <c r="Q2047" t="s">
        <v>8317</v>
      </c>
      <c r="R2047" t="s">
        <v>8347</v>
      </c>
      <c r="S2047" s="13">
        <f t="shared" si="126"/>
        <v>41098.755173611105</v>
      </c>
      <c r="T2047" s="13">
        <f t="shared" si="127"/>
        <v>41068.755173611105</v>
      </c>
      <c r="U2047" s="12" t="s">
        <v>8369</v>
      </c>
      <c r="V2047" t="s">
        <v>8376</v>
      </c>
      <c r="W2047">
        <v>2012</v>
      </c>
    </row>
    <row r="2048" spans="1:23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8">
        <f t="shared" si="125"/>
        <v>55.806451612903224</v>
      </c>
      <c r="Q2048" t="s">
        <v>8317</v>
      </c>
      <c r="R2048" t="s">
        <v>8347</v>
      </c>
      <c r="S2048" s="13">
        <f t="shared" si="126"/>
        <v>41416.838472222218</v>
      </c>
      <c r="T2048" s="13">
        <f t="shared" si="127"/>
        <v>41386.838472222218</v>
      </c>
      <c r="U2048" s="12" t="s">
        <v>8383</v>
      </c>
      <c r="V2048" t="s">
        <v>8398</v>
      </c>
      <c r="W2048">
        <v>2013</v>
      </c>
    </row>
    <row r="2049" spans="1:23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8">
        <f t="shared" si="125"/>
        <v>227.85327313769753</v>
      </c>
      <c r="Q2049" t="s">
        <v>8317</v>
      </c>
      <c r="R2049" t="s">
        <v>8347</v>
      </c>
      <c r="S2049" s="13">
        <f t="shared" si="126"/>
        <v>42110.666666666664</v>
      </c>
      <c r="T2049" s="13">
        <f t="shared" si="127"/>
        <v>42081.570254629631</v>
      </c>
      <c r="U2049" s="12" t="s">
        <v>8384</v>
      </c>
      <c r="V2049" t="s">
        <v>8388</v>
      </c>
      <c r="W2049">
        <v>2015</v>
      </c>
    </row>
    <row r="2050" spans="1:23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8">
        <f t="shared" si="125"/>
        <v>91.82989803350327</v>
      </c>
      <c r="Q2050" t="s">
        <v>8317</v>
      </c>
      <c r="R2050" t="s">
        <v>8347</v>
      </c>
      <c r="S2050" s="13">
        <f t="shared" si="126"/>
        <v>41417.318182870367</v>
      </c>
      <c r="T2050" s="13">
        <f t="shared" si="127"/>
        <v>41387.318182870367</v>
      </c>
      <c r="U2050" s="12" t="s">
        <v>8383</v>
      </c>
      <c r="V2050" t="s">
        <v>8405</v>
      </c>
      <c r="W2050">
        <v>2013</v>
      </c>
    </row>
    <row r="2051" spans="1:23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(E2051/D2051)*100</f>
        <v>120.19070000000001</v>
      </c>
      <c r="P2051" s="8">
        <f t="shared" ref="P2051:P2114" si="129">(E2051/L2051)</f>
        <v>80.991037735849048</v>
      </c>
      <c r="Q2051" t="s">
        <v>8317</v>
      </c>
      <c r="R2051" t="s">
        <v>8347</v>
      </c>
      <c r="S2051" s="13">
        <f t="shared" ref="S2051:S2114" si="130">(((I2051/60)/60)/24)+DATE(1970,1,1)+(-8/24)</f>
        <v>41610.624305555553</v>
      </c>
      <c r="T2051" s="13">
        <f t="shared" ref="T2051:T2114" si="131">(((J2051/60)/60)/24)+DATE(1970,1,1)+(-8/24)</f>
        <v>41575.194016203699</v>
      </c>
      <c r="U2051" s="12" t="s">
        <v>8391</v>
      </c>
      <c r="V2051" t="s">
        <v>8401</v>
      </c>
      <c r="W2051">
        <v>2013</v>
      </c>
    </row>
    <row r="2052" spans="1:23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8">
        <f t="shared" si="129"/>
        <v>278.39411764705881</v>
      </c>
      <c r="Q2052" t="s">
        <v>8317</v>
      </c>
      <c r="R2052" t="s">
        <v>8347</v>
      </c>
      <c r="S2052" s="13">
        <f t="shared" si="130"/>
        <v>42154.738171296289</v>
      </c>
      <c r="T2052" s="13">
        <f t="shared" si="131"/>
        <v>42114.738171296289</v>
      </c>
      <c r="U2052" s="12" t="s">
        <v>8383</v>
      </c>
      <c r="V2052" t="s">
        <v>8386</v>
      </c>
      <c r="W2052">
        <v>2015</v>
      </c>
    </row>
    <row r="2053" spans="1:23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8">
        <f t="shared" si="129"/>
        <v>43.095041322314053</v>
      </c>
      <c r="Q2053" t="s">
        <v>8317</v>
      </c>
      <c r="R2053" t="s">
        <v>8347</v>
      </c>
      <c r="S2053" s="13">
        <f t="shared" si="130"/>
        <v>41633.689085648148</v>
      </c>
      <c r="T2053" s="13">
        <f t="shared" si="131"/>
        <v>41603.689085648148</v>
      </c>
      <c r="U2053" s="12" t="s">
        <v>8377</v>
      </c>
      <c r="V2053" t="s">
        <v>8382</v>
      </c>
      <c r="W2053">
        <v>2013</v>
      </c>
    </row>
    <row r="2054" spans="1:23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8">
        <f t="shared" si="129"/>
        <v>326.29205175600737</v>
      </c>
      <c r="Q2054" t="s">
        <v>8317</v>
      </c>
      <c r="R2054" t="s">
        <v>8347</v>
      </c>
      <c r="S2054" s="13">
        <f t="shared" si="130"/>
        <v>42419.750613425924</v>
      </c>
      <c r="T2054" s="13">
        <f t="shared" si="131"/>
        <v>42374.750613425924</v>
      </c>
      <c r="U2054" s="12" t="s">
        <v>8371</v>
      </c>
      <c r="V2054" t="s">
        <v>8374</v>
      </c>
      <c r="W2054">
        <v>2016</v>
      </c>
    </row>
    <row r="2055" spans="1:23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8">
        <f t="shared" si="129"/>
        <v>41.743801652892564</v>
      </c>
      <c r="Q2055" t="s">
        <v>8317</v>
      </c>
      <c r="R2055" t="s">
        <v>8347</v>
      </c>
      <c r="S2055" s="13">
        <f t="shared" si="130"/>
        <v>42333.325821759259</v>
      </c>
      <c r="T2055" s="13">
        <f t="shared" si="131"/>
        <v>42303.284155092588</v>
      </c>
      <c r="U2055" s="12" t="s">
        <v>8391</v>
      </c>
      <c r="V2055" t="s">
        <v>8408</v>
      </c>
      <c r="W2055">
        <v>2015</v>
      </c>
    </row>
    <row r="2056" spans="1:23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8">
        <f t="shared" si="129"/>
        <v>64.020933977455712</v>
      </c>
      <c r="Q2056" t="s">
        <v>8317</v>
      </c>
      <c r="R2056" t="s">
        <v>8347</v>
      </c>
      <c r="S2056" s="13">
        <f t="shared" si="130"/>
        <v>41761.187615740739</v>
      </c>
      <c r="T2056" s="13">
        <f t="shared" si="131"/>
        <v>41731.187615740739</v>
      </c>
      <c r="U2056" s="12" t="s">
        <v>8383</v>
      </c>
      <c r="V2056" t="s">
        <v>8411</v>
      </c>
      <c r="W2056">
        <v>2014</v>
      </c>
    </row>
    <row r="2057" spans="1:23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8">
        <f t="shared" si="129"/>
        <v>99.455445544554451</v>
      </c>
      <c r="Q2057" t="s">
        <v>8317</v>
      </c>
      <c r="R2057" t="s">
        <v>8347</v>
      </c>
      <c r="S2057" s="13">
        <f t="shared" si="130"/>
        <v>41975.833333333336</v>
      </c>
      <c r="T2057" s="13">
        <f t="shared" si="131"/>
        <v>41946.340775462959</v>
      </c>
      <c r="U2057" s="12" t="s">
        <v>8377</v>
      </c>
      <c r="V2057" t="s">
        <v>8380</v>
      </c>
      <c r="W2057">
        <v>2014</v>
      </c>
    </row>
    <row r="2058" spans="1:23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8">
        <f t="shared" si="129"/>
        <v>138.49458483754512</v>
      </c>
      <c r="Q2058" t="s">
        <v>8317</v>
      </c>
      <c r="R2058" t="s">
        <v>8347</v>
      </c>
      <c r="S2058" s="13">
        <f t="shared" si="130"/>
        <v>41381.427569444444</v>
      </c>
      <c r="T2058" s="13">
        <f t="shared" si="131"/>
        <v>41351.427569444444</v>
      </c>
      <c r="U2058" s="12" t="s">
        <v>8384</v>
      </c>
      <c r="V2058" t="s">
        <v>8388</v>
      </c>
      <c r="W2058">
        <v>2013</v>
      </c>
    </row>
    <row r="2059" spans="1:23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8">
        <f t="shared" si="129"/>
        <v>45.547792792792798</v>
      </c>
      <c r="Q2059" t="s">
        <v>8317</v>
      </c>
      <c r="R2059" t="s">
        <v>8347</v>
      </c>
      <c r="S2059" s="13">
        <f t="shared" si="130"/>
        <v>42426.161249999997</v>
      </c>
      <c r="T2059" s="13">
        <f t="shared" si="131"/>
        <v>42396.161249999997</v>
      </c>
      <c r="U2059" s="12" t="s">
        <v>8371</v>
      </c>
      <c r="V2059" t="s">
        <v>8394</v>
      </c>
      <c r="W2059">
        <v>2016</v>
      </c>
    </row>
    <row r="2060" spans="1:23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8">
        <f t="shared" si="129"/>
        <v>10.507317073170732</v>
      </c>
      <c r="Q2060" t="s">
        <v>8317</v>
      </c>
      <c r="R2060" t="s">
        <v>8347</v>
      </c>
      <c r="S2060" s="13">
        <f t="shared" si="130"/>
        <v>42065.499999999993</v>
      </c>
      <c r="T2060" s="13">
        <f t="shared" si="131"/>
        <v>42026.03738425926</v>
      </c>
      <c r="U2060" s="12" t="s">
        <v>8371</v>
      </c>
      <c r="V2060" t="s">
        <v>8398</v>
      </c>
      <c r="W2060">
        <v>2015</v>
      </c>
    </row>
    <row r="2061" spans="1:23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8">
        <f t="shared" si="129"/>
        <v>114.76533333333333</v>
      </c>
      <c r="Q2061" t="s">
        <v>8317</v>
      </c>
      <c r="R2061" t="s">
        <v>8347</v>
      </c>
      <c r="S2061" s="13">
        <f t="shared" si="130"/>
        <v>42400.582638888889</v>
      </c>
      <c r="T2061" s="13">
        <f t="shared" si="131"/>
        <v>42361.269143518519</v>
      </c>
      <c r="U2061" s="12" t="s">
        <v>8395</v>
      </c>
      <c r="V2061" t="s">
        <v>8405</v>
      </c>
      <c r="W2061">
        <v>2015</v>
      </c>
    </row>
    <row r="2062" spans="1:23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8">
        <f t="shared" si="129"/>
        <v>35.997067448680355</v>
      </c>
      <c r="Q2062" t="s">
        <v>8317</v>
      </c>
      <c r="R2062" t="s">
        <v>8347</v>
      </c>
      <c r="S2062" s="13">
        <f t="shared" si="130"/>
        <v>41843.309606481482</v>
      </c>
      <c r="T2062" s="13">
        <f t="shared" si="131"/>
        <v>41783.309606481482</v>
      </c>
      <c r="U2062" s="12" t="s">
        <v>8381</v>
      </c>
      <c r="V2062" t="s">
        <v>8403</v>
      </c>
      <c r="W2062">
        <v>2014</v>
      </c>
    </row>
    <row r="2063" spans="1:23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8">
        <f t="shared" si="129"/>
        <v>154.17142857142858</v>
      </c>
      <c r="Q2063" t="s">
        <v>8317</v>
      </c>
      <c r="R2063" t="s">
        <v>8347</v>
      </c>
      <c r="S2063" s="13">
        <f t="shared" si="130"/>
        <v>42735.431180555555</v>
      </c>
      <c r="T2063" s="13">
        <f t="shared" si="131"/>
        <v>42705.431180555555</v>
      </c>
      <c r="U2063" s="12" t="s">
        <v>8395</v>
      </c>
      <c r="V2063" t="s">
        <v>8387</v>
      </c>
      <c r="W2063">
        <v>2016</v>
      </c>
    </row>
    <row r="2064" spans="1:23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8">
        <f t="shared" si="129"/>
        <v>566.38916256157631</v>
      </c>
      <c r="Q2064" t="s">
        <v>8317</v>
      </c>
      <c r="R2064" t="s">
        <v>8347</v>
      </c>
      <c r="S2064" s="13">
        <f t="shared" si="130"/>
        <v>42453.0080787037</v>
      </c>
      <c r="T2064" s="13">
        <f t="shared" si="131"/>
        <v>42423.049745370365</v>
      </c>
      <c r="U2064" s="12" t="s">
        <v>8373</v>
      </c>
      <c r="V2064" t="s">
        <v>8405</v>
      </c>
      <c r="W2064">
        <v>2016</v>
      </c>
    </row>
    <row r="2065" spans="1:23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8">
        <f t="shared" si="129"/>
        <v>120.85714285714286</v>
      </c>
      <c r="Q2065" t="s">
        <v>8317</v>
      </c>
      <c r="R2065" t="s">
        <v>8347</v>
      </c>
      <c r="S2065" s="13">
        <f t="shared" si="130"/>
        <v>42505.399317129624</v>
      </c>
      <c r="T2065" s="13">
        <f t="shared" si="131"/>
        <v>42472.399317129624</v>
      </c>
      <c r="U2065" s="12" t="s">
        <v>8383</v>
      </c>
      <c r="V2065" t="s">
        <v>8379</v>
      </c>
      <c r="W2065">
        <v>2016</v>
      </c>
    </row>
    <row r="2066" spans="1:23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8">
        <f t="shared" si="129"/>
        <v>86.163845492085343</v>
      </c>
      <c r="Q2066" t="s">
        <v>8317</v>
      </c>
      <c r="R2066" t="s">
        <v>8347</v>
      </c>
      <c r="S2066" s="13">
        <f t="shared" si="130"/>
        <v>41425.166666666664</v>
      </c>
      <c r="T2066" s="13">
        <f t="shared" si="131"/>
        <v>41389.0315162037</v>
      </c>
      <c r="U2066" s="12" t="s">
        <v>8383</v>
      </c>
      <c r="V2066" t="s">
        <v>8382</v>
      </c>
      <c r="W2066">
        <v>2013</v>
      </c>
    </row>
    <row r="2067" spans="1:23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8">
        <f t="shared" si="129"/>
        <v>51.212114395886893</v>
      </c>
      <c r="Q2067" t="s">
        <v>8317</v>
      </c>
      <c r="R2067" t="s">
        <v>8347</v>
      </c>
      <c r="S2067" s="13">
        <f t="shared" si="130"/>
        <v>41633.000335648147</v>
      </c>
      <c r="T2067" s="13">
        <f t="shared" si="131"/>
        <v>41603.000335648147</v>
      </c>
      <c r="U2067" s="12" t="s">
        <v>8377</v>
      </c>
      <c r="V2067" t="s">
        <v>8382</v>
      </c>
      <c r="W2067">
        <v>2013</v>
      </c>
    </row>
    <row r="2068" spans="1:23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8">
        <f t="shared" si="129"/>
        <v>67.261538461538464</v>
      </c>
      <c r="Q2068" t="s">
        <v>8317</v>
      </c>
      <c r="R2068" t="s">
        <v>8347</v>
      </c>
      <c r="S2068" s="13">
        <f t="shared" si="130"/>
        <v>41874.438460648147</v>
      </c>
      <c r="T2068" s="13">
        <f t="shared" si="131"/>
        <v>41844.438460648147</v>
      </c>
      <c r="U2068" s="12" t="s">
        <v>8375</v>
      </c>
      <c r="V2068" t="s">
        <v>8403</v>
      </c>
      <c r="W2068">
        <v>2014</v>
      </c>
    </row>
    <row r="2069" spans="1:23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8">
        <f t="shared" si="129"/>
        <v>62.8</v>
      </c>
      <c r="Q2069" t="s">
        <v>8317</v>
      </c>
      <c r="R2069" t="s">
        <v>8347</v>
      </c>
      <c r="S2069" s="13">
        <f t="shared" si="130"/>
        <v>42148.520555555551</v>
      </c>
      <c r="T2069" s="13">
        <f t="shared" si="131"/>
        <v>42115.520555555551</v>
      </c>
      <c r="U2069" s="12" t="s">
        <v>8383</v>
      </c>
      <c r="V2069" t="s">
        <v>8370</v>
      </c>
      <c r="W2069">
        <v>2015</v>
      </c>
    </row>
    <row r="2070" spans="1:23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8">
        <f t="shared" si="129"/>
        <v>346.13118421052633</v>
      </c>
      <c r="Q2070" t="s">
        <v>8317</v>
      </c>
      <c r="R2070" t="s">
        <v>8347</v>
      </c>
      <c r="S2070" s="13">
        <f t="shared" si="130"/>
        <v>42663.508275462962</v>
      </c>
      <c r="T2070" s="13">
        <f t="shared" si="131"/>
        <v>42633.508275462962</v>
      </c>
      <c r="U2070" s="12" t="s">
        <v>8389</v>
      </c>
      <c r="V2070" t="s">
        <v>8386</v>
      </c>
      <c r="W2070">
        <v>2016</v>
      </c>
    </row>
    <row r="2071" spans="1:23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8">
        <f t="shared" si="129"/>
        <v>244.11912547528519</v>
      </c>
      <c r="Q2071" t="s">
        <v>8317</v>
      </c>
      <c r="R2071" t="s">
        <v>8347</v>
      </c>
      <c r="S2071" s="13">
        <f t="shared" si="130"/>
        <v>42371.638784722221</v>
      </c>
      <c r="T2071" s="13">
        <f t="shared" si="131"/>
        <v>42340.638784722221</v>
      </c>
      <c r="U2071" s="12" t="s">
        <v>8395</v>
      </c>
      <c r="V2071" t="s">
        <v>8411</v>
      </c>
      <c r="W2071">
        <v>2015</v>
      </c>
    </row>
    <row r="2072" spans="1:23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8">
        <f t="shared" si="129"/>
        <v>259.25424836601309</v>
      </c>
      <c r="Q2072" t="s">
        <v>8317</v>
      </c>
      <c r="R2072" t="s">
        <v>8347</v>
      </c>
      <c r="S2072" s="13">
        <f t="shared" si="130"/>
        <v>42549.323182870365</v>
      </c>
      <c r="T2072" s="13">
        <f t="shared" si="131"/>
        <v>42519.323182870365</v>
      </c>
      <c r="U2072" s="12" t="s">
        <v>8381</v>
      </c>
      <c r="V2072" t="s">
        <v>8404</v>
      </c>
      <c r="W2072">
        <v>2016</v>
      </c>
    </row>
    <row r="2073" spans="1:23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8">
        <f t="shared" si="129"/>
        <v>201.96402877697841</v>
      </c>
      <c r="Q2073" t="s">
        <v>8317</v>
      </c>
      <c r="R2073" t="s">
        <v>8347</v>
      </c>
      <c r="S2073" s="13">
        <f t="shared" si="130"/>
        <v>42644.945416666662</v>
      </c>
      <c r="T2073" s="13">
        <f t="shared" si="131"/>
        <v>42599.945416666662</v>
      </c>
      <c r="U2073" s="12" t="s">
        <v>8392</v>
      </c>
      <c r="V2073" t="s">
        <v>8385</v>
      </c>
      <c r="W2073">
        <v>2016</v>
      </c>
    </row>
    <row r="2074" spans="1:23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8">
        <f t="shared" si="129"/>
        <v>226.20857142857142</v>
      </c>
      <c r="Q2074" t="s">
        <v>8317</v>
      </c>
      <c r="R2074" t="s">
        <v>8347</v>
      </c>
      <c r="S2074" s="13">
        <f t="shared" si="130"/>
        <v>42497.248055555552</v>
      </c>
      <c r="T2074" s="13">
        <f t="shared" si="131"/>
        <v>42467.248055555552</v>
      </c>
      <c r="U2074" s="12" t="s">
        <v>8383</v>
      </c>
      <c r="V2074" t="s">
        <v>8399</v>
      </c>
      <c r="W2074">
        <v>2016</v>
      </c>
    </row>
    <row r="2075" spans="1:23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8">
        <f t="shared" si="129"/>
        <v>324.69</v>
      </c>
      <c r="Q2075" t="s">
        <v>8317</v>
      </c>
      <c r="R2075" t="s">
        <v>8347</v>
      </c>
      <c r="S2075" s="13">
        <f t="shared" si="130"/>
        <v>42132.334699074076</v>
      </c>
      <c r="T2075" s="13">
        <f t="shared" si="131"/>
        <v>42087.334699074076</v>
      </c>
      <c r="U2075" s="12" t="s">
        <v>8384</v>
      </c>
      <c r="V2075" t="s">
        <v>8403</v>
      </c>
      <c r="W2075">
        <v>2015</v>
      </c>
    </row>
    <row r="2076" spans="1:23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8">
        <f t="shared" si="129"/>
        <v>205</v>
      </c>
      <c r="Q2076" t="s">
        <v>8317</v>
      </c>
      <c r="R2076" t="s">
        <v>8347</v>
      </c>
      <c r="S2076" s="13">
        <f t="shared" si="130"/>
        <v>42496.492847222216</v>
      </c>
      <c r="T2076" s="13">
        <f t="shared" si="131"/>
        <v>42466.492847222216</v>
      </c>
      <c r="U2076" s="12" t="s">
        <v>8383</v>
      </c>
      <c r="V2076" t="s">
        <v>8407</v>
      </c>
      <c r="W2076">
        <v>2016</v>
      </c>
    </row>
    <row r="2077" spans="1:23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8">
        <f t="shared" si="129"/>
        <v>20.465926829268295</v>
      </c>
      <c r="Q2077" t="s">
        <v>8317</v>
      </c>
      <c r="R2077" t="s">
        <v>8347</v>
      </c>
      <c r="S2077" s="13">
        <f t="shared" si="130"/>
        <v>41480.348240740735</v>
      </c>
      <c r="T2077" s="13">
        <f t="shared" si="131"/>
        <v>41450.348240740735</v>
      </c>
      <c r="U2077" s="12" t="s">
        <v>8369</v>
      </c>
      <c r="V2077" t="s">
        <v>8382</v>
      </c>
      <c r="W2077">
        <v>2013</v>
      </c>
    </row>
    <row r="2078" spans="1:23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8">
        <f t="shared" si="129"/>
        <v>116.35303146309367</v>
      </c>
      <c r="Q2078" t="s">
        <v>8317</v>
      </c>
      <c r="R2078" t="s">
        <v>8347</v>
      </c>
      <c r="S2078" s="13">
        <f t="shared" si="130"/>
        <v>41843.547326388885</v>
      </c>
      <c r="T2078" s="13">
        <f t="shared" si="131"/>
        <v>41803.547326388885</v>
      </c>
      <c r="U2078" s="12" t="s">
        <v>8369</v>
      </c>
      <c r="V2078" t="s">
        <v>8397</v>
      </c>
      <c r="W2078">
        <v>2014</v>
      </c>
    </row>
    <row r="2079" spans="1:23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8">
        <f t="shared" si="129"/>
        <v>307.20212765957444</v>
      </c>
      <c r="Q2079" t="s">
        <v>8317</v>
      </c>
      <c r="R2079" t="s">
        <v>8347</v>
      </c>
      <c r="S2079" s="13">
        <f t="shared" si="130"/>
        <v>42160.541666666664</v>
      </c>
      <c r="T2079" s="13">
        <f t="shared" si="131"/>
        <v>42102.70921296296</v>
      </c>
      <c r="U2079" s="12" t="s">
        <v>8383</v>
      </c>
      <c r="V2079" t="s">
        <v>8376</v>
      </c>
      <c r="W2079">
        <v>2015</v>
      </c>
    </row>
    <row r="2080" spans="1:23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8">
        <f t="shared" si="129"/>
        <v>546.6875</v>
      </c>
      <c r="Q2080" t="s">
        <v>8317</v>
      </c>
      <c r="R2080" t="s">
        <v>8347</v>
      </c>
      <c r="S2080" s="13">
        <f t="shared" si="130"/>
        <v>42722.438159722216</v>
      </c>
      <c r="T2080" s="13">
        <f t="shared" si="131"/>
        <v>42692.438159722216</v>
      </c>
      <c r="U2080" s="12" t="s">
        <v>8377</v>
      </c>
      <c r="V2080" t="s">
        <v>8388</v>
      </c>
      <c r="W2080">
        <v>2016</v>
      </c>
    </row>
    <row r="2081" spans="1:23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8">
        <f t="shared" si="129"/>
        <v>47.474464579901152</v>
      </c>
      <c r="Q2081" t="s">
        <v>8317</v>
      </c>
      <c r="R2081" t="s">
        <v>8347</v>
      </c>
      <c r="S2081" s="13">
        <f t="shared" si="130"/>
        <v>42180.458333333336</v>
      </c>
      <c r="T2081" s="13">
        <f t="shared" si="131"/>
        <v>42150.377233796295</v>
      </c>
      <c r="U2081" s="12" t="s">
        <v>8381</v>
      </c>
      <c r="V2081" t="s">
        <v>8408</v>
      </c>
      <c r="W2081">
        <v>2015</v>
      </c>
    </row>
    <row r="2082" spans="1:23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8">
        <f t="shared" si="129"/>
        <v>101.56</v>
      </c>
      <c r="Q2082" t="s">
        <v>8317</v>
      </c>
      <c r="R2082" t="s">
        <v>8347</v>
      </c>
      <c r="S2082" s="13">
        <f t="shared" si="130"/>
        <v>42319.665509259255</v>
      </c>
      <c r="T2082" s="13">
        <f t="shared" si="131"/>
        <v>42289.623842592591</v>
      </c>
      <c r="U2082" s="12" t="s">
        <v>8391</v>
      </c>
      <c r="V2082" t="s">
        <v>8379</v>
      </c>
      <c r="W2082">
        <v>2015</v>
      </c>
    </row>
    <row r="2083" spans="1:23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8">
        <f t="shared" si="129"/>
        <v>72.909090909090907</v>
      </c>
      <c r="Q2083" t="s">
        <v>8323</v>
      </c>
      <c r="R2083" t="s">
        <v>8327</v>
      </c>
      <c r="S2083" s="13">
        <f t="shared" si="130"/>
        <v>41044.874305555553</v>
      </c>
      <c r="T2083" s="13">
        <f t="shared" si="131"/>
        <v>41003.823553240742</v>
      </c>
      <c r="U2083" s="12" t="s">
        <v>8383</v>
      </c>
      <c r="V2083" t="s">
        <v>8400</v>
      </c>
      <c r="W2083">
        <v>2012</v>
      </c>
    </row>
    <row r="2084" spans="1:23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8">
        <f t="shared" si="129"/>
        <v>43.710526315789473</v>
      </c>
      <c r="Q2084" t="s">
        <v>8323</v>
      </c>
      <c r="R2084" t="s">
        <v>8327</v>
      </c>
      <c r="S2084" s="13">
        <f t="shared" si="130"/>
        <v>40870.828657407401</v>
      </c>
      <c r="T2084" s="13">
        <f t="shared" si="131"/>
        <v>40810.786990740737</v>
      </c>
      <c r="U2084" s="12" t="s">
        <v>8389</v>
      </c>
      <c r="V2084" t="s">
        <v>8403</v>
      </c>
      <c r="W2084">
        <v>2011</v>
      </c>
    </row>
    <row r="2085" spans="1:23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8">
        <f t="shared" si="129"/>
        <v>34</v>
      </c>
      <c r="Q2085" t="s">
        <v>8323</v>
      </c>
      <c r="R2085" t="s">
        <v>8327</v>
      </c>
      <c r="S2085" s="13">
        <f t="shared" si="130"/>
        <v>41064.388831018514</v>
      </c>
      <c r="T2085" s="13">
        <f t="shared" si="131"/>
        <v>41034.388831018514</v>
      </c>
      <c r="U2085" s="12" t="s">
        <v>8381</v>
      </c>
      <c r="V2085" t="s">
        <v>8374</v>
      </c>
      <c r="W2085">
        <v>2012</v>
      </c>
    </row>
    <row r="2086" spans="1:23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8">
        <f t="shared" si="129"/>
        <v>70.652173913043484</v>
      </c>
      <c r="Q2086" t="s">
        <v>8323</v>
      </c>
      <c r="R2086" t="s">
        <v>8327</v>
      </c>
      <c r="S2086" s="13">
        <f t="shared" si="130"/>
        <v>41762.957638888889</v>
      </c>
      <c r="T2086" s="13">
        <f t="shared" si="131"/>
        <v>41731.499791666662</v>
      </c>
      <c r="U2086" s="12" t="s">
        <v>8383</v>
      </c>
      <c r="V2086" t="s">
        <v>8411</v>
      </c>
      <c r="W2086">
        <v>2014</v>
      </c>
    </row>
    <row r="2087" spans="1:23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8">
        <f t="shared" si="129"/>
        <v>89.301204819277103</v>
      </c>
      <c r="Q2087" t="s">
        <v>8323</v>
      </c>
      <c r="R2087" t="s">
        <v>8327</v>
      </c>
      <c r="S2087" s="13">
        <f t="shared" si="130"/>
        <v>41105.502164351848</v>
      </c>
      <c r="T2087" s="13">
        <f t="shared" si="131"/>
        <v>41075.502164351848</v>
      </c>
      <c r="U2087" s="12" t="s">
        <v>8369</v>
      </c>
      <c r="V2087" t="s">
        <v>8393</v>
      </c>
      <c r="W2087">
        <v>2012</v>
      </c>
    </row>
    <row r="2088" spans="1:23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8">
        <f t="shared" si="129"/>
        <v>115.08571428571429</v>
      </c>
      <c r="Q2088" t="s">
        <v>8323</v>
      </c>
      <c r="R2088" t="s">
        <v>8327</v>
      </c>
      <c r="S2088" s="13">
        <f t="shared" si="130"/>
        <v>40890.874305555553</v>
      </c>
      <c r="T2088" s="13">
        <f t="shared" si="131"/>
        <v>40860.337175925924</v>
      </c>
      <c r="U2088" s="12" t="s">
        <v>8377</v>
      </c>
      <c r="V2088" t="s">
        <v>8397</v>
      </c>
      <c r="W2088">
        <v>2011</v>
      </c>
    </row>
    <row r="2089" spans="1:23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8">
        <f t="shared" si="129"/>
        <v>62.12</v>
      </c>
      <c r="Q2089" t="s">
        <v>8323</v>
      </c>
      <c r="R2089" t="s">
        <v>8327</v>
      </c>
      <c r="S2089" s="13">
        <f t="shared" si="130"/>
        <v>40793.871041666665</v>
      </c>
      <c r="T2089" s="13">
        <f t="shared" si="131"/>
        <v>40763.871041666665</v>
      </c>
      <c r="U2089" s="12" t="s">
        <v>8392</v>
      </c>
      <c r="V2089" t="s">
        <v>8376</v>
      </c>
      <c r="W2089">
        <v>2011</v>
      </c>
    </row>
    <row r="2090" spans="1:23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8">
        <f t="shared" si="129"/>
        <v>46.204266666666669</v>
      </c>
      <c r="Q2090" t="s">
        <v>8323</v>
      </c>
      <c r="R2090" t="s">
        <v>8327</v>
      </c>
      <c r="S2090" s="13">
        <f t="shared" si="130"/>
        <v>40431.832638888889</v>
      </c>
      <c r="T2090" s="13">
        <f t="shared" si="131"/>
        <v>40395.381388888884</v>
      </c>
      <c r="U2090" s="12" t="s">
        <v>8392</v>
      </c>
      <c r="V2090" t="s">
        <v>8374</v>
      </c>
      <c r="W2090">
        <v>2010</v>
      </c>
    </row>
    <row r="2091" spans="1:23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8">
        <f t="shared" si="129"/>
        <v>48.54854838709678</v>
      </c>
      <c r="Q2091" t="s">
        <v>8323</v>
      </c>
      <c r="R2091" t="s">
        <v>8327</v>
      </c>
      <c r="S2091" s="13">
        <f t="shared" si="130"/>
        <v>41487.742986111109</v>
      </c>
      <c r="T2091" s="13">
        <f t="shared" si="131"/>
        <v>41452.742986111109</v>
      </c>
      <c r="U2091" s="12" t="s">
        <v>8369</v>
      </c>
      <c r="V2091" t="s">
        <v>8394</v>
      </c>
      <c r="W2091">
        <v>2013</v>
      </c>
    </row>
    <row r="2092" spans="1:23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8">
        <f t="shared" si="129"/>
        <v>57.520187499999999</v>
      </c>
      <c r="Q2092" t="s">
        <v>8323</v>
      </c>
      <c r="R2092" t="s">
        <v>8327</v>
      </c>
      <c r="S2092" s="13">
        <f t="shared" si="130"/>
        <v>41329.048090277778</v>
      </c>
      <c r="T2092" s="13">
        <f t="shared" si="131"/>
        <v>41299.048090277778</v>
      </c>
      <c r="U2092" s="12" t="s">
        <v>8371</v>
      </c>
      <c r="V2092" t="s">
        <v>8382</v>
      </c>
      <c r="W2092">
        <v>2013</v>
      </c>
    </row>
    <row r="2093" spans="1:23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8">
        <f t="shared" si="129"/>
        <v>88.147154471544724</v>
      </c>
      <c r="Q2093" t="s">
        <v>8323</v>
      </c>
      <c r="R2093" t="s">
        <v>8327</v>
      </c>
      <c r="S2093" s="13">
        <f t="shared" si="130"/>
        <v>40603.5</v>
      </c>
      <c r="T2093" s="13">
        <f t="shared" si="131"/>
        <v>40554.989328703698</v>
      </c>
      <c r="U2093" s="12" t="s">
        <v>8371</v>
      </c>
      <c r="V2093" t="s">
        <v>8406</v>
      </c>
      <c r="W2093">
        <v>2011</v>
      </c>
    </row>
    <row r="2094" spans="1:23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8">
        <f t="shared" si="129"/>
        <v>110.49090909090908</v>
      </c>
      <c r="Q2094" t="s">
        <v>8323</v>
      </c>
      <c r="R2094" t="s">
        <v>8327</v>
      </c>
      <c r="S2094" s="13">
        <f t="shared" si="130"/>
        <v>40823.374212962961</v>
      </c>
      <c r="T2094" s="13">
        <f t="shared" si="131"/>
        <v>40763.374212962961</v>
      </c>
      <c r="U2094" s="12" t="s">
        <v>8392</v>
      </c>
      <c r="V2094" t="s">
        <v>8376</v>
      </c>
      <c r="W2094">
        <v>2011</v>
      </c>
    </row>
    <row r="2095" spans="1:23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8">
        <f t="shared" si="129"/>
        <v>66.826086956521735</v>
      </c>
      <c r="Q2095" t="s">
        <v>8323</v>
      </c>
      <c r="R2095" t="s">
        <v>8327</v>
      </c>
      <c r="S2095" s="13">
        <f t="shared" si="130"/>
        <v>41265.56287037037</v>
      </c>
      <c r="T2095" s="13">
        <f t="shared" si="131"/>
        <v>41205.521203703705</v>
      </c>
      <c r="U2095" s="12" t="s">
        <v>8391</v>
      </c>
      <c r="V2095" t="s">
        <v>8405</v>
      </c>
      <c r="W2095">
        <v>2012</v>
      </c>
    </row>
    <row r="2096" spans="1:23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8">
        <f t="shared" si="129"/>
        <v>58.597222222222221</v>
      </c>
      <c r="Q2096" t="s">
        <v>8323</v>
      </c>
      <c r="R2096" t="s">
        <v>8327</v>
      </c>
      <c r="S2096" s="13">
        <f t="shared" si="130"/>
        <v>40972.791666666664</v>
      </c>
      <c r="T2096" s="13">
        <f t="shared" si="131"/>
        <v>40938.686689814815</v>
      </c>
      <c r="U2096" s="12" t="s">
        <v>8371</v>
      </c>
      <c r="V2096" t="s">
        <v>8409</v>
      </c>
      <c r="W2096">
        <v>2012</v>
      </c>
    </row>
    <row r="2097" spans="1:23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8">
        <f t="shared" si="129"/>
        <v>113.63636363636364</v>
      </c>
      <c r="Q2097" t="s">
        <v>8323</v>
      </c>
      <c r="R2097" t="s">
        <v>8327</v>
      </c>
      <c r="S2097" s="13">
        <f t="shared" si="130"/>
        <v>40818.400150462956</v>
      </c>
      <c r="T2097" s="13">
        <f t="shared" si="131"/>
        <v>40758.400150462956</v>
      </c>
      <c r="U2097" s="12" t="s">
        <v>8392</v>
      </c>
      <c r="V2097" t="s">
        <v>8380</v>
      </c>
      <c r="W2097">
        <v>2011</v>
      </c>
    </row>
    <row r="2098" spans="1:23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8">
        <f t="shared" si="129"/>
        <v>43.571428571428569</v>
      </c>
      <c r="Q2098" t="s">
        <v>8323</v>
      </c>
      <c r="R2098" t="s">
        <v>8327</v>
      </c>
      <c r="S2098" s="13">
        <f t="shared" si="130"/>
        <v>41207.832638888889</v>
      </c>
      <c r="T2098" s="13">
        <f t="shared" si="131"/>
        <v>41192.425173611111</v>
      </c>
      <c r="U2098" s="12" t="s">
        <v>8391</v>
      </c>
      <c r="V2098" t="s">
        <v>8402</v>
      </c>
      <c r="W2098">
        <v>2012</v>
      </c>
    </row>
    <row r="2099" spans="1:23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8">
        <f t="shared" si="129"/>
        <v>78.94736842105263</v>
      </c>
      <c r="Q2099" t="s">
        <v>8323</v>
      </c>
      <c r="R2099" t="s">
        <v>8327</v>
      </c>
      <c r="S2099" s="13">
        <f t="shared" si="130"/>
        <v>40878.293229166666</v>
      </c>
      <c r="T2099" s="13">
        <f t="shared" si="131"/>
        <v>40818.251562499994</v>
      </c>
      <c r="U2099" s="12" t="s">
        <v>8391</v>
      </c>
      <c r="V2099" t="s">
        <v>8411</v>
      </c>
      <c r="W2099">
        <v>2011</v>
      </c>
    </row>
    <row r="2100" spans="1:23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8">
        <f t="shared" si="129"/>
        <v>188.125</v>
      </c>
      <c r="Q2100" t="s">
        <v>8323</v>
      </c>
      <c r="R2100" t="s">
        <v>8327</v>
      </c>
      <c r="S2100" s="13">
        <f t="shared" si="130"/>
        <v>40975.780497685184</v>
      </c>
      <c r="T2100" s="13">
        <f t="shared" si="131"/>
        <v>40945.780497685184</v>
      </c>
      <c r="U2100" s="12" t="s">
        <v>8373</v>
      </c>
      <c r="V2100" t="s">
        <v>8407</v>
      </c>
      <c r="W2100">
        <v>2012</v>
      </c>
    </row>
    <row r="2101" spans="1:23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8">
        <f t="shared" si="129"/>
        <v>63.031746031746032</v>
      </c>
      <c r="Q2101" t="s">
        <v>8323</v>
      </c>
      <c r="R2101" t="s">
        <v>8327</v>
      </c>
      <c r="S2101" s="13">
        <f t="shared" si="130"/>
        <v>42186.819444444445</v>
      </c>
      <c r="T2101" s="13">
        <f t="shared" si="131"/>
        <v>42173.41300925926</v>
      </c>
      <c r="U2101" s="12" t="s">
        <v>8369</v>
      </c>
      <c r="V2101" t="s">
        <v>8388</v>
      </c>
      <c r="W2101">
        <v>2015</v>
      </c>
    </row>
    <row r="2102" spans="1:23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8">
        <f t="shared" si="129"/>
        <v>30.37037037037037</v>
      </c>
      <c r="Q2102" t="s">
        <v>8323</v>
      </c>
      <c r="R2102" t="s">
        <v>8327</v>
      </c>
      <c r="S2102" s="13">
        <f t="shared" si="130"/>
        <v>41089.832638888889</v>
      </c>
      <c r="T2102" s="13">
        <f t="shared" si="131"/>
        <v>41074.50163194444</v>
      </c>
      <c r="U2102" s="12" t="s">
        <v>8369</v>
      </c>
      <c r="V2102" t="s">
        <v>8410</v>
      </c>
      <c r="W2102">
        <v>2012</v>
      </c>
    </row>
    <row r="2103" spans="1:23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8">
        <f t="shared" si="129"/>
        <v>51.477272727272727</v>
      </c>
      <c r="Q2103" t="s">
        <v>8323</v>
      </c>
      <c r="R2103" t="s">
        <v>8327</v>
      </c>
      <c r="S2103" s="13">
        <f t="shared" si="130"/>
        <v>40951.816134259258</v>
      </c>
      <c r="T2103" s="13">
        <f t="shared" si="131"/>
        <v>40891.816134259258</v>
      </c>
      <c r="U2103" s="12" t="s">
        <v>8395</v>
      </c>
      <c r="V2103" t="s">
        <v>8410</v>
      </c>
      <c r="W2103">
        <v>2011</v>
      </c>
    </row>
    <row r="2104" spans="1:23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8">
        <f t="shared" si="129"/>
        <v>35.789473684210527</v>
      </c>
      <c r="Q2104" t="s">
        <v>8323</v>
      </c>
      <c r="R2104" t="s">
        <v>8327</v>
      </c>
      <c r="S2104" s="13">
        <f t="shared" si="130"/>
        <v>40668.535277777773</v>
      </c>
      <c r="T2104" s="13">
        <f t="shared" si="131"/>
        <v>40638.535277777773</v>
      </c>
      <c r="U2104" s="12" t="s">
        <v>8383</v>
      </c>
      <c r="V2104" t="s">
        <v>8374</v>
      </c>
      <c r="W2104">
        <v>2011</v>
      </c>
    </row>
    <row r="2105" spans="1:23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8">
        <f t="shared" si="129"/>
        <v>98.817391304347822</v>
      </c>
      <c r="Q2105" t="s">
        <v>8323</v>
      </c>
      <c r="R2105" t="s">
        <v>8327</v>
      </c>
      <c r="S2105" s="13">
        <f t="shared" si="130"/>
        <v>41222.463275462964</v>
      </c>
      <c r="T2105" s="13">
        <f t="shared" si="131"/>
        <v>41192.421608796292</v>
      </c>
      <c r="U2105" s="12" t="s">
        <v>8391</v>
      </c>
      <c r="V2105" t="s">
        <v>8402</v>
      </c>
      <c r="W2105">
        <v>2012</v>
      </c>
    </row>
    <row r="2106" spans="1:23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8">
        <f t="shared" si="129"/>
        <v>28</v>
      </c>
      <c r="Q2106" t="s">
        <v>8323</v>
      </c>
      <c r="R2106" t="s">
        <v>8327</v>
      </c>
      <c r="S2106" s="13">
        <f t="shared" si="130"/>
        <v>41424.666666666664</v>
      </c>
      <c r="T2106" s="13">
        <f t="shared" si="131"/>
        <v>41393.74113425926</v>
      </c>
      <c r="U2106" s="12" t="s">
        <v>8383</v>
      </c>
      <c r="V2106" t="s">
        <v>8404</v>
      </c>
      <c r="W2106">
        <v>2013</v>
      </c>
    </row>
    <row r="2107" spans="1:23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8">
        <f t="shared" si="129"/>
        <v>51.313131313131315</v>
      </c>
      <c r="Q2107" t="s">
        <v>8323</v>
      </c>
      <c r="R2107" t="s">
        <v>8327</v>
      </c>
      <c r="S2107" s="13">
        <f t="shared" si="130"/>
        <v>41963.833333333336</v>
      </c>
      <c r="T2107" s="13">
        <f t="shared" si="131"/>
        <v>41951.455474537033</v>
      </c>
      <c r="U2107" s="12" t="s">
        <v>8377</v>
      </c>
      <c r="V2107" t="s">
        <v>8376</v>
      </c>
      <c r="W2107">
        <v>2014</v>
      </c>
    </row>
    <row r="2108" spans="1:23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8">
        <f t="shared" si="129"/>
        <v>53.522727272727273</v>
      </c>
      <c r="Q2108" t="s">
        <v>8323</v>
      </c>
      <c r="R2108" t="s">
        <v>8327</v>
      </c>
      <c r="S2108" s="13">
        <f t="shared" si="130"/>
        <v>41299.881643518514</v>
      </c>
      <c r="T2108" s="13">
        <f t="shared" si="131"/>
        <v>41269.881643518514</v>
      </c>
      <c r="U2108" s="12" t="s">
        <v>8395</v>
      </c>
      <c r="V2108" t="s">
        <v>8408</v>
      </c>
      <c r="W2108">
        <v>2012</v>
      </c>
    </row>
    <row r="2109" spans="1:23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8">
        <f t="shared" si="129"/>
        <v>37.149310344827583</v>
      </c>
      <c r="Q2109" t="s">
        <v>8323</v>
      </c>
      <c r="R2109" t="s">
        <v>8327</v>
      </c>
      <c r="S2109" s="13">
        <f t="shared" si="130"/>
        <v>41955.418900462959</v>
      </c>
      <c r="T2109" s="13">
        <f t="shared" si="131"/>
        <v>41934.377233796295</v>
      </c>
      <c r="U2109" s="12" t="s">
        <v>8391</v>
      </c>
      <c r="V2109" t="s">
        <v>8398</v>
      </c>
      <c r="W2109">
        <v>2014</v>
      </c>
    </row>
    <row r="2110" spans="1:23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8">
        <f t="shared" si="129"/>
        <v>89.895287958115176</v>
      </c>
      <c r="Q2110" t="s">
        <v>8323</v>
      </c>
      <c r="R2110" t="s">
        <v>8327</v>
      </c>
      <c r="S2110" s="13">
        <f t="shared" si="130"/>
        <v>41161.829861111109</v>
      </c>
      <c r="T2110" s="13">
        <f t="shared" si="131"/>
        <v>41134.842361111107</v>
      </c>
      <c r="U2110" s="12" t="s">
        <v>8392</v>
      </c>
      <c r="V2110" t="s">
        <v>8397</v>
      </c>
      <c r="W2110">
        <v>2012</v>
      </c>
    </row>
    <row r="2111" spans="1:23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8">
        <f t="shared" si="129"/>
        <v>106.52500000000001</v>
      </c>
      <c r="Q2111" t="s">
        <v>8323</v>
      </c>
      <c r="R2111" t="s">
        <v>8327</v>
      </c>
      <c r="S2111" s="13">
        <f t="shared" si="130"/>
        <v>42190.375196759262</v>
      </c>
      <c r="T2111" s="13">
        <f t="shared" si="131"/>
        <v>42160.375196759262</v>
      </c>
      <c r="U2111" s="12" t="s">
        <v>8369</v>
      </c>
      <c r="V2111" t="s">
        <v>8374</v>
      </c>
      <c r="W2111">
        <v>2015</v>
      </c>
    </row>
    <row r="2112" spans="1:23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8">
        <f t="shared" si="129"/>
        <v>52.815789473684212</v>
      </c>
      <c r="Q2112" t="s">
        <v>8323</v>
      </c>
      <c r="R2112" t="s">
        <v>8327</v>
      </c>
      <c r="S2112" s="13">
        <f t="shared" si="130"/>
        <v>41786.874305555553</v>
      </c>
      <c r="T2112" s="13">
        <f t="shared" si="131"/>
        <v>41759.337604166663</v>
      </c>
      <c r="U2112" s="12" t="s">
        <v>8383</v>
      </c>
      <c r="V2112" t="s">
        <v>8409</v>
      </c>
      <c r="W2112">
        <v>2014</v>
      </c>
    </row>
    <row r="2113" spans="1:23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8">
        <f t="shared" si="129"/>
        <v>54.615384615384613</v>
      </c>
      <c r="Q2113" t="s">
        <v>8323</v>
      </c>
      <c r="R2113" t="s">
        <v>8327</v>
      </c>
      <c r="S2113" s="13">
        <f t="shared" si="130"/>
        <v>40769.708333333328</v>
      </c>
      <c r="T2113" s="13">
        <f t="shared" si="131"/>
        <v>40702.863715277774</v>
      </c>
      <c r="U2113" s="12" t="s">
        <v>8369</v>
      </c>
      <c r="V2113" t="s">
        <v>8376</v>
      </c>
      <c r="W2113">
        <v>2011</v>
      </c>
    </row>
    <row r="2114" spans="1:23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8">
        <f t="shared" si="129"/>
        <v>27.272727272727273</v>
      </c>
      <c r="Q2114" t="s">
        <v>8323</v>
      </c>
      <c r="R2114" t="s">
        <v>8327</v>
      </c>
      <c r="S2114" s="13">
        <f t="shared" si="130"/>
        <v>41379.594826388886</v>
      </c>
      <c r="T2114" s="13">
        <f t="shared" si="131"/>
        <v>41365.594826388886</v>
      </c>
      <c r="U2114" s="12" t="s">
        <v>8383</v>
      </c>
      <c r="V2114" t="s">
        <v>8387</v>
      </c>
      <c r="W2114">
        <v>2013</v>
      </c>
    </row>
    <row r="2115" spans="1:23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(E2115/D2115)*100</f>
        <v>104.85714285714285</v>
      </c>
      <c r="P2115" s="8">
        <f t="shared" ref="P2115:P2178" si="133">(E2115/L2115)</f>
        <v>68.598130841121488</v>
      </c>
      <c r="Q2115" t="s">
        <v>8323</v>
      </c>
      <c r="R2115" t="s">
        <v>8327</v>
      </c>
      <c r="S2115" s="13">
        <f t="shared" ref="S2115:S2178" si="134">(((I2115/60)/60)/24)+DATE(1970,1,1)+(-8/24)</f>
        <v>41905.532129629624</v>
      </c>
      <c r="T2115" s="13">
        <f t="shared" ref="T2115:T2178" si="135">(((J2115/60)/60)/24)+DATE(1970,1,1)+(-8/24)</f>
        <v>41870.532129629624</v>
      </c>
      <c r="U2115" s="12" t="s">
        <v>8392</v>
      </c>
      <c r="V2115" t="s">
        <v>8378</v>
      </c>
      <c r="W2115">
        <v>2014</v>
      </c>
    </row>
    <row r="2116" spans="1:23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8">
        <f t="shared" si="133"/>
        <v>35.612244897959187</v>
      </c>
      <c r="Q2116" t="s">
        <v>8323</v>
      </c>
      <c r="R2116" t="s">
        <v>8327</v>
      </c>
      <c r="S2116" s="13">
        <f t="shared" si="134"/>
        <v>40520.874305555553</v>
      </c>
      <c r="T2116" s="13">
        <f t="shared" si="135"/>
        <v>40458.482291666667</v>
      </c>
      <c r="U2116" s="12" t="s">
        <v>8391</v>
      </c>
      <c r="V2116" t="s">
        <v>8399</v>
      </c>
      <c r="W2116">
        <v>2010</v>
      </c>
    </row>
    <row r="2117" spans="1:23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8">
        <f t="shared" si="133"/>
        <v>94.027777777777771</v>
      </c>
      <c r="Q2117" t="s">
        <v>8323</v>
      </c>
      <c r="R2117" t="s">
        <v>8327</v>
      </c>
      <c r="S2117" s="13">
        <f t="shared" si="134"/>
        <v>40593.747696759259</v>
      </c>
      <c r="T2117" s="13">
        <f t="shared" si="135"/>
        <v>40563.747696759259</v>
      </c>
      <c r="U2117" s="12" t="s">
        <v>8371</v>
      </c>
      <c r="V2117" t="s">
        <v>8386</v>
      </c>
      <c r="W2117">
        <v>2011</v>
      </c>
    </row>
    <row r="2118" spans="1:23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8">
        <f t="shared" si="133"/>
        <v>526.45652173913038</v>
      </c>
      <c r="Q2118" t="s">
        <v>8323</v>
      </c>
      <c r="R2118" t="s">
        <v>8327</v>
      </c>
      <c r="S2118" s="13">
        <f t="shared" si="134"/>
        <v>41184.444479166668</v>
      </c>
      <c r="T2118" s="13">
        <f t="shared" si="135"/>
        <v>41136.444479166668</v>
      </c>
      <c r="U2118" s="12" t="s">
        <v>8392</v>
      </c>
      <c r="V2118" t="s">
        <v>8393</v>
      </c>
      <c r="W2118">
        <v>2012</v>
      </c>
    </row>
    <row r="2119" spans="1:23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8">
        <f t="shared" si="133"/>
        <v>50.657142857142858</v>
      </c>
      <c r="Q2119" t="s">
        <v>8323</v>
      </c>
      <c r="R2119" t="s">
        <v>8327</v>
      </c>
      <c r="S2119" s="13">
        <f t="shared" si="134"/>
        <v>42303.874305555553</v>
      </c>
      <c r="T2119" s="13">
        <f t="shared" si="135"/>
        <v>42289.726261574069</v>
      </c>
      <c r="U2119" s="12" t="s">
        <v>8391</v>
      </c>
      <c r="V2119" t="s">
        <v>8379</v>
      </c>
      <c r="W2119">
        <v>2015</v>
      </c>
    </row>
    <row r="2120" spans="1:23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8">
        <f t="shared" si="133"/>
        <v>79.182941176470578</v>
      </c>
      <c r="Q2120" t="s">
        <v>8323</v>
      </c>
      <c r="R2120" t="s">
        <v>8327</v>
      </c>
      <c r="S2120" s="13">
        <f t="shared" si="134"/>
        <v>40748.506203703699</v>
      </c>
      <c r="T2120" s="13">
        <f t="shared" si="135"/>
        <v>40718.506203703699</v>
      </c>
      <c r="U2120" s="12" t="s">
        <v>8369</v>
      </c>
      <c r="V2120" t="s">
        <v>8403</v>
      </c>
      <c r="W2120">
        <v>2011</v>
      </c>
    </row>
    <row r="2121" spans="1:23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8">
        <f t="shared" si="133"/>
        <v>91.590909090909093</v>
      </c>
      <c r="Q2121" t="s">
        <v>8323</v>
      </c>
      <c r="R2121" t="s">
        <v>8327</v>
      </c>
      <c r="S2121" s="13">
        <f t="shared" si="134"/>
        <v>41136.796817129631</v>
      </c>
      <c r="T2121" s="13">
        <f t="shared" si="135"/>
        <v>41106.796817129631</v>
      </c>
      <c r="U2121" s="12" t="s">
        <v>8375</v>
      </c>
      <c r="V2121" t="s">
        <v>8396</v>
      </c>
      <c r="W2121">
        <v>2012</v>
      </c>
    </row>
    <row r="2122" spans="1:23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8">
        <f t="shared" si="133"/>
        <v>116.96275362318841</v>
      </c>
      <c r="Q2122" t="s">
        <v>8323</v>
      </c>
      <c r="R2122" t="s">
        <v>8327</v>
      </c>
      <c r="S2122" s="13">
        <f t="shared" si="134"/>
        <v>41640.631203703699</v>
      </c>
      <c r="T2122" s="13">
        <f t="shared" si="135"/>
        <v>41591.631203703699</v>
      </c>
      <c r="U2122" s="12" t="s">
        <v>8377</v>
      </c>
      <c r="V2122" t="s">
        <v>8397</v>
      </c>
      <c r="W2122">
        <v>2013</v>
      </c>
    </row>
    <row r="2123" spans="1:23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8">
        <f t="shared" si="133"/>
        <v>28.4</v>
      </c>
      <c r="Q2123" t="s">
        <v>8331</v>
      </c>
      <c r="R2123" t="s">
        <v>8332</v>
      </c>
      <c r="S2123" s="13">
        <f t="shared" si="134"/>
        <v>42746.409120370365</v>
      </c>
      <c r="T2123" s="13">
        <f t="shared" si="135"/>
        <v>42716.409120370365</v>
      </c>
      <c r="U2123" s="12" t="s">
        <v>8395</v>
      </c>
      <c r="V2123" t="s">
        <v>8379</v>
      </c>
      <c r="W2123">
        <v>2016</v>
      </c>
    </row>
    <row r="2124" spans="1:23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8">
        <f t="shared" si="133"/>
        <v>103.33333333333333</v>
      </c>
      <c r="Q2124" t="s">
        <v>8331</v>
      </c>
      <c r="R2124" t="s">
        <v>8332</v>
      </c>
      <c r="S2124" s="13">
        <f t="shared" si="134"/>
        <v>42741.967233796291</v>
      </c>
      <c r="T2124" s="13">
        <f t="shared" si="135"/>
        <v>42711.967233796291</v>
      </c>
      <c r="U2124" s="12" t="s">
        <v>8395</v>
      </c>
      <c r="V2124" t="s">
        <v>8399</v>
      </c>
      <c r="W2124">
        <v>2016</v>
      </c>
    </row>
    <row r="2125" spans="1:23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8">
        <f t="shared" si="133"/>
        <v>10</v>
      </c>
      <c r="Q2125" t="s">
        <v>8331</v>
      </c>
      <c r="R2125" t="s">
        <v>8332</v>
      </c>
      <c r="S2125" s="13">
        <f t="shared" si="134"/>
        <v>40251.957638888889</v>
      </c>
      <c r="T2125" s="13">
        <f t="shared" si="135"/>
        <v>40198.091516203705</v>
      </c>
      <c r="U2125" s="12" t="s">
        <v>8371</v>
      </c>
      <c r="V2125" t="s">
        <v>8386</v>
      </c>
      <c r="W2125">
        <v>2010</v>
      </c>
    </row>
    <row r="2126" spans="1:23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8">
        <f t="shared" si="133"/>
        <v>23</v>
      </c>
      <c r="Q2126" t="s">
        <v>8331</v>
      </c>
      <c r="R2126" t="s">
        <v>8332</v>
      </c>
      <c r="S2126" s="13">
        <f t="shared" si="134"/>
        <v>40511.875</v>
      </c>
      <c r="T2126" s="13">
        <f t="shared" si="135"/>
        <v>40463.694849537031</v>
      </c>
      <c r="U2126" s="12" t="s">
        <v>8391</v>
      </c>
      <c r="V2126" t="s">
        <v>8379</v>
      </c>
      <c r="W2126">
        <v>2010</v>
      </c>
    </row>
    <row r="2127" spans="1:23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8">
        <f t="shared" si="133"/>
        <v>31.555555555555557</v>
      </c>
      <c r="Q2127" t="s">
        <v>8331</v>
      </c>
      <c r="R2127" t="s">
        <v>8332</v>
      </c>
      <c r="S2127" s="13">
        <f t="shared" si="134"/>
        <v>42220.690196759257</v>
      </c>
      <c r="T2127" s="13">
        <f t="shared" si="135"/>
        <v>42190.690196759257</v>
      </c>
      <c r="U2127" s="12" t="s">
        <v>8375</v>
      </c>
      <c r="V2127" t="s">
        <v>8374</v>
      </c>
      <c r="W2127">
        <v>2015</v>
      </c>
    </row>
    <row r="2128" spans="1:23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8">
        <f t="shared" si="133"/>
        <v>5</v>
      </c>
      <c r="Q2128" t="s">
        <v>8331</v>
      </c>
      <c r="R2128" t="s">
        <v>8332</v>
      </c>
      <c r="S2128" s="13">
        <f t="shared" si="134"/>
        <v>41981.63989583333</v>
      </c>
      <c r="T2128" s="13">
        <f t="shared" si="135"/>
        <v>41951.63989583333</v>
      </c>
      <c r="U2128" s="12" t="s">
        <v>8377</v>
      </c>
      <c r="V2128" t="s">
        <v>8376</v>
      </c>
      <c r="W2128">
        <v>2014</v>
      </c>
    </row>
    <row r="2129" spans="1:23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8">
        <f t="shared" si="133"/>
        <v>34.220338983050844</v>
      </c>
      <c r="Q2129" t="s">
        <v>8331</v>
      </c>
      <c r="R2129" t="s">
        <v>8332</v>
      </c>
      <c r="S2129" s="13">
        <f t="shared" si="134"/>
        <v>42075.130358796298</v>
      </c>
      <c r="T2129" s="13">
        <f t="shared" si="135"/>
        <v>42045.172025462954</v>
      </c>
      <c r="U2129" s="12" t="s">
        <v>8373</v>
      </c>
      <c r="V2129" t="s">
        <v>8402</v>
      </c>
      <c r="W2129">
        <v>2015</v>
      </c>
    </row>
    <row r="2130" spans="1:23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8">
        <f t="shared" si="133"/>
        <v>25</v>
      </c>
      <c r="Q2130" t="s">
        <v>8331</v>
      </c>
      <c r="R2130" t="s">
        <v>8332</v>
      </c>
      <c r="S2130" s="13">
        <f t="shared" si="134"/>
        <v>41903.439456018517</v>
      </c>
      <c r="T2130" s="13">
        <f t="shared" si="135"/>
        <v>41843.439456018517</v>
      </c>
      <c r="U2130" s="12" t="s">
        <v>8375</v>
      </c>
      <c r="V2130" t="s">
        <v>8405</v>
      </c>
      <c r="W2130">
        <v>2014</v>
      </c>
    </row>
    <row r="2131" spans="1:23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8">
        <f t="shared" si="133"/>
        <v>19.666666666666668</v>
      </c>
      <c r="Q2131" t="s">
        <v>8331</v>
      </c>
      <c r="R2131" t="s">
        <v>8332</v>
      </c>
      <c r="S2131" s="13">
        <f t="shared" si="134"/>
        <v>42438.690972222219</v>
      </c>
      <c r="T2131" s="13">
        <f t="shared" si="135"/>
        <v>42408.690972222219</v>
      </c>
      <c r="U2131" s="12" t="s">
        <v>8373</v>
      </c>
      <c r="V2131" t="s">
        <v>8376</v>
      </c>
      <c r="W2131">
        <v>2016</v>
      </c>
    </row>
    <row r="2132" spans="1:23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8">
        <f t="shared" si="133"/>
        <v>21.25</v>
      </c>
      <c r="Q2132" t="s">
        <v>8331</v>
      </c>
      <c r="R2132" t="s">
        <v>8332</v>
      </c>
      <c r="S2132" s="13">
        <f t="shared" si="134"/>
        <v>41866.75304398148</v>
      </c>
      <c r="T2132" s="13">
        <f t="shared" si="135"/>
        <v>41831.75304398148</v>
      </c>
      <c r="U2132" s="12" t="s">
        <v>8375</v>
      </c>
      <c r="V2132" t="s">
        <v>8406</v>
      </c>
      <c r="W2132">
        <v>2014</v>
      </c>
    </row>
    <row r="2133" spans="1:23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8">
        <f t="shared" si="133"/>
        <v>8.3333333333333339</v>
      </c>
      <c r="Q2133" t="s">
        <v>8331</v>
      </c>
      <c r="R2133" t="s">
        <v>8332</v>
      </c>
      <c r="S2133" s="13">
        <f t="shared" si="134"/>
        <v>42196.873738425922</v>
      </c>
      <c r="T2133" s="13">
        <f t="shared" si="135"/>
        <v>42166.873738425922</v>
      </c>
      <c r="U2133" s="12" t="s">
        <v>8369</v>
      </c>
      <c r="V2133" t="s">
        <v>8406</v>
      </c>
      <c r="W2133">
        <v>2015</v>
      </c>
    </row>
    <row r="2134" spans="1:23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8">
        <f t="shared" si="133"/>
        <v>21.34333333333333</v>
      </c>
      <c r="Q2134" t="s">
        <v>8331</v>
      </c>
      <c r="R2134" t="s">
        <v>8332</v>
      </c>
      <c r="S2134" s="13">
        <f t="shared" si="134"/>
        <v>41673.15384259259</v>
      </c>
      <c r="T2134" s="13">
        <f t="shared" si="135"/>
        <v>41643.15384259259</v>
      </c>
      <c r="U2134" s="12" t="s">
        <v>8371</v>
      </c>
      <c r="V2134" t="s">
        <v>8400</v>
      </c>
      <c r="W2134">
        <v>2014</v>
      </c>
    </row>
    <row r="2135" spans="1:23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8">
        <f t="shared" si="133"/>
        <v>5.333333333333333</v>
      </c>
      <c r="Q2135" t="s">
        <v>8331</v>
      </c>
      <c r="R2135" t="s">
        <v>8332</v>
      </c>
      <c r="S2135" s="13">
        <f t="shared" si="134"/>
        <v>40656.957638888889</v>
      </c>
      <c r="T2135" s="13">
        <f t="shared" si="135"/>
        <v>40618.763877314814</v>
      </c>
      <c r="U2135" s="12" t="s">
        <v>8384</v>
      </c>
      <c r="V2135" t="s">
        <v>8396</v>
      </c>
      <c r="W2135">
        <v>2011</v>
      </c>
    </row>
    <row r="2136" spans="1:23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8">
        <f t="shared" si="133"/>
        <v>34.666666666666664</v>
      </c>
      <c r="Q2136" t="s">
        <v>8331</v>
      </c>
      <c r="R2136" t="s">
        <v>8332</v>
      </c>
      <c r="S2136" s="13">
        <f t="shared" si="134"/>
        <v>41391.553136574068</v>
      </c>
      <c r="T2136" s="13">
        <f t="shared" si="135"/>
        <v>41361.553136574068</v>
      </c>
      <c r="U2136" s="12" t="s">
        <v>8384</v>
      </c>
      <c r="V2136" t="s">
        <v>8401</v>
      </c>
      <c r="W2136">
        <v>2013</v>
      </c>
    </row>
    <row r="2137" spans="1:23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8">
        <f t="shared" si="133"/>
        <v>21.727272727272727</v>
      </c>
      <c r="Q2137" t="s">
        <v>8331</v>
      </c>
      <c r="R2137" t="s">
        <v>8332</v>
      </c>
      <c r="S2137" s="13">
        <f t="shared" si="134"/>
        <v>41186.630011574067</v>
      </c>
      <c r="T2137" s="13">
        <f t="shared" si="135"/>
        <v>41156.630011574067</v>
      </c>
      <c r="U2137" s="12" t="s">
        <v>8389</v>
      </c>
      <c r="V2137" t="s">
        <v>8400</v>
      </c>
      <c r="W2137">
        <v>2012</v>
      </c>
    </row>
    <row r="2138" spans="1:23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8">
        <f t="shared" si="133"/>
        <v>11.922499999999999</v>
      </c>
      <c r="Q2138" t="s">
        <v>8331</v>
      </c>
      <c r="R2138" t="s">
        <v>8332</v>
      </c>
      <c r="S2138" s="13">
        <f t="shared" si="134"/>
        <v>41566.175763888888</v>
      </c>
      <c r="T2138" s="13">
        <f t="shared" si="135"/>
        <v>41536.175763888888</v>
      </c>
      <c r="U2138" s="12" t="s">
        <v>8389</v>
      </c>
      <c r="V2138" t="s">
        <v>8378</v>
      </c>
      <c r="W2138">
        <v>2013</v>
      </c>
    </row>
    <row r="2139" spans="1:23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8">
        <f t="shared" si="133"/>
        <v>26.59737827715356</v>
      </c>
      <c r="Q2139" t="s">
        <v>8331</v>
      </c>
      <c r="R2139" t="s">
        <v>8332</v>
      </c>
      <c r="S2139" s="13">
        <f t="shared" si="134"/>
        <v>41978.437835648147</v>
      </c>
      <c r="T2139" s="13">
        <f t="shared" si="135"/>
        <v>41948.437835648147</v>
      </c>
      <c r="U2139" s="12" t="s">
        <v>8377</v>
      </c>
      <c r="V2139" t="s">
        <v>8374</v>
      </c>
      <c r="W2139">
        <v>2014</v>
      </c>
    </row>
    <row r="2140" spans="1:23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8">
        <f t="shared" si="133"/>
        <v>10.666666666666666</v>
      </c>
      <c r="Q2140" t="s">
        <v>8331</v>
      </c>
      <c r="R2140" t="s">
        <v>8332</v>
      </c>
      <c r="S2140" s="13">
        <f t="shared" si="134"/>
        <v>41586.721516203703</v>
      </c>
      <c r="T2140" s="13">
        <f t="shared" si="135"/>
        <v>41556.679849537039</v>
      </c>
      <c r="U2140" s="12" t="s">
        <v>8391</v>
      </c>
      <c r="V2140" t="s">
        <v>8390</v>
      </c>
      <c r="W2140">
        <v>2013</v>
      </c>
    </row>
    <row r="2141" spans="1:23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8">
        <f t="shared" si="133"/>
        <v>29.035714285714285</v>
      </c>
      <c r="Q2141" t="s">
        <v>8331</v>
      </c>
      <c r="R2141" t="s">
        <v>8332</v>
      </c>
      <c r="S2141" s="13">
        <f t="shared" si="134"/>
        <v>42677.416759259257</v>
      </c>
      <c r="T2141" s="13">
        <f t="shared" si="135"/>
        <v>42647.416759259257</v>
      </c>
      <c r="U2141" s="12" t="s">
        <v>8391</v>
      </c>
      <c r="V2141" t="s">
        <v>8400</v>
      </c>
      <c r="W2141">
        <v>2016</v>
      </c>
    </row>
    <row r="2142" spans="1:23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8">
        <f t="shared" si="133"/>
        <v>50.909090909090907</v>
      </c>
      <c r="Q2142" t="s">
        <v>8331</v>
      </c>
      <c r="R2142" t="s">
        <v>8332</v>
      </c>
      <c r="S2142" s="13">
        <f t="shared" si="134"/>
        <v>41285.500277777777</v>
      </c>
      <c r="T2142" s="13">
        <f t="shared" si="135"/>
        <v>41255.500277777777</v>
      </c>
      <c r="U2142" s="12" t="s">
        <v>8395</v>
      </c>
      <c r="V2142" t="s">
        <v>8379</v>
      </c>
      <c r="W2142">
        <v>2012</v>
      </c>
    </row>
    <row r="2143" spans="1:23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t="s">
        <v>8331</v>
      </c>
      <c r="R2143" t="s">
        <v>8332</v>
      </c>
      <c r="S2143" s="13">
        <f t="shared" si="134"/>
        <v>41956.943969907406</v>
      </c>
      <c r="T2143" s="13">
        <f t="shared" si="135"/>
        <v>41926.902303240735</v>
      </c>
      <c r="U2143" s="12" t="s">
        <v>8391</v>
      </c>
      <c r="V2143" t="s">
        <v>8410</v>
      </c>
      <c r="W2143">
        <v>2014</v>
      </c>
    </row>
    <row r="2144" spans="1:23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8">
        <f t="shared" si="133"/>
        <v>50.083333333333336</v>
      </c>
      <c r="Q2144" t="s">
        <v>8331</v>
      </c>
      <c r="R2144" t="s">
        <v>8332</v>
      </c>
      <c r="S2144" s="13">
        <f t="shared" si="134"/>
        <v>42368.368171296293</v>
      </c>
      <c r="T2144" s="13">
        <f t="shared" si="135"/>
        <v>42340.368171296293</v>
      </c>
      <c r="U2144" s="12" t="s">
        <v>8395</v>
      </c>
      <c r="V2144" t="s">
        <v>8411</v>
      </c>
      <c r="W2144">
        <v>2015</v>
      </c>
    </row>
    <row r="2145" spans="1:23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8">
        <f t="shared" si="133"/>
        <v>45</v>
      </c>
      <c r="Q2145" t="s">
        <v>8331</v>
      </c>
      <c r="R2145" t="s">
        <v>8332</v>
      </c>
      <c r="S2145" s="13">
        <f t="shared" si="134"/>
        <v>40380.458333333328</v>
      </c>
      <c r="T2145" s="13">
        <f t="shared" si="135"/>
        <v>40332.553379629629</v>
      </c>
      <c r="U2145" s="12" t="s">
        <v>8369</v>
      </c>
      <c r="V2145" t="s">
        <v>8380</v>
      </c>
      <c r="W2145">
        <v>2010</v>
      </c>
    </row>
    <row r="2146" spans="1:23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8">
        <f t="shared" si="133"/>
        <v>25.291666666666668</v>
      </c>
      <c r="Q2146" t="s">
        <v>8331</v>
      </c>
      <c r="R2146" t="s">
        <v>8332</v>
      </c>
      <c r="S2146" s="13">
        <f t="shared" si="134"/>
        <v>41531.213425925926</v>
      </c>
      <c r="T2146" s="13">
        <f t="shared" si="135"/>
        <v>41499.213425925926</v>
      </c>
      <c r="U2146" s="12" t="s">
        <v>8392</v>
      </c>
      <c r="V2146" t="s">
        <v>8397</v>
      </c>
      <c r="W2146">
        <v>2013</v>
      </c>
    </row>
    <row r="2147" spans="1:23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8">
        <f t="shared" si="133"/>
        <v>51.292134831460672</v>
      </c>
      <c r="Q2147" t="s">
        <v>8331</v>
      </c>
      <c r="R2147" t="s">
        <v>8332</v>
      </c>
      <c r="S2147" s="13">
        <f t="shared" si="134"/>
        <v>41604.945763888885</v>
      </c>
      <c r="T2147" s="13">
        <f t="shared" si="135"/>
        <v>41574.904097222221</v>
      </c>
      <c r="U2147" s="12" t="s">
        <v>8391</v>
      </c>
      <c r="V2147" t="s">
        <v>8394</v>
      </c>
      <c r="W2147">
        <v>2013</v>
      </c>
    </row>
    <row r="2148" spans="1:23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8">
        <f t="shared" si="133"/>
        <v>1</v>
      </c>
      <c r="Q2148" t="s">
        <v>8331</v>
      </c>
      <c r="R2148" t="s">
        <v>8332</v>
      </c>
      <c r="S2148" s="13">
        <f t="shared" si="134"/>
        <v>42411.346180555549</v>
      </c>
      <c r="T2148" s="13">
        <f t="shared" si="135"/>
        <v>42397.346180555549</v>
      </c>
      <c r="U2148" s="12" t="s">
        <v>8371</v>
      </c>
      <c r="V2148" t="s">
        <v>8401</v>
      </c>
      <c r="W2148">
        <v>2016</v>
      </c>
    </row>
    <row r="2149" spans="1:23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8">
        <f t="shared" si="133"/>
        <v>49.381818181818183</v>
      </c>
      <c r="Q2149" t="s">
        <v>8331</v>
      </c>
      <c r="R2149" t="s">
        <v>8332</v>
      </c>
      <c r="S2149" s="13">
        <f t="shared" si="134"/>
        <v>41959.004027777781</v>
      </c>
      <c r="T2149" s="13">
        <f t="shared" si="135"/>
        <v>41926.962361111109</v>
      </c>
      <c r="U2149" s="12" t="s">
        <v>8391</v>
      </c>
      <c r="V2149" t="s">
        <v>8410</v>
      </c>
      <c r="W2149">
        <v>2014</v>
      </c>
    </row>
    <row r="2150" spans="1:23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8">
        <f t="shared" si="133"/>
        <v>1</v>
      </c>
      <c r="Q2150" t="s">
        <v>8331</v>
      </c>
      <c r="R2150" t="s">
        <v>8332</v>
      </c>
      <c r="S2150" s="13">
        <f t="shared" si="134"/>
        <v>42096.358587962961</v>
      </c>
      <c r="T2150" s="13">
        <f t="shared" si="135"/>
        <v>42066.400254629632</v>
      </c>
      <c r="U2150" s="12" t="s">
        <v>8384</v>
      </c>
      <c r="V2150" t="s">
        <v>8380</v>
      </c>
      <c r="W2150">
        <v>2015</v>
      </c>
    </row>
    <row r="2151" spans="1:23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t="s">
        <v>8331</v>
      </c>
      <c r="R2151" t="s">
        <v>8332</v>
      </c>
      <c r="S2151" s="13">
        <f t="shared" si="134"/>
        <v>40389.666666666664</v>
      </c>
      <c r="T2151" s="13">
        <f t="shared" si="135"/>
        <v>40354.691620370366</v>
      </c>
      <c r="U2151" s="12" t="s">
        <v>8369</v>
      </c>
      <c r="V2151" t="s">
        <v>8382</v>
      </c>
      <c r="W2151">
        <v>2010</v>
      </c>
    </row>
    <row r="2152" spans="1:23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8">
        <f t="shared" si="133"/>
        <v>101.25</v>
      </c>
      <c r="Q2152" t="s">
        <v>8331</v>
      </c>
      <c r="R2152" t="s">
        <v>8332</v>
      </c>
      <c r="S2152" s="13">
        <f t="shared" si="134"/>
        <v>42563.951377314814</v>
      </c>
      <c r="T2152" s="13">
        <f t="shared" si="135"/>
        <v>42533.951377314814</v>
      </c>
      <c r="U2152" s="12" t="s">
        <v>8369</v>
      </c>
      <c r="V2152" t="s">
        <v>8379</v>
      </c>
      <c r="W2152">
        <v>2016</v>
      </c>
    </row>
    <row r="2153" spans="1:23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8">
        <f t="shared" si="133"/>
        <v>19.666666666666668</v>
      </c>
      <c r="Q2153" t="s">
        <v>8331</v>
      </c>
      <c r="R2153" t="s">
        <v>8332</v>
      </c>
      <c r="S2153" s="13">
        <f t="shared" si="134"/>
        <v>42550.514050925929</v>
      </c>
      <c r="T2153" s="13">
        <f t="shared" si="135"/>
        <v>42520.514050925929</v>
      </c>
      <c r="U2153" s="12" t="s">
        <v>8381</v>
      </c>
      <c r="V2153" t="s">
        <v>8409</v>
      </c>
      <c r="W2153">
        <v>2016</v>
      </c>
    </row>
    <row r="2154" spans="1:23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8">
        <f t="shared" si="133"/>
        <v>12.5</v>
      </c>
      <c r="Q2154" t="s">
        <v>8331</v>
      </c>
      <c r="R2154" t="s">
        <v>8332</v>
      </c>
      <c r="S2154" s="13">
        <f t="shared" si="134"/>
        <v>41713.457280092589</v>
      </c>
      <c r="T2154" s="13">
        <f t="shared" si="135"/>
        <v>41683.49894675926</v>
      </c>
      <c r="U2154" s="12" t="s">
        <v>8373</v>
      </c>
      <c r="V2154" t="s">
        <v>8397</v>
      </c>
      <c r="W2154">
        <v>2014</v>
      </c>
    </row>
    <row r="2155" spans="1:23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8">
        <f t="shared" si="133"/>
        <v>8.5</v>
      </c>
      <c r="Q2155" t="s">
        <v>8331</v>
      </c>
      <c r="R2155" t="s">
        <v>8332</v>
      </c>
      <c r="S2155" s="13">
        <f t="shared" si="134"/>
        <v>42013.999305555553</v>
      </c>
      <c r="T2155" s="13">
        <f t="shared" si="135"/>
        <v>41974.577754629623</v>
      </c>
      <c r="U2155" s="12" t="s">
        <v>8395</v>
      </c>
      <c r="V2155" t="s">
        <v>8387</v>
      </c>
      <c r="W2155">
        <v>2014</v>
      </c>
    </row>
    <row r="2156" spans="1:23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8">
        <f t="shared" si="133"/>
        <v>1</v>
      </c>
      <c r="Q2156" t="s">
        <v>8331</v>
      </c>
      <c r="R2156" t="s">
        <v>8332</v>
      </c>
      <c r="S2156" s="13">
        <f t="shared" si="134"/>
        <v>41667.29892361111</v>
      </c>
      <c r="T2156" s="13">
        <f t="shared" si="135"/>
        <v>41647.29892361111</v>
      </c>
      <c r="U2156" s="12" t="s">
        <v>8371</v>
      </c>
      <c r="V2156" t="s">
        <v>8376</v>
      </c>
      <c r="W2156">
        <v>2014</v>
      </c>
    </row>
    <row r="2157" spans="1:23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8">
        <f t="shared" si="133"/>
        <v>23</v>
      </c>
      <c r="Q2157" t="s">
        <v>8331</v>
      </c>
      <c r="R2157" t="s">
        <v>8332</v>
      </c>
      <c r="S2157" s="13">
        <f t="shared" si="134"/>
        <v>42460.372511574074</v>
      </c>
      <c r="T2157" s="13">
        <f t="shared" si="135"/>
        <v>42430.414178240739</v>
      </c>
      <c r="U2157" s="12" t="s">
        <v>8384</v>
      </c>
      <c r="V2157" t="s">
        <v>8387</v>
      </c>
      <c r="W2157">
        <v>2016</v>
      </c>
    </row>
    <row r="2158" spans="1:23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8">
        <f t="shared" si="133"/>
        <v>17.987951807228917</v>
      </c>
      <c r="Q2158" t="s">
        <v>8331</v>
      </c>
      <c r="R2158" t="s">
        <v>8332</v>
      </c>
      <c r="S2158" s="13">
        <f t="shared" si="134"/>
        <v>41533.520902777775</v>
      </c>
      <c r="T2158" s="13">
        <f t="shared" si="135"/>
        <v>41488.520902777775</v>
      </c>
      <c r="U2158" s="12" t="s">
        <v>8392</v>
      </c>
      <c r="V2158" t="s">
        <v>8411</v>
      </c>
      <c r="W2158">
        <v>2013</v>
      </c>
    </row>
    <row r="2159" spans="1:23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8">
        <f t="shared" si="133"/>
        <v>370.94736842105266</v>
      </c>
      <c r="Q2159" t="s">
        <v>8331</v>
      </c>
      <c r="R2159" t="s">
        <v>8332</v>
      </c>
      <c r="S2159" s="13">
        <f t="shared" si="134"/>
        <v>42726.999305555553</v>
      </c>
      <c r="T2159" s="13">
        <f t="shared" si="135"/>
        <v>42694.647951388884</v>
      </c>
      <c r="U2159" s="12" t="s">
        <v>8377</v>
      </c>
      <c r="V2159" t="s">
        <v>8386</v>
      </c>
      <c r="W2159">
        <v>2016</v>
      </c>
    </row>
    <row r="2160" spans="1:23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8">
        <f t="shared" si="133"/>
        <v>63.569485530546629</v>
      </c>
      <c r="Q2160" t="s">
        <v>8331</v>
      </c>
      <c r="R2160" t="s">
        <v>8332</v>
      </c>
      <c r="S2160" s="13">
        <f t="shared" si="134"/>
        <v>41309.520532407405</v>
      </c>
      <c r="T2160" s="13">
        <f t="shared" si="135"/>
        <v>41264.520532407405</v>
      </c>
      <c r="U2160" s="12" t="s">
        <v>8395</v>
      </c>
      <c r="V2160" t="s">
        <v>8370</v>
      </c>
      <c r="W2160">
        <v>2012</v>
      </c>
    </row>
    <row r="2161" spans="1:23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8">
        <f t="shared" si="133"/>
        <v>13</v>
      </c>
      <c r="Q2161" t="s">
        <v>8331</v>
      </c>
      <c r="R2161" t="s">
        <v>8332</v>
      </c>
      <c r="S2161" s="13">
        <f t="shared" si="134"/>
        <v>40740.397847222215</v>
      </c>
      <c r="T2161" s="13">
        <f t="shared" si="135"/>
        <v>40710.397847222215</v>
      </c>
      <c r="U2161" s="12" t="s">
        <v>8369</v>
      </c>
      <c r="V2161" t="s">
        <v>8396</v>
      </c>
      <c r="W2161">
        <v>2011</v>
      </c>
    </row>
    <row r="2162" spans="1:23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8">
        <f t="shared" si="133"/>
        <v>5.3125</v>
      </c>
      <c r="Q2162" t="s">
        <v>8331</v>
      </c>
      <c r="R2162" t="s">
        <v>8332</v>
      </c>
      <c r="S2162" s="13">
        <f t="shared" si="134"/>
        <v>41048.378530092588</v>
      </c>
      <c r="T2162" s="13">
        <f t="shared" si="135"/>
        <v>41018.378530092588</v>
      </c>
      <c r="U2162" s="12" t="s">
        <v>8383</v>
      </c>
      <c r="V2162" t="s">
        <v>8378</v>
      </c>
      <c r="W2162">
        <v>2012</v>
      </c>
    </row>
    <row r="2163" spans="1:23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8">
        <f t="shared" si="133"/>
        <v>35.615384615384613</v>
      </c>
      <c r="Q2163" t="s">
        <v>8323</v>
      </c>
      <c r="R2163" t="s">
        <v>8324</v>
      </c>
      <c r="S2163" s="13">
        <f t="shared" si="134"/>
        <v>42270.519201388881</v>
      </c>
      <c r="T2163" s="13">
        <f t="shared" si="135"/>
        <v>42240.519201388881</v>
      </c>
      <c r="U2163" s="12" t="s">
        <v>8392</v>
      </c>
      <c r="V2163" t="s">
        <v>8403</v>
      </c>
      <c r="W2163">
        <v>2015</v>
      </c>
    </row>
    <row r="2164" spans="1:23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8">
        <f t="shared" si="133"/>
        <v>87.103448275862064</v>
      </c>
      <c r="Q2164" t="s">
        <v>8323</v>
      </c>
      <c r="R2164" t="s">
        <v>8324</v>
      </c>
      <c r="S2164" s="13">
        <f t="shared" si="134"/>
        <v>41844.432766203703</v>
      </c>
      <c r="T2164" s="13">
        <f t="shared" si="135"/>
        <v>41813.432766203703</v>
      </c>
      <c r="U2164" s="12" t="s">
        <v>8369</v>
      </c>
      <c r="V2164" t="s">
        <v>8405</v>
      </c>
      <c r="W2164">
        <v>2014</v>
      </c>
    </row>
    <row r="2165" spans="1:23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8">
        <f t="shared" si="133"/>
        <v>75.11363636363636</v>
      </c>
      <c r="Q2165" t="s">
        <v>8323</v>
      </c>
      <c r="R2165" t="s">
        <v>8324</v>
      </c>
      <c r="S2165" s="13">
        <f t="shared" si="134"/>
        <v>42162.826388888883</v>
      </c>
      <c r="T2165" s="13">
        <f t="shared" si="135"/>
        <v>42111.566203703704</v>
      </c>
      <c r="U2165" s="12" t="s">
        <v>8383</v>
      </c>
      <c r="V2165" t="s">
        <v>8385</v>
      </c>
      <c r="W2165">
        <v>2015</v>
      </c>
    </row>
    <row r="2166" spans="1:23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8">
        <f t="shared" si="133"/>
        <v>68.01204819277109</v>
      </c>
      <c r="Q2166" t="s">
        <v>8323</v>
      </c>
      <c r="R2166" t="s">
        <v>8324</v>
      </c>
      <c r="S2166" s="13">
        <f t="shared" si="134"/>
        <v>42545.832638888889</v>
      </c>
      <c r="T2166" s="13">
        <f t="shared" si="135"/>
        <v>42515.384421296294</v>
      </c>
      <c r="U2166" s="12" t="s">
        <v>8381</v>
      </c>
      <c r="V2166" t="s">
        <v>8382</v>
      </c>
      <c r="W2166">
        <v>2016</v>
      </c>
    </row>
    <row r="2167" spans="1:23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8">
        <f t="shared" si="133"/>
        <v>29.623931623931625</v>
      </c>
      <c r="Q2167" t="s">
        <v>8323</v>
      </c>
      <c r="R2167" t="s">
        <v>8324</v>
      </c>
      <c r="S2167" s="13">
        <f t="shared" si="134"/>
        <v>42468.292071759257</v>
      </c>
      <c r="T2167" s="13">
        <f t="shared" si="135"/>
        <v>42438.333738425928</v>
      </c>
      <c r="U2167" s="12" t="s">
        <v>8384</v>
      </c>
      <c r="V2167" t="s">
        <v>8390</v>
      </c>
      <c r="W2167">
        <v>2016</v>
      </c>
    </row>
    <row r="2168" spans="1:23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8">
        <f t="shared" si="133"/>
        <v>91.625</v>
      </c>
      <c r="Q2168" t="s">
        <v>8323</v>
      </c>
      <c r="R2168" t="s">
        <v>8324</v>
      </c>
      <c r="S2168" s="13">
        <f t="shared" si="134"/>
        <v>41978.546504629623</v>
      </c>
      <c r="T2168" s="13">
        <f t="shared" si="135"/>
        <v>41933.504837962959</v>
      </c>
      <c r="U2168" s="12" t="s">
        <v>8391</v>
      </c>
      <c r="V2168" t="s">
        <v>8370</v>
      </c>
      <c r="W2168">
        <v>2014</v>
      </c>
    </row>
    <row r="2169" spans="1:23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8">
        <f t="shared" si="133"/>
        <v>22.5</v>
      </c>
      <c r="Q2169" t="s">
        <v>8323</v>
      </c>
      <c r="R2169" t="s">
        <v>8324</v>
      </c>
      <c r="S2169" s="13">
        <f t="shared" si="134"/>
        <v>41166.733067129629</v>
      </c>
      <c r="T2169" s="13">
        <f t="shared" si="135"/>
        <v>41152.733067129629</v>
      </c>
      <c r="U2169" s="12" t="s">
        <v>8392</v>
      </c>
      <c r="V2169" t="s">
        <v>8372</v>
      </c>
      <c r="W2169">
        <v>2012</v>
      </c>
    </row>
    <row r="2170" spans="1:23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8">
        <f t="shared" si="133"/>
        <v>64.366735294117646</v>
      </c>
      <c r="Q2170" t="s">
        <v>8323</v>
      </c>
      <c r="R2170" t="s">
        <v>8324</v>
      </c>
      <c r="S2170" s="13">
        <f t="shared" si="134"/>
        <v>42775.874999999993</v>
      </c>
      <c r="T2170" s="13">
        <f t="shared" si="135"/>
        <v>42745.266909722217</v>
      </c>
      <c r="U2170" s="12" t="s">
        <v>8371</v>
      </c>
      <c r="V2170" t="s">
        <v>8402</v>
      </c>
      <c r="W2170">
        <v>2017</v>
      </c>
    </row>
    <row r="2171" spans="1:23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8">
        <f t="shared" si="133"/>
        <v>21.857142857142858</v>
      </c>
      <c r="Q2171" t="s">
        <v>8323</v>
      </c>
      <c r="R2171" t="s">
        <v>8324</v>
      </c>
      <c r="S2171" s="13">
        <f t="shared" si="134"/>
        <v>42796.367488425924</v>
      </c>
      <c r="T2171" s="13">
        <f t="shared" si="135"/>
        <v>42793.367488425924</v>
      </c>
      <c r="U2171" s="12" t="s">
        <v>8373</v>
      </c>
      <c r="V2171" t="s">
        <v>8394</v>
      </c>
      <c r="W2171">
        <v>2017</v>
      </c>
    </row>
    <row r="2172" spans="1:23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8">
        <f t="shared" si="133"/>
        <v>33.315789473684212</v>
      </c>
      <c r="Q2172" t="s">
        <v>8323</v>
      </c>
      <c r="R2172" t="s">
        <v>8324</v>
      </c>
      <c r="S2172" s="13">
        <f t="shared" si="134"/>
        <v>42238.416921296295</v>
      </c>
      <c r="T2172" s="13">
        <f t="shared" si="135"/>
        <v>42198.416921296295</v>
      </c>
      <c r="U2172" s="12" t="s">
        <v>8375</v>
      </c>
      <c r="V2172" t="s">
        <v>8397</v>
      </c>
      <c r="W2172">
        <v>2015</v>
      </c>
    </row>
    <row r="2173" spans="1:23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8">
        <f t="shared" si="133"/>
        <v>90.276595744680847</v>
      </c>
      <c r="Q2173" t="s">
        <v>8323</v>
      </c>
      <c r="R2173" t="s">
        <v>8324</v>
      </c>
      <c r="S2173" s="13">
        <f t="shared" si="134"/>
        <v>42176.874999999993</v>
      </c>
      <c r="T2173" s="13">
        <f t="shared" si="135"/>
        <v>42141.623784722215</v>
      </c>
      <c r="U2173" s="12" t="s">
        <v>8381</v>
      </c>
      <c r="V2173" t="s">
        <v>8385</v>
      </c>
      <c r="W2173">
        <v>2015</v>
      </c>
    </row>
    <row r="2174" spans="1:23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8">
        <f t="shared" si="133"/>
        <v>76.92307692307692</v>
      </c>
      <c r="Q2174" t="s">
        <v>8323</v>
      </c>
      <c r="R2174" t="s">
        <v>8324</v>
      </c>
      <c r="S2174" s="13">
        <f t="shared" si="134"/>
        <v>42112.246759259251</v>
      </c>
      <c r="T2174" s="13">
        <f t="shared" si="135"/>
        <v>42082.246759259251</v>
      </c>
      <c r="U2174" s="12" t="s">
        <v>8384</v>
      </c>
      <c r="V2174" t="s">
        <v>8378</v>
      </c>
      <c r="W2174">
        <v>2015</v>
      </c>
    </row>
    <row r="2175" spans="1:23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8">
        <f t="shared" si="133"/>
        <v>59.233333333333334</v>
      </c>
      <c r="Q2175" t="s">
        <v>8323</v>
      </c>
      <c r="R2175" t="s">
        <v>8324</v>
      </c>
      <c r="S2175" s="13">
        <f t="shared" si="134"/>
        <v>41526.832638888889</v>
      </c>
      <c r="T2175" s="13">
        <f t="shared" si="135"/>
        <v>41495.359293981477</v>
      </c>
      <c r="U2175" s="12" t="s">
        <v>8392</v>
      </c>
      <c r="V2175" t="s">
        <v>8390</v>
      </c>
      <c r="W2175">
        <v>2013</v>
      </c>
    </row>
    <row r="2176" spans="1:23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8">
        <f t="shared" si="133"/>
        <v>65.38095238095238</v>
      </c>
      <c r="Q2176" t="s">
        <v>8323</v>
      </c>
      <c r="R2176" t="s">
        <v>8324</v>
      </c>
      <c r="S2176" s="13">
        <f t="shared" si="134"/>
        <v>42495.209571759253</v>
      </c>
      <c r="T2176" s="13">
        <f t="shared" si="135"/>
        <v>42465.209571759253</v>
      </c>
      <c r="U2176" s="12" t="s">
        <v>8383</v>
      </c>
      <c r="V2176" t="s">
        <v>8374</v>
      </c>
      <c r="W2176">
        <v>2016</v>
      </c>
    </row>
    <row r="2177" spans="1:23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8">
        <f t="shared" si="133"/>
        <v>67.307692307692307</v>
      </c>
      <c r="Q2177" t="s">
        <v>8323</v>
      </c>
      <c r="R2177" t="s">
        <v>8324</v>
      </c>
      <c r="S2177" s="13">
        <f t="shared" si="134"/>
        <v>42571.675763888888</v>
      </c>
      <c r="T2177" s="13">
        <f t="shared" si="135"/>
        <v>42564.675763888888</v>
      </c>
      <c r="U2177" s="12" t="s">
        <v>8375</v>
      </c>
      <c r="V2177" t="s">
        <v>8397</v>
      </c>
      <c r="W2177">
        <v>2016</v>
      </c>
    </row>
    <row r="2178" spans="1:23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8">
        <f t="shared" si="133"/>
        <v>88.74647887323944</v>
      </c>
      <c r="Q2178" t="s">
        <v>8323</v>
      </c>
      <c r="R2178" t="s">
        <v>8324</v>
      </c>
      <c r="S2178" s="13">
        <f t="shared" si="134"/>
        <v>42126.299872685187</v>
      </c>
      <c r="T2178" s="13">
        <f t="shared" si="135"/>
        <v>42096.299872685187</v>
      </c>
      <c r="U2178" s="12" t="s">
        <v>8383</v>
      </c>
      <c r="V2178" t="s">
        <v>8411</v>
      </c>
      <c r="W2178">
        <v>2015</v>
      </c>
    </row>
    <row r="2179" spans="1:23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(E2179/D2179)*100</f>
        <v>100.12</v>
      </c>
      <c r="P2179" s="8">
        <f t="shared" ref="P2179:P2242" si="137">(E2179/L2179)</f>
        <v>65.868421052631575</v>
      </c>
      <c r="Q2179" t="s">
        <v>8323</v>
      </c>
      <c r="R2179" t="s">
        <v>8324</v>
      </c>
      <c r="S2179" s="13">
        <f t="shared" ref="S2179:S2242" si="138">(((I2179/60)/60)/24)+DATE(1970,1,1)+(-8/24)</f>
        <v>42526.917442129627</v>
      </c>
      <c r="T2179" s="13">
        <f t="shared" ref="T2179:T2242" si="139">(((J2179/60)/60)/24)+DATE(1970,1,1)+(-8/24)</f>
        <v>42501.917442129627</v>
      </c>
      <c r="U2179" s="12" t="s">
        <v>8381</v>
      </c>
      <c r="V2179" t="s">
        <v>8406</v>
      </c>
      <c r="W2179">
        <v>2016</v>
      </c>
    </row>
    <row r="2180" spans="1:23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8">
        <f t="shared" si="137"/>
        <v>40.349243306169967</v>
      </c>
      <c r="Q2180" t="s">
        <v>8323</v>
      </c>
      <c r="R2180" t="s">
        <v>8324</v>
      </c>
      <c r="S2180" s="13">
        <f t="shared" si="138"/>
        <v>42753.303206018514</v>
      </c>
      <c r="T2180" s="13">
        <f t="shared" si="139"/>
        <v>42723.303206018514</v>
      </c>
      <c r="U2180" s="12" t="s">
        <v>8395</v>
      </c>
      <c r="V2180" t="s">
        <v>8378</v>
      </c>
      <c r="W2180">
        <v>2016</v>
      </c>
    </row>
    <row r="2181" spans="1:23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8">
        <f t="shared" si="137"/>
        <v>76.857142857142861</v>
      </c>
      <c r="Q2181" t="s">
        <v>8323</v>
      </c>
      <c r="R2181" t="s">
        <v>8324</v>
      </c>
      <c r="S2181" s="13">
        <f t="shared" si="138"/>
        <v>42104.837870370371</v>
      </c>
      <c r="T2181" s="13">
        <f t="shared" si="139"/>
        <v>42074.837870370371</v>
      </c>
      <c r="U2181" s="12" t="s">
        <v>8384</v>
      </c>
      <c r="V2181" t="s">
        <v>8406</v>
      </c>
      <c r="W2181">
        <v>2015</v>
      </c>
    </row>
    <row r="2182" spans="1:23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8">
        <f t="shared" si="137"/>
        <v>68.707820512820518</v>
      </c>
      <c r="Q2182" t="s">
        <v>8323</v>
      </c>
      <c r="R2182" t="s">
        <v>8324</v>
      </c>
      <c r="S2182" s="13">
        <f t="shared" si="138"/>
        <v>42321.378101851849</v>
      </c>
      <c r="T2182" s="13">
        <f t="shared" si="139"/>
        <v>42279.336435185185</v>
      </c>
      <c r="U2182" s="12" t="s">
        <v>8391</v>
      </c>
      <c r="V2182" t="s">
        <v>8411</v>
      </c>
      <c r="W2182">
        <v>2015</v>
      </c>
    </row>
    <row r="2183" spans="1:23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8">
        <f t="shared" si="137"/>
        <v>57.773584905660378</v>
      </c>
      <c r="Q2183" t="s">
        <v>8331</v>
      </c>
      <c r="R2183" t="s">
        <v>8349</v>
      </c>
      <c r="S2183" s="13">
        <f t="shared" si="138"/>
        <v>42786.671909722216</v>
      </c>
      <c r="T2183" s="13">
        <f t="shared" si="139"/>
        <v>42772.671909722216</v>
      </c>
      <c r="U2183" s="12" t="s">
        <v>8373</v>
      </c>
      <c r="V2183" t="s">
        <v>8407</v>
      </c>
      <c r="W2183">
        <v>2017</v>
      </c>
    </row>
    <row r="2184" spans="1:23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8">
        <f t="shared" si="137"/>
        <v>44.171348314606739</v>
      </c>
      <c r="Q2184" t="s">
        <v>8331</v>
      </c>
      <c r="R2184" t="s">
        <v>8349</v>
      </c>
      <c r="S2184" s="13">
        <f t="shared" si="138"/>
        <v>41914.567418981482</v>
      </c>
      <c r="T2184" s="13">
        <f t="shared" si="139"/>
        <v>41879.567418981482</v>
      </c>
      <c r="U2184" s="12" t="s">
        <v>8392</v>
      </c>
      <c r="V2184" t="s">
        <v>8401</v>
      </c>
      <c r="W2184">
        <v>2014</v>
      </c>
    </row>
    <row r="2185" spans="1:23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8">
        <f t="shared" si="137"/>
        <v>31.566308243727597</v>
      </c>
      <c r="Q2185" t="s">
        <v>8331</v>
      </c>
      <c r="R2185" t="s">
        <v>8349</v>
      </c>
      <c r="S2185" s="13">
        <f t="shared" si="138"/>
        <v>42774.874999999993</v>
      </c>
      <c r="T2185" s="13">
        <f t="shared" si="139"/>
        <v>42745.032141203708</v>
      </c>
      <c r="U2185" s="12" t="s">
        <v>8371</v>
      </c>
      <c r="V2185" t="s">
        <v>8402</v>
      </c>
      <c r="W2185">
        <v>2017</v>
      </c>
    </row>
    <row r="2186" spans="1:23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8">
        <f t="shared" si="137"/>
        <v>107.04511278195488</v>
      </c>
      <c r="Q2186" t="s">
        <v>8331</v>
      </c>
      <c r="R2186" t="s">
        <v>8349</v>
      </c>
      <c r="S2186" s="13">
        <f t="shared" si="138"/>
        <v>42394.333333333336</v>
      </c>
      <c r="T2186" s="13">
        <f t="shared" si="139"/>
        <v>42380.356956018521</v>
      </c>
      <c r="U2186" s="12" t="s">
        <v>8371</v>
      </c>
      <c r="V2186" t="s">
        <v>8406</v>
      </c>
      <c r="W2186">
        <v>2016</v>
      </c>
    </row>
    <row r="2187" spans="1:23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8">
        <f t="shared" si="137"/>
        <v>149.03451043338683</v>
      </c>
      <c r="Q2187" t="s">
        <v>8331</v>
      </c>
      <c r="R2187" t="s">
        <v>8349</v>
      </c>
      <c r="S2187" s="13">
        <f t="shared" si="138"/>
        <v>41359.016655092593</v>
      </c>
      <c r="T2187" s="13">
        <f t="shared" si="139"/>
        <v>41319.016655092593</v>
      </c>
      <c r="U2187" s="12" t="s">
        <v>8373</v>
      </c>
      <c r="V2187" t="s">
        <v>8410</v>
      </c>
      <c r="W2187">
        <v>2013</v>
      </c>
    </row>
    <row r="2188" spans="1:23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8">
        <f t="shared" si="137"/>
        <v>55.956632653061227</v>
      </c>
      <c r="Q2188" t="s">
        <v>8331</v>
      </c>
      <c r="R2188" t="s">
        <v>8349</v>
      </c>
      <c r="S2188" s="13">
        <f t="shared" si="138"/>
        <v>42619.749999999993</v>
      </c>
      <c r="T2188" s="13">
        <f t="shared" si="139"/>
        <v>42583.281747685185</v>
      </c>
      <c r="U2188" s="12" t="s">
        <v>8392</v>
      </c>
      <c r="V2188" t="s">
        <v>8387</v>
      </c>
      <c r="W2188">
        <v>2016</v>
      </c>
    </row>
    <row r="2189" spans="1:23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8">
        <f t="shared" si="137"/>
        <v>56.970381807973048</v>
      </c>
      <c r="Q2189" t="s">
        <v>8331</v>
      </c>
      <c r="R2189" t="s">
        <v>8349</v>
      </c>
      <c r="S2189" s="13">
        <f t="shared" si="138"/>
        <v>42096.832638888889</v>
      </c>
      <c r="T2189" s="13">
        <f t="shared" si="139"/>
        <v>42067.875763888886</v>
      </c>
      <c r="U2189" s="12" t="s">
        <v>8384</v>
      </c>
      <c r="V2189" t="s">
        <v>8400</v>
      </c>
      <c r="W2189">
        <v>2015</v>
      </c>
    </row>
    <row r="2190" spans="1:23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8">
        <f t="shared" si="137"/>
        <v>44.056420233463037</v>
      </c>
      <c r="Q2190" t="s">
        <v>8331</v>
      </c>
      <c r="R2190" t="s">
        <v>8349</v>
      </c>
      <c r="S2190" s="13">
        <f t="shared" si="138"/>
        <v>42668.374999999993</v>
      </c>
      <c r="T2190" s="13">
        <f t="shared" si="139"/>
        <v>42633.252789351849</v>
      </c>
      <c r="U2190" s="12" t="s">
        <v>8389</v>
      </c>
      <c r="V2190" t="s">
        <v>8386</v>
      </c>
      <c r="W2190">
        <v>2016</v>
      </c>
    </row>
    <row r="2191" spans="1:23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8">
        <f t="shared" si="137"/>
        <v>68.625</v>
      </c>
      <c r="Q2191" t="s">
        <v>8331</v>
      </c>
      <c r="R2191" t="s">
        <v>8349</v>
      </c>
      <c r="S2191" s="13">
        <f t="shared" si="138"/>
        <v>42481.583333333336</v>
      </c>
      <c r="T2191" s="13">
        <f t="shared" si="139"/>
        <v>42467.454861111109</v>
      </c>
      <c r="U2191" s="12" t="s">
        <v>8383</v>
      </c>
      <c r="V2191" t="s">
        <v>8399</v>
      </c>
      <c r="W2191">
        <v>2016</v>
      </c>
    </row>
    <row r="2192" spans="1:23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8">
        <f t="shared" si="137"/>
        <v>65.318435754189949</v>
      </c>
      <c r="Q2192" t="s">
        <v>8331</v>
      </c>
      <c r="R2192" t="s">
        <v>8349</v>
      </c>
      <c r="S2192" s="13">
        <f t="shared" si="138"/>
        <v>42451.957638888889</v>
      </c>
      <c r="T2192" s="13">
        <f t="shared" si="139"/>
        <v>42417.291712962957</v>
      </c>
      <c r="U2192" s="12" t="s">
        <v>8373</v>
      </c>
      <c r="V2192" t="s">
        <v>8385</v>
      </c>
      <c r="W2192">
        <v>2016</v>
      </c>
    </row>
    <row r="2193" spans="1:23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8">
        <f t="shared" si="137"/>
        <v>35.92</v>
      </c>
      <c r="Q2193" t="s">
        <v>8331</v>
      </c>
      <c r="R2193" t="s">
        <v>8349</v>
      </c>
      <c r="S2193" s="13">
        <f t="shared" si="138"/>
        <v>42780.5003125</v>
      </c>
      <c r="T2193" s="13">
        <f t="shared" si="139"/>
        <v>42768.5003125</v>
      </c>
      <c r="U2193" s="12" t="s">
        <v>8373</v>
      </c>
      <c r="V2193" t="s">
        <v>8411</v>
      </c>
      <c r="W2193">
        <v>2017</v>
      </c>
    </row>
    <row r="2194" spans="1:23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8">
        <f t="shared" si="137"/>
        <v>40.070667078443485</v>
      </c>
      <c r="Q2194" t="s">
        <v>8331</v>
      </c>
      <c r="R2194" t="s">
        <v>8349</v>
      </c>
      <c r="S2194" s="13">
        <f t="shared" si="138"/>
        <v>42719.624999999993</v>
      </c>
      <c r="T2194" s="13">
        <f t="shared" si="139"/>
        <v>42691.517870370364</v>
      </c>
      <c r="U2194" s="12" t="s">
        <v>8377</v>
      </c>
      <c r="V2194" t="s">
        <v>8385</v>
      </c>
      <c r="W2194">
        <v>2016</v>
      </c>
    </row>
    <row r="2195" spans="1:23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8">
        <f t="shared" si="137"/>
        <v>75.647714604236342</v>
      </c>
      <c r="Q2195" t="s">
        <v>8331</v>
      </c>
      <c r="R2195" t="s">
        <v>8349</v>
      </c>
      <c r="S2195" s="13">
        <f t="shared" si="138"/>
        <v>42694.874305555553</v>
      </c>
      <c r="T2195" s="13">
        <f t="shared" si="139"/>
        <v>42664.072592592587</v>
      </c>
      <c r="U2195" s="12" t="s">
        <v>8391</v>
      </c>
      <c r="V2195" t="s">
        <v>8370</v>
      </c>
      <c r="W2195">
        <v>2016</v>
      </c>
    </row>
    <row r="2196" spans="1:23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8">
        <f t="shared" si="137"/>
        <v>61.203872437357631</v>
      </c>
      <c r="Q2196" t="s">
        <v>8331</v>
      </c>
      <c r="R2196" t="s">
        <v>8349</v>
      </c>
      <c r="S2196" s="13">
        <f t="shared" si="138"/>
        <v>42455.382986111108</v>
      </c>
      <c r="T2196" s="13">
        <f t="shared" si="139"/>
        <v>42425.42465277778</v>
      </c>
      <c r="U2196" s="12" t="s">
        <v>8373</v>
      </c>
      <c r="V2196" t="s">
        <v>8382</v>
      </c>
      <c r="W2196">
        <v>2016</v>
      </c>
    </row>
    <row r="2197" spans="1:23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8">
        <f t="shared" si="137"/>
        <v>48.130434782608695</v>
      </c>
      <c r="Q2197" t="s">
        <v>8331</v>
      </c>
      <c r="R2197" t="s">
        <v>8349</v>
      </c>
      <c r="S2197" s="13">
        <f t="shared" si="138"/>
        <v>42227.438657407409</v>
      </c>
      <c r="T2197" s="13">
        <f t="shared" si="139"/>
        <v>42197.438657407409</v>
      </c>
      <c r="U2197" s="12" t="s">
        <v>8375</v>
      </c>
      <c r="V2197" t="s">
        <v>8379</v>
      </c>
      <c r="W2197">
        <v>2015</v>
      </c>
    </row>
    <row r="2198" spans="1:23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8">
        <f t="shared" si="137"/>
        <v>68.106837606837601</v>
      </c>
      <c r="Q2198" t="s">
        <v>8331</v>
      </c>
      <c r="R2198" t="s">
        <v>8349</v>
      </c>
      <c r="S2198" s="13">
        <f t="shared" si="138"/>
        <v>42705.958333333336</v>
      </c>
      <c r="T2198" s="13">
        <f t="shared" si="139"/>
        <v>42675.153958333329</v>
      </c>
      <c r="U2198" s="12" t="s">
        <v>8377</v>
      </c>
      <c r="V2198" t="s">
        <v>8387</v>
      </c>
      <c r="W2198">
        <v>2016</v>
      </c>
    </row>
    <row r="2199" spans="1:23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8">
        <f t="shared" si="137"/>
        <v>65.891300230946882</v>
      </c>
      <c r="Q2199" t="s">
        <v>8331</v>
      </c>
      <c r="R2199" t="s">
        <v>8349</v>
      </c>
      <c r="S2199" s="13">
        <f t="shared" si="138"/>
        <v>42063.25068287037</v>
      </c>
      <c r="T2199" s="13">
        <f t="shared" si="139"/>
        <v>42033.25068287037</v>
      </c>
      <c r="U2199" s="12" t="s">
        <v>8371</v>
      </c>
      <c r="V2199" t="s">
        <v>8404</v>
      </c>
      <c r="W2199">
        <v>2015</v>
      </c>
    </row>
    <row r="2200" spans="1:23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8">
        <f t="shared" si="137"/>
        <v>81.654377880184327</v>
      </c>
      <c r="Q2200" t="s">
        <v>8331</v>
      </c>
      <c r="R2200" t="s">
        <v>8349</v>
      </c>
      <c r="S2200" s="13">
        <f t="shared" si="138"/>
        <v>42322.222222222219</v>
      </c>
      <c r="T2200" s="13">
        <f t="shared" si="139"/>
        <v>42292.180555555555</v>
      </c>
      <c r="U2200" s="12" t="s">
        <v>8391</v>
      </c>
      <c r="V2200" t="s">
        <v>8393</v>
      </c>
      <c r="W2200">
        <v>2015</v>
      </c>
    </row>
    <row r="2201" spans="1:23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8">
        <f t="shared" si="137"/>
        <v>52.701195219123505</v>
      </c>
      <c r="Q2201" t="s">
        <v>8331</v>
      </c>
      <c r="R2201" t="s">
        <v>8349</v>
      </c>
      <c r="S2201" s="13">
        <f t="shared" si="138"/>
        <v>42292.083310185182</v>
      </c>
      <c r="T2201" s="13">
        <f t="shared" si="139"/>
        <v>42262.083310185182</v>
      </c>
      <c r="U2201" s="12" t="s">
        <v>8389</v>
      </c>
      <c r="V2201" t="s">
        <v>8393</v>
      </c>
      <c r="W2201">
        <v>2015</v>
      </c>
    </row>
    <row r="2202" spans="1:23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8">
        <f t="shared" si="137"/>
        <v>41.228136882129277</v>
      </c>
      <c r="Q2202" t="s">
        <v>8331</v>
      </c>
      <c r="R2202" t="s">
        <v>8349</v>
      </c>
      <c r="S2202" s="13">
        <f t="shared" si="138"/>
        <v>42190.791666666664</v>
      </c>
      <c r="T2202" s="13">
        <f t="shared" si="139"/>
        <v>42163.292453703696</v>
      </c>
      <c r="U2202" s="12" t="s">
        <v>8369</v>
      </c>
      <c r="V2202" t="s">
        <v>8376</v>
      </c>
      <c r="W2202">
        <v>2015</v>
      </c>
    </row>
    <row r="2203" spans="1:23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8">
        <f t="shared" si="137"/>
        <v>15.035357142857142</v>
      </c>
      <c r="Q2203" t="s">
        <v>8323</v>
      </c>
      <c r="R2203" t="s">
        <v>8328</v>
      </c>
      <c r="S2203" s="13">
        <f t="shared" si="138"/>
        <v>41290.513483796298</v>
      </c>
      <c r="T2203" s="13">
        <f t="shared" si="139"/>
        <v>41276.513483796298</v>
      </c>
      <c r="U2203" s="12" t="s">
        <v>8371</v>
      </c>
      <c r="V2203" t="s">
        <v>8411</v>
      </c>
      <c r="W2203">
        <v>2013</v>
      </c>
    </row>
    <row r="2204" spans="1:23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8">
        <f t="shared" si="137"/>
        <v>39.066920943134534</v>
      </c>
      <c r="Q2204" t="s">
        <v>8323</v>
      </c>
      <c r="R2204" t="s">
        <v>8328</v>
      </c>
      <c r="S2204" s="13">
        <f t="shared" si="138"/>
        <v>41214.515833333331</v>
      </c>
      <c r="T2204" s="13">
        <f t="shared" si="139"/>
        <v>41184.515833333331</v>
      </c>
      <c r="U2204" s="12" t="s">
        <v>8391</v>
      </c>
      <c r="V2204" t="s">
        <v>8411</v>
      </c>
      <c r="W2204">
        <v>2012</v>
      </c>
    </row>
    <row r="2205" spans="1:23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8">
        <f t="shared" si="137"/>
        <v>43.82</v>
      </c>
      <c r="Q2205" t="s">
        <v>8323</v>
      </c>
      <c r="R2205" t="s">
        <v>8328</v>
      </c>
      <c r="S2205" s="13">
        <f t="shared" si="138"/>
        <v>42271.526412037034</v>
      </c>
      <c r="T2205" s="13">
        <f t="shared" si="139"/>
        <v>42241.526412037034</v>
      </c>
      <c r="U2205" s="12" t="s">
        <v>8392</v>
      </c>
      <c r="V2205" t="s">
        <v>8382</v>
      </c>
      <c r="W2205">
        <v>2015</v>
      </c>
    </row>
    <row r="2206" spans="1:23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8">
        <f t="shared" si="137"/>
        <v>27.301369863013697</v>
      </c>
      <c r="Q2206" t="s">
        <v>8323</v>
      </c>
      <c r="R2206" t="s">
        <v>8328</v>
      </c>
      <c r="S2206" s="13">
        <f t="shared" si="138"/>
        <v>41341.978229166663</v>
      </c>
      <c r="T2206" s="13">
        <f t="shared" si="139"/>
        <v>41311.978229166663</v>
      </c>
      <c r="U2206" s="12" t="s">
        <v>8373</v>
      </c>
      <c r="V2206" t="s">
        <v>8407</v>
      </c>
      <c r="W2206">
        <v>2013</v>
      </c>
    </row>
    <row r="2207" spans="1:23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8">
        <f t="shared" si="137"/>
        <v>42.222222222222221</v>
      </c>
      <c r="Q2207" t="s">
        <v>8323</v>
      </c>
      <c r="R2207" t="s">
        <v>8328</v>
      </c>
      <c r="S2207" s="13">
        <f t="shared" si="138"/>
        <v>41061.488298611104</v>
      </c>
      <c r="T2207" s="13">
        <f t="shared" si="139"/>
        <v>41031.488298611104</v>
      </c>
      <c r="U2207" s="12" t="s">
        <v>8381</v>
      </c>
      <c r="V2207" t="s">
        <v>8411</v>
      </c>
      <c r="W2207">
        <v>2012</v>
      </c>
    </row>
    <row r="2208" spans="1:23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8">
        <f t="shared" si="137"/>
        <v>33.235294117647058</v>
      </c>
      <c r="Q2208" t="s">
        <v>8323</v>
      </c>
      <c r="R2208" t="s">
        <v>8328</v>
      </c>
      <c r="S2208" s="13">
        <f t="shared" si="138"/>
        <v>41014.923888888887</v>
      </c>
      <c r="T2208" s="13">
        <f t="shared" si="139"/>
        <v>40996.923888888887</v>
      </c>
      <c r="U2208" s="12" t="s">
        <v>8384</v>
      </c>
      <c r="V2208" t="s">
        <v>8401</v>
      </c>
      <c r="W2208">
        <v>2012</v>
      </c>
    </row>
    <row r="2209" spans="1:23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8">
        <f t="shared" si="137"/>
        <v>285.71428571428572</v>
      </c>
      <c r="Q2209" t="s">
        <v>8323</v>
      </c>
      <c r="R2209" t="s">
        <v>8328</v>
      </c>
      <c r="S2209" s="13">
        <f t="shared" si="138"/>
        <v>41593.902465277773</v>
      </c>
      <c r="T2209" s="13">
        <f t="shared" si="139"/>
        <v>41563.860798611109</v>
      </c>
      <c r="U2209" s="12" t="s">
        <v>8391</v>
      </c>
      <c r="V2209" t="s">
        <v>8396</v>
      </c>
      <c r="W2209">
        <v>2013</v>
      </c>
    </row>
    <row r="2210" spans="1:23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8">
        <f t="shared" si="137"/>
        <v>42.333333333333336</v>
      </c>
      <c r="Q2210" t="s">
        <v>8323</v>
      </c>
      <c r="R2210" t="s">
        <v>8328</v>
      </c>
      <c r="S2210" s="13">
        <f t="shared" si="138"/>
        <v>41005.833333333328</v>
      </c>
      <c r="T2210" s="13">
        <f t="shared" si="139"/>
        <v>40946.548912037033</v>
      </c>
      <c r="U2210" s="12" t="s">
        <v>8373</v>
      </c>
      <c r="V2210" t="s">
        <v>8399</v>
      </c>
      <c r="W2210">
        <v>2012</v>
      </c>
    </row>
    <row r="2211" spans="1:23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8">
        <f t="shared" si="137"/>
        <v>50.266666666666666</v>
      </c>
      <c r="Q2211" t="s">
        <v>8323</v>
      </c>
      <c r="R2211" t="s">
        <v>8328</v>
      </c>
      <c r="S2211" s="13">
        <f t="shared" si="138"/>
        <v>41743.625</v>
      </c>
      <c r="T2211" s="13">
        <f t="shared" si="139"/>
        <v>41732.14634259259</v>
      </c>
      <c r="U2211" s="12" t="s">
        <v>8383</v>
      </c>
      <c r="V2211" t="s">
        <v>8380</v>
      </c>
      <c r="W2211">
        <v>2014</v>
      </c>
    </row>
    <row r="2212" spans="1:23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8">
        <f t="shared" si="137"/>
        <v>61.902777777777779</v>
      </c>
      <c r="Q2212" t="s">
        <v>8323</v>
      </c>
      <c r="R2212" t="s">
        <v>8328</v>
      </c>
      <c r="S2212" s="13">
        <f t="shared" si="138"/>
        <v>41013.399999999994</v>
      </c>
      <c r="T2212" s="13">
        <f t="shared" si="139"/>
        <v>40955.732754629629</v>
      </c>
      <c r="U2212" s="12" t="s">
        <v>8373</v>
      </c>
      <c r="V2212" t="s">
        <v>8396</v>
      </c>
      <c r="W2212">
        <v>2012</v>
      </c>
    </row>
    <row r="2213" spans="1:23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8">
        <f t="shared" si="137"/>
        <v>40.75</v>
      </c>
      <c r="Q2213" t="s">
        <v>8323</v>
      </c>
      <c r="R2213" t="s">
        <v>8328</v>
      </c>
      <c r="S2213" s="13">
        <f t="shared" si="138"/>
        <v>41738.957638888889</v>
      </c>
      <c r="T2213" s="13">
        <f t="shared" si="139"/>
        <v>41716.451678240737</v>
      </c>
      <c r="U2213" s="12" t="s">
        <v>8384</v>
      </c>
      <c r="V2213" t="s">
        <v>8388</v>
      </c>
      <c r="W2213">
        <v>2014</v>
      </c>
    </row>
    <row r="2214" spans="1:23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8">
        <f t="shared" si="137"/>
        <v>55.796747967479675</v>
      </c>
      <c r="Q2214" t="s">
        <v>8323</v>
      </c>
      <c r="R2214" t="s">
        <v>8328</v>
      </c>
      <c r="S2214" s="13">
        <f t="shared" si="138"/>
        <v>41581.708333333328</v>
      </c>
      <c r="T2214" s="13">
        <f t="shared" si="139"/>
        <v>41548.414085648146</v>
      </c>
      <c r="U2214" s="12" t="s">
        <v>8391</v>
      </c>
      <c r="V2214" t="s">
        <v>8387</v>
      </c>
      <c r="W2214">
        <v>2013</v>
      </c>
    </row>
    <row r="2215" spans="1:23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8">
        <f t="shared" si="137"/>
        <v>10</v>
      </c>
      <c r="Q2215" t="s">
        <v>8323</v>
      </c>
      <c r="R2215" t="s">
        <v>8328</v>
      </c>
      <c r="S2215" s="13">
        <f t="shared" si="138"/>
        <v>42139.492812499993</v>
      </c>
      <c r="T2215" s="13">
        <f t="shared" si="139"/>
        <v>42109.492812499993</v>
      </c>
      <c r="U2215" s="12" t="s">
        <v>8383</v>
      </c>
      <c r="V2215" t="s">
        <v>8393</v>
      </c>
      <c r="W2215">
        <v>2015</v>
      </c>
    </row>
    <row r="2216" spans="1:23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8">
        <f t="shared" si="137"/>
        <v>73.125416666666666</v>
      </c>
      <c r="Q2216" t="s">
        <v>8323</v>
      </c>
      <c r="R2216" t="s">
        <v>8328</v>
      </c>
      <c r="S2216" s="13">
        <f t="shared" si="138"/>
        <v>41676.45888888889</v>
      </c>
      <c r="T2216" s="13">
        <f t="shared" si="139"/>
        <v>41646.45888888889</v>
      </c>
      <c r="U2216" s="12" t="s">
        <v>8371</v>
      </c>
      <c r="V2216" t="s">
        <v>8399</v>
      </c>
      <c r="W2216">
        <v>2014</v>
      </c>
    </row>
    <row r="2217" spans="1:23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8">
        <f t="shared" si="137"/>
        <v>26.060606060606062</v>
      </c>
      <c r="Q2217" t="s">
        <v>8323</v>
      </c>
      <c r="R2217" t="s">
        <v>8328</v>
      </c>
      <c r="S2217" s="13">
        <f t="shared" si="138"/>
        <v>40980.957638888889</v>
      </c>
      <c r="T2217" s="13">
        <f t="shared" si="139"/>
        <v>40958.383935185186</v>
      </c>
      <c r="U2217" s="12" t="s">
        <v>8373</v>
      </c>
      <c r="V2217" t="s">
        <v>8378</v>
      </c>
      <c r="W2217">
        <v>2012</v>
      </c>
    </row>
    <row r="2218" spans="1:23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8">
        <f t="shared" si="137"/>
        <v>22.642857142857142</v>
      </c>
      <c r="Q2218" t="s">
        <v>8323</v>
      </c>
      <c r="R2218" t="s">
        <v>8328</v>
      </c>
      <c r="S2218" s="13">
        <f t="shared" si="138"/>
        <v>42208.418344907412</v>
      </c>
      <c r="T2218" s="13">
        <f t="shared" si="139"/>
        <v>42194.418344907412</v>
      </c>
      <c r="U2218" s="12" t="s">
        <v>8375</v>
      </c>
      <c r="V2218" t="s">
        <v>8390</v>
      </c>
      <c r="W2218">
        <v>2015</v>
      </c>
    </row>
    <row r="2219" spans="1:23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8">
        <f t="shared" si="137"/>
        <v>47.222222222222221</v>
      </c>
      <c r="Q2219" t="s">
        <v>8323</v>
      </c>
      <c r="R2219" t="s">
        <v>8328</v>
      </c>
      <c r="S2219" s="13">
        <f t="shared" si="138"/>
        <v>42309.999999999993</v>
      </c>
      <c r="T2219" s="13">
        <f t="shared" si="139"/>
        <v>42299.443437499998</v>
      </c>
      <c r="U2219" s="12" t="s">
        <v>8391</v>
      </c>
      <c r="V2219" t="s">
        <v>8398</v>
      </c>
      <c r="W2219">
        <v>2015</v>
      </c>
    </row>
    <row r="2220" spans="1:23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8">
        <f t="shared" si="137"/>
        <v>32.324473684210524</v>
      </c>
      <c r="Q2220" t="s">
        <v>8323</v>
      </c>
      <c r="R2220" t="s">
        <v>8328</v>
      </c>
      <c r="S2220" s="13">
        <f t="shared" si="138"/>
        <v>41149.666666666664</v>
      </c>
      <c r="T2220" s="13">
        <f t="shared" si="139"/>
        <v>41127.478969907403</v>
      </c>
      <c r="U2220" s="12" t="s">
        <v>8392</v>
      </c>
      <c r="V2220" t="s">
        <v>8407</v>
      </c>
      <c r="W2220">
        <v>2012</v>
      </c>
    </row>
    <row r="2221" spans="1:23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8">
        <f t="shared" si="137"/>
        <v>53.421052631578945</v>
      </c>
      <c r="Q2221" t="s">
        <v>8323</v>
      </c>
      <c r="R2221" t="s">
        <v>8328</v>
      </c>
      <c r="S2221" s="13">
        <f t="shared" si="138"/>
        <v>42235.385555555556</v>
      </c>
      <c r="T2221" s="13">
        <f t="shared" si="139"/>
        <v>42205.385555555556</v>
      </c>
      <c r="U2221" s="12" t="s">
        <v>8375</v>
      </c>
      <c r="V2221" t="s">
        <v>8386</v>
      </c>
      <c r="W2221">
        <v>2015</v>
      </c>
    </row>
    <row r="2222" spans="1:23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8">
        <f t="shared" si="137"/>
        <v>51.304347826086953</v>
      </c>
      <c r="Q2222" t="s">
        <v>8323</v>
      </c>
      <c r="R2222" t="s">
        <v>8328</v>
      </c>
      <c r="S2222" s="13">
        <f t="shared" si="138"/>
        <v>41481.727268518516</v>
      </c>
      <c r="T2222" s="13">
        <f t="shared" si="139"/>
        <v>41451.727268518516</v>
      </c>
      <c r="U2222" s="12" t="s">
        <v>8369</v>
      </c>
      <c r="V2222" t="s">
        <v>8408</v>
      </c>
      <c r="W2222">
        <v>2013</v>
      </c>
    </row>
    <row r="2223" spans="1:23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8">
        <f t="shared" si="137"/>
        <v>37.197247706422019</v>
      </c>
      <c r="Q2223" t="s">
        <v>8331</v>
      </c>
      <c r="R2223" t="s">
        <v>8349</v>
      </c>
      <c r="S2223" s="13">
        <f t="shared" si="138"/>
        <v>42482.666666666664</v>
      </c>
      <c r="T2223" s="13">
        <f t="shared" si="139"/>
        <v>42452.333437499998</v>
      </c>
      <c r="U2223" s="12" t="s">
        <v>8384</v>
      </c>
      <c r="V2223" t="s">
        <v>8405</v>
      </c>
      <c r="W2223">
        <v>2016</v>
      </c>
    </row>
    <row r="2224" spans="1:23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8">
        <f t="shared" si="137"/>
        <v>27.1</v>
      </c>
      <c r="Q2224" t="s">
        <v>8331</v>
      </c>
      <c r="R2224" t="s">
        <v>8349</v>
      </c>
      <c r="S2224" s="13">
        <f t="shared" si="138"/>
        <v>40936.454247685186</v>
      </c>
      <c r="T2224" s="13">
        <f t="shared" si="139"/>
        <v>40906.454247685186</v>
      </c>
      <c r="U2224" s="12" t="s">
        <v>8395</v>
      </c>
      <c r="V2224" t="s">
        <v>8404</v>
      </c>
      <c r="W2224">
        <v>2011</v>
      </c>
    </row>
    <row r="2225" spans="1:23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8">
        <f t="shared" si="137"/>
        <v>206.31</v>
      </c>
      <c r="Q2225" t="s">
        <v>8331</v>
      </c>
      <c r="R2225" t="s">
        <v>8349</v>
      </c>
      <c r="S2225" s="13">
        <f t="shared" si="138"/>
        <v>42182.307500000003</v>
      </c>
      <c r="T2225" s="13">
        <f t="shared" si="139"/>
        <v>42152.307500000003</v>
      </c>
      <c r="U2225" s="12" t="s">
        <v>8381</v>
      </c>
      <c r="V2225" t="s">
        <v>8401</v>
      </c>
      <c r="W2225">
        <v>2015</v>
      </c>
    </row>
    <row r="2226" spans="1:23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8">
        <f t="shared" si="137"/>
        <v>82.145270270270274</v>
      </c>
      <c r="Q2226" t="s">
        <v>8331</v>
      </c>
      <c r="R2226" t="s">
        <v>8349</v>
      </c>
      <c r="S2226" s="13">
        <f t="shared" si="138"/>
        <v>42672.458333333336</v>
      </c>
      <c r="T2226" s="13">
        <f t="shared" si="139"/>
        <v>42644.334201388883</v>
      </c>
      <c r="U2226" s="12" t="s">
        <v>8391</v>
      </c>
      <c r="V2226" t="s">
        <v>8387</v>
      </c>
      <c r="W2226">
        <v>2016</v>
      </c>
    </row>
    <row r="2227" spans="1:23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8">
        <f t="shared" si="137"/>
        <v>164.79651993355483</v>
      </c>
      <c r="Q2227" t="s">
        <v>8331</v>
      </c>
      <c r="R2227" t="s">
        <v>8349</v>
      </c>
      <c r="S2227" s="13">
        <f t="shared" si="138"/>
        <v>41903.458506944444</v>
      </c>
      <c r="T2227" s="13">
        <f t="shared" si="139"/>
        <v>41873.458506944444</v>
      </c>
      <c r="U2227" s="12" t="s">
        <v>8392</v>
      </c>
      <c r="V2227" t="s">
        <v>8398</v>
      </c>
      <c r="W2227">
        <v>2014</v>
      </c>
    </row>
    <row r="2228" spans="1:23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8">
        <f t="shared" si="137"/>
        <v>60.820280373831778</v>
      </c>
      <c r="Q2228" t="s">
        <v>8331</v>
      </c>
      <c r="R2228" t="s">
        <v>8349</v>
      </c>
      <c r="S2228" s="13">
        <f t="shared" si="138"/>
        <v>42411.874305555553</v>
      </c>
      <c r="T2228" s="13">
        <f t="shared" si="139"/>
        <v>42381.465532407405</v>
      </c>
      <c r="U2228" s="12" t="s">
        <v>8371</v>
      </c>
      <c r="V2228" t="s">
        <v>8379</v>
      </c>
      <c r="W2228">
        <v>2016</v>
      </c>
    </row>
    <row r="2229" spans="1:23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8">
        <f t="shared" si="137"/>
        <v>67.970099667774093</v>
      </c>
      <c r="Q2229" t="s">
        <v>8331</v>
      </c>
      <c r="R2229" t="s">
        <v>8349</v>
      </c>
      <c r="S2229" s="13">
        <f t="shared" si="138"/>
        <v>41591.515682870369</v>
      </c>
      <c r="T2229" s="13">
        <f t="shared" si="139"/>
        <v>41561.474016203698</v>
      </c>
      <c r="U2229" s="12" t="s">
        <v>8391</v>
      </c>
      <c r="V2229" t="s">
        <v>8410</v>
      </c>
      <c r="W2229">
        <v>2013</v>
      </c>
    </row>
    <row r="2230" spans="1:23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8">
        <f t="shared" si="137"/>
        <v>81.561805555555551</v>
      </c>
      <c r="Q2230" t="s">
        <v>8331</v>
      </c>
      <c r="R2230" t="s">
        <v>8349</v>
      </c>
      <c r="S2230" s="13">
        <f t="shared" si="138"/>
        <v>42231.944861111107</v>
      </c>
      <c r="T2230" s="13">
        <f t="shared" si="139"/>
        <v>42201.944861111107</v>
      </c>
      <c r="U2230" s="12" t="s">
        <v>8375</v>
      </c>
      <c r="V2230" t="s">
        <v>8396</v>
      </c>
      <c r="W2230">
        <v>2015</v>
      </c>
    </row>
    <row r="2231" spans="1:23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8">
        <f t="shared" si="137"/>
        <v>25.42547309833024</v>
      </c>
      <c r="Q2231" t="s">
        <v>8331</v>
      </c>
      <c r="R2231" t="s">
        <v>8349</v>
      </c>
      <c r="S2231" s="13">
        <f t="shared" si="138"/>
        <v>41519.833333333328</v>
      </c>
      <c r="T2231" s="13">
        <f t="shared" si="139"/>
        <v>41484.330914351849</v>
      </c>
      <c r="U2231" s="12" t="s">
        <v>8375</v>
      </c>
      <c r="V2231" t="s">
        <v>8404</v>
      </c>
      <c r="W2231">
        <v>2013</v>
      </c>
    </row>
    <row r="2232" spans="1:23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8">
        <f t="shared" si="137"/>
        <v>21.497991967871485</v>
      </c>
      <c r="Q2232" t="s">
        <v>8331</v>
      </c>
      <c r="R2232" t="s">
        <v>8349</v>
      </c>
      <c r="S2232" s="13">
        <f t="shared" si="138"/>
        <v>41754.547766203701</v>
      </c>
      <c r="T2232" s="13">
        <f t="shared" si="139"/>
        <v>41724.547766203701</v>
      </c>
      <c r="U2232" s="12" t="s">
        <v>8384</v>
      </c>
      <c r="V2232" t="s">
        <v>8408</v>
      </c>
      <c r="W2232">
        <v>2014</v>
      </c>
    </row>
    <row r="2233" spans="1:23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8">
        <f t="shared" si="137"/>
        <v>27.226630727762803</v>
      </c>
      <c r="Q2233" t="s">
        <v>8331</v>
      </c>
      <c r="R2233" t="s">
        <v>8349</v>
      </c>
      <c r="S2233" s="13">
        <f t="shared" si="138"/>
        <v>41449.875</v>
      </c>
      <c r="T2233" s="13">
        <f t="shared" si="139"/>
        <v>41423.577557870369</v>
      </c>
      <c r="U2233" s="12" t="s">
        <v>8381</v>
      </c>
      <c r="V2233" t="s">
        <v>8404</v>
      </c>
      <c r="W2233">
        <v>2013</v>
      </c>
    </row>
    <row r="2234" spans="1:23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8">
        <f t="shared" si="137"/>
        <v>25.091093117408906</v>
      </c>
      <c r="Q2234" t="s">
        <v>8331</v>
      </c>
      <c r="R2234" t="s">
        <v>8349</v>
      </c>
      <c r="S2234" s="13">
        <f t="shared" si="138"/>
        <v>41838.791666666664</v>
      </c>
      <c r="T2234" s="13">
        <f t="shared" si="139"/>
        <v>41806.460740740738</v>
      </c>
      <c r="U2234" s="12" t="s">
        <v>8369</v>
      </c>
      <c r="V2234" t="s">
        <v>8396</v>
      </c>
      <c r="W2234">
        <v>2014</v>
      </c>
    </row>
    <row r="2235" spans="1:23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8">
        <f t="shared" si="137"/>
        <v>21.230179028132991</v>
      </c>
      <c r="Q2235" t="s">
        <v>8331</v>
      </c>
      <c r="R2235" t="s">
        <v>8349</v>
      </c>
      <c r="S2235" s="13">
        <f t="shared" si="138"/>
        <v>42351.666666666664</v>
      </c>
      <c r="T2235" s="13">
        <f t="shared" si="139"/>
        <v>42331.045590277768</v>
      </c>
      <c r="U2235" s="12" t="s">
        <v>8377</v>
      </c>
      <c r="V2235" t="s">
        <v>8405</v>
      </c>
      <c r="W2235">
        <v>2015</v>
      </c>
    </row>
    <row r="2236" spans="1:23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8">
        <f t="shared" si="137"/>
        <v>41.607142857142854</v>
      </c>
      <c r="Q2236" t="s">
        <v>8331</v>
      </c>
      <c r="R2236" t="s">
        <v>8349</v>
      </c>
      <c r="S2236" s="13">
        <f t="shared" si="138"/>
        <v>42740.491284722222</v>
      </c>
      <c r="T2236" s="13">
        <f t="shared" si="139"/>
        <v>42710.491284722222</v>
      </c>
      <c r="U2236" s="12" t="s">
        <v>8395</v>
      </c>
      <c r="V2236" t="s">
        <v>8407</v>
      </c>
      <c r="W2236">
        <v>2016</v>
      </c>
    </row>
    <row r="2237" spans="1:23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8">
        <f t="shared" si="137"/>
        <v>135.58503401360545</v>
      </c>
      <c r="Q2237" t="s">
        <v>8331</v>
      </c>
      <c r="R2237" t="s">
        <v>8349</v>
      </c>
      <c r="S2237" s="13">
        <f t="shared" si="138"/>
        <v>42091.64711805556</v>
      </c>
      <c r="T2237" s="13">
        <f t="shared" si="139"/>
        <v>42061.688784722217</v>
      </c>
      <c r="U2237" s="12" t="s">
        <v>8373</v>
      </c>
      <c r="V2237" t="s">
        <v>8408</v>
      </c>
      <c r="W2237">
        <v>2015</v>
      </c>
    </row>
    <row r="2238" spans="1:23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8">
        <f t="shared" si="137"/>
        <v>22.116176470588236</v>
      </c>
      <c r="Q2238" t="s">
        <v>8331</v>
      </c>
      <c r="R2238" t="s">
        <v>8349</v>
      </c>
      <c r="S2238" s="13">
        <f t="shared" si="138"/>
        <v>42401.283831018511</v>
      </c>
      <c r="T2238" s="13">
        <f t="shared" si="139"/>
        <v>42371.283831018511</v>
      </c>
      <c r="U2238" s="12" t="s">
        <v>8371</v>
      </c>
      <c r="V2238" t="s">
        <v>8411</v>
      </c>
      <c r="W2238">
        <v>2016</v>
      </c>
    </row>
    <row r="2239" spans="1:23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8">
        <f t="shared" si="137"/>
        <v>64.625635808748726</v>
      </c>
      <c r="Q2239" t="s">
        <v>8331</v>
      </c>
      <c r="R2239" t="s">
        <v>8349</v>
      </c>
      <c r="S2239" s="13">
        <f t="shared" si="138"/>
        <v>41954.999305555553</v>
      </c>
      <c r="T2239" s="13">
        <f t="shared" si="139"/>
        <v>41914.669942129629</v>
      </c>
      <c r="U2239" s="12" t="s">
        <v>8391</v>
      </c>
      <c r="V2239" t="s">
        <v>8411</v>
      </c>
      <c r="W2239">
        <v>2014</v>
      </c>
    </row>
    <row r="2240" spans="1:23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8">
        <f t="shared" si="137"/>
        <v>69.569620253164558</v>
      </c>
      <c r="Q2240" t="s">
        <v>8331</v>
      </c>
      <c r="R2240" t="s">
        <v>8349</v>
      </c>
      <c r="S2240" s="13">
        <f t="shared" si="138"/>
        <v>42804.28837962963</v>
      </c>
      <c r="T2240" s="13">
        <f t="shared" si="139"/>
        <v>42774.28837962963</v>
      </c>
      <c r="U2240" s="12" t="s">
        <v>8373</v>
      </c>
      <c r="V2240" t="s">
        <v>8376</v>
      </c>
      <c r="W2240">
        <v>2017</v>
      </c>
    </row>
    <row r="2241" spans="1:23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8">
        <f t="shared" si="137"/>
        <v>75.133028169014082</v>
      </c>
      <c r="Q2241" t="s">
        <v>8331</v>
      </c>
      <c r="R2241" t="s">
        <v>8349</v>
      </c>
      <c r="S2241" s="13">
        <f t="shared" si="138"/>
        <v>41608.834722222222</v>
      </c>
      <c r="T2241" s="13">
        <f t="shared" si="139"/>
        <v>41572.625162037039</v>
      </c>
      <c r="U2241" s="12" t="s">
        <v>8391</v>
      </c>
      <c r="V2241" t="s">
        <v>8382</v>
      </c>
      <c r="W2241">
        <v>2013</v>
      </c>
    </row>
    <row r="2242" spans="1:23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8">
        <f t="shared" si="137"/>
        <v>140.97916666666666</v>
      </c>
      <c r="Q2242" t="s">
        <v>8331</v>
      </c>
      <c r="R2242" t="s">
        <v>8349</v>
      </c>
      <c r="S2242" s="13">
        <f t="shared" si="138"/>
        <v>42482.492407407401</v>
      </c>
      <c r="T2242" s="13">
        <f t="shared" si="139"/>
        <v>42452.492407407401</v>
      </c>
      <c r="U2242" s="12" t="s">
        <v>8384</v>
      </c>
      <c r="V2242" t="s">
        <v>8405</v>
      </c>
      <c r="W2242">
        <v>2016</v>
      </c>
    </row>
    <row r="2243" spans="1:23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(E2243/D2243)*100</f>
        <v>806.4</v>
      </c>
      <c r="P2243" s="8">
        <f t="shared" ref="P2243:P2306" si="141">(E2243/L2243)</f>
        <v>49.472392638036808</v>
      </c>
      <c r="Q2243" t="s">
        <v>8331</v>
      </c>
      <c r="R2243" t="s">
        <v>8349</v>
      </c>
      <c r="S2243" s="13">
        <f t="shared" ref="S2243:S2306" si="142">(((I2243/60)/60)/24)+DATE(1970,1,1)+(-8/24)</f>
        <v>42796.494212962956</v>
      </c>
      <c r="T2243" s="13">
        <f t="shared" ref="T2243:T2306" si="143">(((J2243/60)/60)/24)+DATE(1970,1,1)+(-8/24)</f>
        <v>42766.494212962956</v>
      </c>
      <c r="U2243" s="12" t="s">
        <v>8371</v>
      </c>
      <c r="V2243" t="s">
        <v>8372</v>
      </c>
      <c r="W2243">
        <v>2017</v>
      </c>
    </row>
    <row r="2244" spans="1:23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8">
        <f t="shared" si="141"/>
        <v>53.865251485148519</v>
      </c>
      <c r="Q2244" t="s">
        <v>8331</v>
      </c>
      <c r="R2244" t="s">
        <v>8349</v>
      </c>
      <c r="S2244" s="13">
        <f t="shared" si="142"/>
        <v>41604.79305555555</v>
      </c>
      <c r="T2244" s="13">
        <f t="shared" si="143"/>
        <v>41569.242280092592</v>
      </c>
      <c r="U2244" s="12" t="s">
        <v>8391</v>
      </c>
      <c r="V2244" t="s">
        <v>8398</v>
      </c>
      <c r="W2244">
        <v>2013</v>
      </c>
    </row>
    <row r="2245" spans="1:23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8">
        <f t="shared" si="141"/>
        <v>4.5712530712530715</v>
      </c>
      <c r="Q2245" t="s">
        <v>8331</v>
      </c>
      <c r="R2245" t="s">
        <v>8349</v>
      </c>
      <c r="S2245" s="13">
        <f t="shared" si="142"/>
        <v>42806.791666666664</v>
      </c>
      <c r="T2245" s="13">
        <f t="shared" si="143"/>
        <v>42800.417708333327</v>
      </c>
      <c r="U2245" s="12" t="s">
        <v>8384</v>
      </c>
      <c r="V2245" t="s">
        <v>8407</v>
      </c>
      <c r="W2245">
        <v>2017</v>
      </c>
    </row>
    <row r="2246" spans="1:23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8">
        <f t="shared" si="141"/>
        <v>65.00344827586207</v>
      </c>
      <c r="Q2246" t="s">
        <v>8331</v>
      </c>
      <c r="R2246" t="s">
        <v>8349</v>
      </c>
      <c r="S2246" s="13">
        <f t="shared" si="142"/>
        <v>42659.520833333336</v>
      </c>
      <c r="T2246" s="13">
        <f t="shared" si="143"/>
        <v>42647.485486111109</v>
      </c>
      <c r="U2246" s="12" t="s">
        <v>8391</v>
      </c>
      <c r="V2246" t="s">
        <v>8400</v>
      </c>
      <c r="W2246">
        <v>2016</v>
      </c>
    </row>
    <row r="2247" spans="1:23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8">
        <f t="shared" si="141"/>
        <v>53.475252525252522</v>
      </c>
      <c r="Q2247" t="s">
        <v>8331</v>
      </c>
      <c r="R2247" t="s">
        <v>8349</v>
      </c>
      <c r="S2247" s="13">
        <f t="shared" si="142"/>
        <v>41691.416666666664</v>
      </c>
      <c r="T2247" s="13">
        <f t="shared" si="143"/>
        <v>41660.375196759262</v>
      </c>
      <c r="U2247" s="12" t="s">
        <v>8371</v>
      </c>
      <c r="V2247" t="s">
        <v>8370</v>
      </c>
      <c r="W2247">
        <v>2014</v>
      </c>
    </row>
    <row r="2248" spans="1:23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8">
        <f t="shared" si="141"/>
        <v>43.912280701754383</v>
      </c>
      <c r="Q2248" t="s">
        <v>8331</v>
      </c>
      <c r="R2248" t="s">
        <v>8349</v>
      </c>
      <c r="S2248" s="13">
        <f t="shared" si="142"/>
        <v>42251.458449074074</v>
      </c>
      <c r="T2248" s="13">
        <f t="shared" si="143"/>
        <v>42221.458449074074</v>
      </c>
      <c r="U2248" s="12" t="s">
        <v>8392</v>
      </c>
      <c r="V2248" t="s">
        <v>8374</v>
      </c>
      <c r="W2248">
        <v>2015</v>
      </c>
    </row>
    <row r="2249" spans="1:23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8">
        <f t="shared" si="141"/>
        <v>50.852631578947367</v>
      </c>
      <c r="Q2249" t="s">
        <v>8331</v>
      </c>
      <c r="R2249" t="s">
        <v>8349</v>
      </c>
      <c r="S2249" s="13">
        <f t="shared" si="142"/>
        <v>42214.332928240743</v>
      </c>
      <c r="T2249" s="13">
        <f t="shared" si="143"/>
        <v>42200.332928240743</v>
      </c>
      <c r="U2249" s="12" t="s">
        <v>8375</v>
      </c>
      <c r="V2249" t="s">
        <v>8393</v>
      </c>
      <c r="W2249">
        <v>2015</v>
      </c>
    </row>
    <row r="2250" spans="1:23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8">
        <f t="shared" si="141"/>
        <v>58.6328125</v>
      </c>
      <c r="Q2250" t="s">
        <v>8331</v>
      </c>
      <c r="R2250" t="s">
        <v>8349</v>
      </c>
      <c r="S2250" s="13">
        <f t="shared" si="142"/>
        <v>42718.542569444442</v>
      </c>
      <c r="T2250" s="13">
        <f t="shared" si="143"/>
        <v>42688.542569444442</v>
      </c>
      <c r="U2250" s="12" t="s">
        <v>8377</v>
      </c>
      <c r="V2250" t="s">
        <v>8410</v>
      </c>
      <c r="W2250">
        <v>2016</v>
      </c>
    </row>
    <row r="2251" spans="1:23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8">
        <f t="shared" si="141"/>
        <v>32.81666666666667</v>
      </c>
      <c r="Q2251" t="s">
        <v>8331</v>
      </c>
      <c r="R2251" t="s">
        <v>8349</v>
      </c>
      <c r="S2251" s="13">
        <f t="shared" si="142"/>
        <v>41366.328298611108</v>
      </c>
      <c r="T2251" s="13">
        <f t="shared" si="143"/>
        <v>41336.369965277772</v>
      </c>
      <c r="U2251" s="12" t="s">
        <v>8384</v>
      </c>
      <c r="V2251" t="s">
        <v>8380</v>
      </c>
      <c r="W2251">
        <v>2013</v>
      </c>
    </row>
    <row r="2252" spans="1:23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8">
        <f t="shared" si="141"/>
        <v>426.93169877408059</v>
      </c>
      <c r="Q2252" t="s">
        <v>8331</v>
      </c>
      <c r="R2252" t="s">
        <v>8349</v>
      </c>
      <c r="S2252" s="13">
        <f t="shared" si="142"/>
        <v>42706.713807870365</v>
      </c>
      <c r="T2252" s="13">
        <f t="shared" si="143"/>
        <v>42676.6721412037</v>
      </c>
      <c r="U2252" s="12" t="s">
        <v>8377</v>
      </c>
      <c r="V2252" t="s">
        <v>8411</v>
      </c>
      <c r="W2252">
        <v>2016</v>
      </c>
    </row>
    <row r="2253" spans="1:23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8">
        <f t="shared" si="141"/>
        <v>23.808729166666669</v>
      </c>
      <c r="Q2253" t="s">
        <v>8331</v>
      </c>
      <c r="R2253" t="s">
        <v>8349</v>
      </c>
      <c r="S2253" s="13">
        <f t="shared" si="142"/>
        <v>41867.012465277774</v>
      </c>
      <c r="T2253" s="13">
        <f t="shared" si="143"/>
        <v>41846.012465277774</v>
      </c>
      <c r="U2253" s="12" t="s">
        <v>8375</v>
      </c>
      <c r="V2253" t="s">
        <v>8408</v>
      </c>
      <c r="W2253">
        <v>2014</v>
      </c>
    </row>
    <row r="2254" spans="1:23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8">
        <f t="shared" si="141"/>
        <v>98.413654618473899</v>
      </c>
      <c r="Q2254" t="s">
        <v>8331</v>
      </c>
      <c r="R2254" t="s">
        <v>8349</v>
      </c>
      <c r="S2254" s="13">
        <f t="shared" si="142"/>
        <v>42587.994652777772</v>
      </c>
      <c r="T2254" s="13">
        <f t="shared" si="143"/>
        <v>42572.994652777772</v>
      </c>
      <c r="U2254" s="12" t="s">
        <v>8375</v>
      </c>
      <c r="V2254" t="s">
        <v>8370</v>
      </c>
      <c r="W2254">
        <v>2016</v>
      </c>
    </row>
    <row r="2255" spans="1:23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8">
        <f t="shared" si="141"/>
        <v>107.32142857142857</v>
      </c>
      <c r="Q2255" t="s">
        <v>8331</v>
      </c>
      <c r="R2255" t="s">
        <v>8349</v>
      </c>
      <c r="S2255" s="13">
        <f t="shared" si="142"/>
        <v>42326.33966435185</v>
      </c>
      <c r="T2255" s="13">
        <f t="shared" si="143"/>
        <v>42296.297997685186</v>
      </c>
      <c r="U2255" s="12" t="s">
        <v>8391</v>
      </c>
      <c r="V2255" t="s">
        <v>8378</v>
      </c>
      <c r="W2255">
        <v>2015</v>
      </c>
    </row>
    <row r="2256" spans="1:23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8">
        <f t="shared" si="141"/>
        <v>11.67005076142132</v>
      </c>
      <c r="Q2256" t="s">
        <v>8331</v>
      </c>
      <c r="R2256" t="s">
        <v>8349</v>
      </c>
      <c r="S2256" s="13">
        <f t="shared" si="142"/>
        <v>42759.314444444441</v>
      </c>
      <c r="T2256" s="13">
        <f t="shared" si="143"/>
        <v>42752.314444444441</v>
      </c>
      <c r="U2256" s="12" t="s">
        <v>8371</v>
      </c>
      <c r="V2256" t="s">
        <v>8385</v>
      </c>
      <c r="W2256">
        <v>2017</v>
      </c>
    </row>
    <row r="2257" spans="1:23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8">
        <f t="shared" si="141"/>
        <v>41.782287822878232</v>
      </c>
      <c r="Q2257" t="s">
        <v>8331</v>
      </c>
      <c r="R2257" t="s">
        <v>8349</v>
      </c>
      <c r="S2257" s="13">
        <f t="shared" si="142"/>
        <v>42497.618645833332</v>
      </c>
      <c r="T2257" s="13">
        <f t="shared" si="143"/>
        <v>42467.618645833332</v>
      </c>
      <c r="U2257" s="12" t="s">
        <v>8383</v>
      </c>
      <c r="V2257" t="s">
        <v>8399</v>
      </c>
      <c r="W2257">
        <v>2016</v>
      </c>
    </row>
    <row r="2258" spans="1:23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8">
        <f t="shared" si="141"/>
        <v>21.38</v>
      </c>
      <c r="Q2258" t="s">
        <v>8331</v>
      </c>
      <c r="R2258" t="s">
        <v>8349</v>
      </c>
      <c r="S2258" s="13">
        <f t="shared" si="142"/>
        <v>42696.118587962956</v>
      </c>
      <c r="T2258" s="13">
        <f t="shared" si="143"/>
        <v>42682.118587962956</v>
      </c>
      <c r="U2258" s="12" t="s">
        <v>8377</v>
      </c>
      <c r="V2258" t="s">
        <v>8376</v>
      </c>
      <c r="W2258">
        <v>2016</v>
      </c>
    </row>
    <row r="2259" spans="1:23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8">
        <f t="shared" si="141"/>
        <v>94.103550295857985</v>
      </c>
      <c r="Q2259" t="s">
        <v>8331</v>
      </c>
      <c r="R2259" t="s">
        <v>8349</v>
      </c>
      <c r="S2259" s="13">
        <f t="shared" si="142"/>
        <v>42540.624999999993</v>
      </c>
      <c r="T2259" s="13">
        <f t="shared" si="143"/>
        <v>42505.603344907409</v>
      </c>
      <c r="U2259" s="12" t="s">
        <v>8381</v>
      </c>
      <c r="V2259" t="s">
        <v>8393</v>
      </c>
      <c r="W2259">
        <v>2016</v>
      </c>
    </row>
    <row r="2260" spans="1:23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8">
        <f t="shared" si="141"/>
        <v>15.721951219512196</v>
      </c>
      <c r="Q2260" t="s">
        <v>8331</v>
      </c>
      <c r="R2260" t="s">
        <v>8349</v>
      </c>
      <c r="S2260" s="13">
        <f t="shared" si="142"/>
        <v>42166.417673611104</v>
      </c>
      <c r="T2260" s="13">
        <f t="shared" si="143"/>
        <v>42136.417673611104</v>
      </c>
      <c r="U2260" s="12" t="s">
        <v>8381</v>
      </c>
      <c r="V2260" t="s">
        <v>8379</v>
      </c>
      <c r="W2260">
        <v>2015</v>
      </c>
    </row>
    <row r="2261" spans="1:23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8">
        <f t="shared" si="141"/>
        <v>90.635922330097088</v>
      </c>
      <c r="Q2261" t="s">
        <v>8331</v>
      </c>
      <c r="R2261" t="s">
        <v>8349</v>
      </c>
      <c r="S2261" s="13">
        <f t="shared" si="142"/>
        <v>42712.47148148148</v>
      </c>
      <c r="T2261" s="13">
        <f t="shared" si="143"/>
        <v>42702.47148148148</v>
      </c>
      <c r="U2261" s="12" t="s">
        <v>8377</v>
      </c>
      <c r="V2261" t="s">
        <v>8401</v>
      </c>
      <c r="W2261">
        <v>2016</v>
      </c>
    </row>
    <row r="2262" spans="1:23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8">
        <f t="shared" si="141"/>
        <v>97.297619047619051</v>
      </c>
      <c r="Q2262" t="s">
        <v>8331</v>
      </c>
      <c r="R2262" t="s">
        <v>8349</v>
      </c>
      <c r="S2262" s="13">
        <f t="shared" si="142"/>
        <v>41724.641782407409</v>
      </c>
      <c r="T2262" s="13">
        <f t="shared" si="143"/>
        <v>41694.683449074073</v>
      </c>
      <c r="U2262" s="12" t="s">
        <v>8373</v>
      </c>
      <c r="V2262" t="s">
        <v>8403</v>
      </c>
      <c r="W2262">
        <v>2014</v>
      </c>
    </row>
    <row r="2263" spans="1:23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8">
        <f t="shared" si="141"/>
        <v>37.11904761904762</v>
      </c>
      <c r="Q2263" t="s">
        <v>8331</v>
      </c>
      <c r="R2263" t="s">
        <v>8349</v>
      </c>
      <c r="S2263" s="13">
        <f t="shared" si="142"/>
        <v>42780.391435185178</v>
      </c>
      <c r="T2263" s="13">
        <f t="shared" si="143"/>
        <v>42759.391435185178</v>
      </c>
      <c r="U2263" s="12" t="s">
        <v>8371</v>
      </c>
      <c r="V2263" t="s">
        <v>8403</v>
      </c>
      <c r="W2263">
        <v>2017</v>
      </c>
    </row>
    <row r="2264" spans="1:23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8">
        <f t="shared" si="141"/>
        <v>28.104972375690608</v>
      </c>
      <c r="Q2264" t="s">
        <v>8331</v>
      </c>
      <c r="R2264" t="s">
        <v>8349</v>
      </c>
      <c r="S2264" s="13">
        <f t="shared" si="142"/>
        <v>41960.666666666664</v>
      </c>
      <c r="T2264" s="13">
        <f t="shared" si="143"/>
        <v>41926.251828703702</v>
      </c>
      <c r="U2264" s="12" t="s">
        <v>8391</v>
      </c>
      <c r="V2264" t="s">
        <v>8410</v>
      </c>
      <c r="W2264">
        <v>2014</v>
      </c>
    </row>
    <row r="2265" spans="1:23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8">
        <f t="shared" si="141"/>
        <v>144.43333333333334</v>
      </c>
      <c r="Q2265" t="s">
        <v>8331</v>
      </c>
      <c r="R2265" t="s">
        <v>8349</v>
      </c>
      <c r="S2265" s="13">
        <f t="shared" si="142"/>
        <v>42035.498993055553</v>
      </c>
      <c r="T2265" s="13">
        <f t="shared" si="143"/>
        <v>42014.498993055553</v>
      </c>
      <c r="U2265" s="12" t="s">
        <v>8371</v>
      </c>
      <c r="V2265" t="s">
        <v>8402</v>
      </c>
      <c r="W2265">
        <v>2015</v>
      </c>
    </row>
    <row r="2266" spans="1:23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8">
        <f t="shared" si="141"/>
        <v>24.274157303370785</v>
      </c>
      <c r="Q2266" t="s">
        <v>8331</v>
      </c>
      <c r="R2266" t="s">
        <v>8349</v>
      </c>
      <c r="S2266" s="13">
        <f t="shared" si="142"/>
        <v>42512.791666666664</v>
      </c>
      <c r="T2266" s="13">
        <f t="shared" si="143"/>
        <v>42496.249004629623</v>
      </c>
      <c r="U2266" s="12" t="s">
        <v>8381</v>
      </c>
      <c r="V2266" t="s">
        <v>8407</v>
      </c>
      <c r="W2266">
        <v>2016</v>
      </c>
    </row>
    <row r="2267" spans="1:23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8">
        <f t="shared" si="141"/>
        <v>35.117647058823529</v>
      </c>
      <c r="Q2267" t="s">
        <v>8331</v>
      </c>
      <c r="R2267" t="s">
        <v>8349</v>
      </c>
      <c r="S2267" s="13">
        <f t="shared" si="142"/>
        <v>42696.519756944443</v>
      </c>
      <c r="T2267" s="13">
        <f t="shared" si="143"/>
        <v>42689.519756944443</v>
      </c>
      <c r="U2267" s="12" t="s">
        <v>8377</v>
      </c>
      <c r="V2267" t="s">
        <v>8393</v>
      </c>
      <c r="W2267">
        <v>2016</v>
      </c>
    </row>
    <row r="2268" spans="1:23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8">
        <f t="shared" si="141"/>
        <v>24.762886597938145</v>
      </c>
      <c r="Q2268" t="s">
        <v>8331</v>
      </c>
      <c r="R2268" t="s">
        <v>8349</v>
      </c>
      <c r="S2268" s="13">
        <f t="shared" si="142"/>
        <v>42486.749999999993</v>
      </c>
      <c r="T2268" s="13">
        <f t="shared" si="143"/>
        <v>42469.541574074072</v>
      </c>
      <c r="U2268" s="12" t="s">
        <v>8383</v>
      </c>
      <c r="V2268" t="s">
        <v>8390</v>
      </c>
      <c r="W2268">
        <v>2016</v>
      </c>
    </row>
    <row r="2269" spans="1:23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8">
        <f t="shared" si="141"/>
        <v>188.37871287128712</v>
      </c>
      <c r="Q2269" t="s">
        <v>8331</v>
      </c>
      <c r="R2269" t="s">
        <v>8349</v>
      </c>
      <c r="S2269" s="13">
        <f t="shared" si="142"/>
        <v>41993.708333333336</v>
      </c>
      <c r="T2269" s="13">
        <f t="shared" si="143"/>
        <v>41968.496493055551</v>
      </c>
      <c r="U2269" s="12" t="s">
        <v>8377</v>
      </c>
      <c r="V2269" t="s">
        <v>8382</v>
      </c>
      <c r="W2269">
        <v>2014</v>
      </c>
    </row>
    <row r="2270" spans="1:23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8">
        <f t="shared" si="141"/>
        <v>148.08247422680412</v>
      </c>
      <c r="Q2270" t="s">
        <v>8331</v>
      </c>
      <c r="R2270" t="s">
        <v>8349</v>
      </c>
      <c r="S2270" s="13">
        <f t="shared" si="142"/>
        <v>42805.749016203699</v>
      </c>
      <c r="T2270" s="13">
        <f t="shared" si="143"/>
        <v>42775.749016203699</v>
      </c>
      <c r="U2270" s="12" t="s">
        <v>8373</v>
      </c>
      <c r="V2270" t="s">
        <v>8390</v>
      </c>
      <c r="W2270">
        <v>2017</v>
      </c>
    </row>
    <row r="2271" spans="1:23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8">
        <f t="shared" si="141"/>
        <v>49.934589800443462</v>
      </c>
      <c r="Q2271" t="s">
        <v>8331</v>
      </c>
      <c r="R2271" t="s">
        <v>8349</v>
      </c>
      <c r="S2271" s="13">
        <f t="shared" si="142"/>
        <v>42800.874999999993</v>
      </c>
      <c r="T2271" s="13">
        <f t="shared" si="143"/>
        <v>42776.371099537035</v>
      </c>
      <c r="U2271" s="12" t="s">
        <v>8373</v>
      </c>
      <c r="V2271" t="s">
        <v>8402</v>
      </c>
      <c r="W2271">
        <v>2017</v>
      </c>
    </row>
    <row r="2272" spans="1:23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8">
        <f t="shared" si="141"/>
        <v>107.82155688622754</v>
      </c>
      <c r="Q2272" t="s">
        <v>8331</v>
      </c>
      <c r="R2272" t="s">
        <v>8349</v>
      </c>
      <c r="S2272" s="13">
        <f t="shared" si="142"/>
        <v>42745.582638888889</v>
      </c>
      <c r="T2272" s="13">
        <f t="shared" si="143"/>
        <v>42725.536030092589</v>
      </c>
      <c r="U2272" s="12" t="s">
        <v>8395</v>
      </c>
      <c r="V2272" t="s">
        <v>8370</v>
      </c>
      <c r="W2272">
        <v>2016</v>
      </c>
    </row>
    <row r="2273" spans="1:23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8">
        <f t="shared" si="141"/>
        <v>42.63403614457831</v>
      </c>
      <c r="Q2273" t="s">
        <v>8331</v>
      </c>
      <c r="R2273" t="s">
        <v>8349</v>
      </c>
      <c r="S2273" s="13">
        <f t="shared" si="142"/>
        <v>42713.666712962957</v>
      </c>
      <c r="T2273" s="13">
        <f t="shared" si="143"/>
        <v>42683.666712962957</v>
      </c>
      <c r="U2273" s="12" t="s">
        <v>8377</v>
      </c>
      <c r="V2273" t="s">
        <v>8390</v>
      </c>
      <c r="W2273">
        <v>2016</v>
      </c>
    </row>
    <row r="2274" spans="1:23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8">
        <f t="shared" si="141"/>
        <v>14.370762711864407</v>
      </c>
      <c r="Q2274" t="s">
        <v>8331</v>
      </c>
      <c r="R2274" t="s">
        <v>8349</v>
      </c>
      <c r="S2274" s="13">
        <f t="shared" si="142"/>
        <v>42345.366157407399</v>
      </c>
      <c r="T2274" s="13">
        <f t="shared" si="143"/>
        <v>42315.366157407399</v>
      </c>
      <c r="U2274" s="12" t="s">
        <v>8377</v>
      </c>
      <c r="V2274" t="s">
        <v>8399</v>
      </c>
      <c r="W2274">
        <v>2015</v>
      </c>
    </row>
    <row r="2275" spans="1:23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8">
        <f t="shared" si="141"/>
        <v>37.476190476190474</v>
      </c>
      <c r="Q2275" t="s">
        <v>8331</v>
      </c>
      <c r="R2275" t="s">
        <v>8349</v>
      </c>
      <c r="S2275" s="13">
        <f t="shared" si="142"/>
        <v>42806.174097222225</v>
      </c>
      <c r="T2275" s="13">
        <f t="shared" si="143"/>
        <v>42781.215763888882</v>
      </c>
      <c r="U2275" s="12" t="s">
        <v>8373</v>
      </c>
      <c r="V2275" t="s">
        <v>8393</v>
      </c>
      <c r="W2275">
        <v>2017</v>
      </c>
    </row>
    <row r="2276" spans="1:23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8">
        <f t="shared" si="141"/>
        <v>30.202020202020201</v>
      </c>
      <c r="Q2276" t="s">
        <v>8331</v>
      </c>
      <c r="R2276" t="s">
        <v>8349</v>
      </c>
      <c r="S2276" s="13">
        <f t="shared" si="142"/>
        <v>41693.167326388888</v>
      </c>
      <c r="T2276" s="13">
        <f t="shared" si="143"/>
        <v>41663.167326388888</v>
      </c>
      <c r="U2276" s="12" t="s">
        <v>8371</v>
      </c>
      <c r="V2276" t="s">
        <v>8403</v>
      </c>
      <c r="W2276">
        <v>2014</v>
      </c>
    </row>
    <row r="2277" spans="1:23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8">
        <f t="shared" si="141"/>
        <v>33.550632911392405</v>
      </c>
      <c r="Q2277" t="s">
        <v>8331</v>
      </c>
      <c r="R2277" t="s">
        <v>8349</v>
      </c>
      <c r="S2277" s="13">
        <f t="shared" si="142"/>
        <v>41995.283321759263</v>
      </c>
      <c r="T2277" s="13">
        <f t="shared" si="143"/>
        <v>41965.283321759263</v>
      </c>
      <c r="U2277" s="12" t="s">
        <v>8377</v>
      </c>
      <c r="V2277" t="s">
        <v>8398</v>
      </c>
      <c r="W2277">
        <v>2014</v>
      </c>
    </row>
    <row r="2278" spans="1:23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8">
        <f t="shared" si="141"/>
        <v>64.74666666666667</v>
      </c>
      <c r="Q2278" t="s">
        <v>8331</v>
      </c>
      <c r="R2278" t="s">
        <v>8349</v>
      </c>
      <c r="S2278" s="13">
        <f t="shared" si="142"/>
        <v>41644.318159722221</v>
      </c>
      <c r="T2278" s="13">
        <f t="shared" si="143"/>
        <v>41614.318159722221</v>
      </c>
      <c r="U2278" s="12" t="s">
        <v>8395</v>
      </c>
      <c r="V2278" t="s">
        <v>8407</v>
      </c>
      <c r="W2278">
        <v>2013</v>
      </c>
    </row>
    <row r="2279" spans="1:23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8">
        <f t="shared" si="141"/>
        <v>57.932367149758456</v>
      </c>
      <c r="Q2279" t="s">
        <v>8331</v>
      </c>
      <c r="R2279" t="s">
        <v>8349</v>
      </c>
      <c r="S2279" s="13">
        <f t="shared" si="142"/>
        <v>40966.345173611109</v>
      </c>
      <c r="T2279" s="13">
        <f t="shared" si="143"/>
        <v>40936.345173611109</v>
      </c>
      <c r="U2279" s="12" t="s">
        <v>8371</v>
      </c>
      <c r="V2279" t="s">
        <v>8401</v>
      </c>
      <c r="W2279">
        <v>2012</v>
      </c>
    </row>
    <row r="2280" spans="1:23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8">
        <f t="shared" si="141"/>
        <v>53.078431372549019</v>
      </c>
      <c r="Q2280" t="s">
        <v>8331</v>
      </c>
      <c r="R2280" t="s">
        <v>8349</v>
      </c>
      <c r="S2280" s="13">
        <f t="shared" si="142"/>
        <v>42372.624305555553</v>
      </c>
      <c r="T2280" s="13">
        <f t="shared" si="143"/>
        <v>42338.375775462955</v>
      </c>
      <c r="U2280" s="12" t="s">
        <v>8377</v>
      </c>
      <c r="V2280" t="s">
        <v>8409</v>
      </c>
      <c r="W2280">
        <v>2015</v>
      </c>
    </row>
    <row r="2281" spans="1:23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8">
        <f t="shared" si="141"/>
        <v>48.0625</v>
      </c>
      <c r="Q2281" t="s">
        <v>8331</v>
      </c>
      <c r="R2281" t="s">
        <v>8349</v>
      </c>
      <c r="S2281" s="13">
        <f t="shared" si="142"/>
        <v>42038.833333333336</v>
      </c>
      <c r="T2281" s="13">
        <f t="shared" si="143"/>
        <v>42020.473368055551</v>
      </c>
      <c r="U2281" s="12" t="s">
        <v>8371</v>
      </c>
      <c r="V2281" t="s">
        <v>8396</v>
      </c>
      <c r="W2281">
        <v>2015</v>
      </c>
    </row>
    <row r="2282" spans="1:23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8">
        <f t="shared" si="141"/>
        <v>82.396874999999994</v>
      </c>
      <c r="Q2282" t="s">
        <v>8331</v>
      </c>
      <c r="R2282" t="s">
        <v>8349</v>
      </c>
      <c r="S2282" s="13">
        <f t="shared" si="142"/>
        <v>42264.291562499995</v>
      </c>
      <c r="T2282" s="13">
        <f t="shared" si="143"/>
        <v>42234.291562499995</v>
      </c>
      <c r="U2282" s="12" t="s">
        <v>8392</v>
      </c>
      <c r="V2282" t="s">
        <v>8388</v>
      </c>
      <c r="W2282">
        <v>2015</v>
      </c>
    </row>
    <row r="2283" spans="1:23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8">
        <f t="shared" si="141"/>
        <v>50.454545454545453</v>
      </c>
      <c r="Q2283" t="s">
        <v>8323</v>
      </c>
      <c r="R2283" t="s">
        <v>8324</v>
      </c>
      <c r="S2283" s="13">
        <f t="shared" si="142"/>
        <v>40748.951388888883</v>
      </c>
      <c r="T2283" s="13">
        <f t="shared" si="143"/>
        <v>40686.952511574069</v>
      </c>
      <c r="U2283" s="12" t="s">
        <v>8381</v>
      </c>
      <c r="V2283" t="s">
        <v>8405</v>
      </c>
      <c r="W2283">
        <v>2011</v>
      </c>
    </row>
    <row r="2284" spans="1:23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8">
        <f t="shared" si="141"/>
        <v>115.83333333333333</v>
      </c>
      <c r="Q2284" t="s">
        <v>8323</v>
      </c>
      <c r="R2284" t="s">
        <v>8324</v>
      </c>
      <c r="S2284" s="13">
        <f t="shared" si="142"/>
        <v>42382.841273148144</v>
      </c>
      <c r="T2284" s="13">
        <f t="shared" si="143"/>
        <v>42322.841273148144</v>
      </c>
      <c r="U2284" s="12" t="s">
        <v>8377</v>
      </c>
      <c r="V2284" t="s">
        <v>8410</v>
      </c>
      <c r="W2284">
        <v>2015</v>
      </c>
    </row>
    <row r="2285" spans="1:23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8">
        <f t="shared" si="141"/>
        <v>63.03458333333333</v>
      </c>
      <c r="Q2285" t="s">
        <v>8323</v>
      </c>
      <c r="R2285" t="s">
        <v>8324</v>
      </c>
      <c r="S2285" s="13">
        <f t="shared" si="142"/>
        <v>41037.750046296293</v>
      </c>
      <c r="T2285" s="13">
        <f t="shared" si="143"/>
        <v>40977.791712962957</v>
      </c>
      <c r="U2285" s="12" t="s">
        <v>8384</v>
      </c>
      <c r="V2285" t="s">
        <v>8390</v>
      </c>
      <c r="W2285">
        <v>2012</v>
      </c>
    </row>
    <row r="2286" spans="1:23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8">
        <f t="shared" si="141"/>
        <v>108.02152542372882</v>
      </c>
      <c r="Q2286" t="s">
        <v>8323</v>
      </c>
      <c r="R2286" t="s">
        <v>8324</v>
      </c>
      <c r="S2286" s="13">
        <f t="shared" si="142"/>
        <v>40613.833333333328</v>
      </c>
      <c r="T2286" s="13">
        <f t="shared" si="143"/>
        <v>40585.463483796295</v>
      </c>
      <c r="U2286" s="12" t="s">
        <v>8373</v>
      </c>
      <c r="V2286" t="s">
        <v>8406</v>
      </c>
      <c r="W2286">
        <v>2011</v>
      </c>
    </row>
    <row r="2287" spans="1:23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8">
        <f t="shared" si="141"/>
        <v>46.088607594936711</v>
      </c>
      <c r="Q2287" t="s">
        <v>8323</v>
      </c>
      <c r="R2287" t="s">
        <v>8324</v>
      </c>
      <c r="S2287" s="13">
        <f t="shared" si="142"/>
        <v>41088.852349537032</v>
      </c>
      <c r="T2287" s="13">
        <f t="shared" si="143"/>
        <v>41058.852349537032</v>
      </c>
      <c r="U2287" s="12" t="s">
        <v>8381</v>
      </c>
      <c r="V2287" t="s">
        <v>8404</v>
      </c>
      <c r="W2287">
        <v>2012</v>
      </c>
    </row>
    <row r="2288" spans="1:23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8">
        <f t="shared" si="141"/>
        <v>107.21428571428571</v>
      </c>
      <c r="Q2288" t="s">
        <v>8323</v>
      </c>
      <c r="R2288" t="s">
        <v>8324</v>
      </c>
      <c r="S2288" s="13">
        <f t="shared" si="142"/>
        <v>41522.832638888889</v>
      </c>
      <c r="T2288" s="13">
        <f t="shared" si="143"/>
        <v>41494.630254629628</v>
      </c>
      <c r="U2288" s="12" t="s">
        <v>8392</v>
      </c>
      <c r="V2288" t="s">
        <v>8376</v>
      </c>
      <c r="W2288">
        <v>2013</v>
      </c>
    </row>
    <row r="2289" spans="1:23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8">
        <f t="shared" si="141"/>
        <v>50.9338679245283</v>
      </c>
      <c r="Q2289" t="s">
        <v>8323</v>
      </c>
      <c r="R2289" t="s">
        <v>8324</v>
      </c>
      <c r="S2289" s="13">
        <f t="shared" si="142"/>
        <v>41813.334027777775</v>
      </c>
      <c r="T2289" s="13">
        <f t="shared" si="143"/>
        <v>41792.334027777775</v>
      </c>
      <c r="U2289" s="12" t="s">
        <v>8369</v>
      </c>
      <c r="V2289" t="s">
        <v>8411</v>
      </c>
      <c r="W2289">
        <v>2014</v>
      </c>
    </row>
    <row r="2290" spans="1:23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8">
        <f t="shared" si="141"/>
        <v>40.04</v>
      </c>
      <c r="Q2290" t="s">
        <v>8323</v>
      </c>
      <c r="R2290" t="s">
        <v>8324</v>
      </c>
      <c r="S2290" s="13">
        <f t="shared" si="142"/>
        <v>41086.416666666664</v>
      </c>
      <c r="T2290" s="13">
        <f t="shared" si="143"/>
        <v>41067.494085648148</v>
      </c>
      <c r="U2290" s="12" t="s">
        <v>8369</v>
      </c>
      <c r="V2290" t="s">
        <v>8399</v>
      </c>
      <c r="W2290">
        <v>2012</v>
      </c>
    </row>
    <row r="2291" spans="1:23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8">
        <f t="shared" si="141"/>
        <v>64.44</v>
      </c>
      <c r="Q2291" t="s">
        <v>8323</v>
      </c>
      <c r="R2291" t="s">
        <v>8324</v>
      </c>
      <c r="S2291" s="13">
        <f t="shared" si="142"/>
        <v>41614.640277777777</v>
      </c>
      <c r="T2291" s="13">
        <f t="shared" si="143"/>
        <v>41571.665046296293</v>
      </c>
      <c r="U2291" s="12" t="s">
        <v>8391</v>
      </c>
      <c r="V2291" t="s">
        <v>8403</v>
      </c>
      <c r="W2291">
        <v>2013</v>
      </c>
    </row>
    <row r="2292" spans="1:23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8">
        <f t="shared" si="141"/>
        <v>53.827586206896555</v>
      </c>
      <c r="Q2292" t="s">
        <v>8323</v>
      </c>
      <c r="R2292" t="s">
        <v>8324</v>
      </c>
      <c r="S2292" s="13">
        <f t="shared" si="142"/>
        <v>40148.375</v>
      </c>
      <c r="T2292" s="13">
        <f t="shared" si="143"/>
        <v>40069.920486111107</v>
      </c>
      <c r="U2292" s="12" t="s">
        <v>8389</v>
      </c>
      <c r="V2292" t="s">
        <v>8397</v>
      </c>
      <c r="W2292">
        <v>2009</v>
      </c>
    </row>
    <row r="2293" spans="1:23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8">
        <f t="shared" si="141"/>
        <v>100.46511627906976</v>
      </c>
      <c r="Q2293" t="s">
        <v>8323</v>
      </c>
      <c r="R2293" t="s">
        <v>8324</v>
      </c>
      <c r="S2293" s="13">
        <f t="shared" si="142"/>
        <v>41021.833333333328</v>
      </c>
      <c r="T2293" s="13">
        <f t="shared" si="143"/>
        <v>40987.643726851849</v>
      </c>
      <c r="U2293" s="12" t="s">
        <v>8384</v>
      </c>
      <c r="V2293" t="s">
        <v>8378</v>
      </c>
      <c r="W2293">
        <v>2012</v>
      </c>
    </row>
    <row r="2294" spans="1:23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8">
        <f t="shared" si="141"/>
        <v>46.630652173913049</v>
      </c>
      <c r="Q2294" t="s">
        <v>8323</v>
      </c>
      <c r="R2294" t="s">
        <v>8324</v>
      </c>
      <c r="S2294" s="13">
        <f t="shared" si="142"/>
        <v>41017.364305555551</v>
      </c>
      <c r="T2294" s="13">
        <f t="shared" si="143"/>
        <v>40987.364305555551</v>
      </c>
      <c r="U2294" s="12" t="s">
        <v>8384</v>
      </c>
      <c r="V2294" t="s">
        <v>8378</v>
      </c>
      <c r="W2294">
        <v>2012</v>
      </c>
    </row>
    <row r="2295" spans="1:23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8">
        <f t="shared" si="141"/>
        <v>34.074074074074076</v>
      </c>
      <c r="Q2295" t="s">
        <v>8323</v>
      </c>
      <c r="R2295" t="s">
        <v>8324</v>
      </c>
      <c r="S2295" s="13">
        <f t="shared" si="142"/>
        <v>41176.832638888889</v>
      </c>
      <c r="T2295" s="13">
        <f t="shared" si="143"/>
        <v>41151.374988425923</v>
      </c>
      <c r="U2295" s="12" t="s">
        <v>8392</v>
      </c>
      <c r="V2295" t="s">
        <v>8409</v>
      </c>
      <c r="W2295">
        <v>2012</v>
      </c>
    </row>
    <row r="2296" spans="1:23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8">
        <f t="shared" si="141"/>
        <v>65.214642857142863</v>
      </c>
      <c r="Q2296" t="s">
        <v>8323</v>
      </c>
      <c r="R2296" t="s">
        <v>8324</v>
      </c>
      <c r="S2296" s="13">
        <f t="shared" si="142"/>
        <v>41294.389814814815</v>
      </c>
      <c r="T2296" s="13">
        <f t="shared" si="143"/>
        <v>41264.389814814815</v>
      </c>
      <c r="U2296" s="12" t="s">
        <v>8395</v>
      </c>
      <c r="V2296" t="s">
        <v>8370</v>
      </c>
      <c r="W2296">
        <v>2012</v>
      </c>
    </row>
    <row r="2297" spans="1:23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8">
        <f t="shared" si="141"/>
        <v>44.205882352941174</v>
      </c>
      <c r="Q2297" t="s">
        <v>8323</v>
      </c>
      <c r="R2297" t="s">
        <v>8324</v>
      </c>
      <c r="S2297" s="13">
        <f t="shared" si="142"/>
        <v>41300.621018518512</v>
      </c>
      <c r="T2297" s="13">
        <f t="shared" si="143"/>
        <v>41270.621018518512</v>
      </c>
      <c r="U2297" s="12" t="s">
        <v>8395</v>
      </c>
      <c r="V2297" t="s">
        <v>8394</v>
      </c>
      <c r="W2297">
        <v>2012</v>
      </c>
    </row>
    <row r="2298" spans="1:23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8">
        <f t="shared" si="141"/>
        <v>71.965517241379317</v>
      </c>
      <c r="Q2298" t="s">
        <v>8323</v>
      </c>
      <c r="R2298" t="s">
        <v>8324</v>
      </c>
      <c r="S2298" s="13">
        <f t="shared" si="142"/>
        <v>40962.39844907407</v>
      </c>
      <c r="T2298" s="13">
        <f t="shared" si="143"/>
        <v>40927.39844907407</v>
      </c>
      <c r="U2298" s="12" t="s">
        <v>8371</v>
      </c>
      <c r="V2298" t="s">
        <v>8378</v>
      </c>
      <c r="W2298">
        <v>2012</v>
      </c>
    </row>
    <row r="2299" spans="1:23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8">
        <f t="shared" si="141"/>
        <v>52.94736842105263</v>
      </c>
      <c r="Q2299" t="s">
        <v>8323</v>
      </c>
      <c r="R2299" t="s">
        <v>8324</v>
      </c>
      <c r="S2299" s="13">
        <f t="shared" si="142"/>
        <v>40981.832638888889</v>
      </c>
      <c r="T2299" s="13">
        <f t="shared" si="143"/>
        <v>40947.70890046296</v>
      </c>
      <c r="U2299" s="12" t="s">
        <v>8373</v>
      </c>
      <c r="V2299" t="s">
        <v>8376</v>
      </c>
      <c r="W2299">
        <v>2012</v>
      </c>
    </row>
    <row r="2300" spans="1:23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8">
        <f t="shared" si="141"/>
        <v>109.45138888888889</v>
      </c>
      <c r="Q2300" t="s">
        <v>8323</v>
      </c>
      <c r="R2300" t="s">
        <v>8324</v>
      </c>
      <c r="S2300" s="13">
        <f t="shared" si="142"/>
        <v>41724.46565972222</v>
      </c>
      <c r="T2300" s="13">
        <f t="shared" si="143"/>
        <v>41694.507326388884</v>
      </c>
      <c r="U2300" s="12" t="s">
        <v>8373</v>
      </c>
      <c r="V2300" t="s">
        <v>8403</v>
      </c>
      <c r="W2300">
        <v>2014</v>
      </c>
    </row>
    <row r="2301" spans="1:23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8">
        <f t="shared" si="141"/>
        <v>75.035714285714292</v>
      </c>
      <c r="Q2301" t="s">
        <v>8323</v>
      </c>
      <c r="R2301" t="s">
        <v>8324</v>
      </c>
      <c r="S2301" s="13">
        <f t="shared" si="142"/>
        <v>40579.699178240735</v>
      </c>
      <c r="T2301" s="13">
        <f t="shared" si="143"/>
        <v>40564.699178240735</v>
      </c>
      <c r="U2301" s="12" t="s">
        <v>8371</v>
      </c>
      <c r="V2301" t="s">
        <v>8370</v>
      </c>
      <c r="W2301">
        <v>2011</v>
      </c>
    </row>
    <row r="2302" spans="1:23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8">
        <f t="shared" si="141"/>
        <v>115.71428571428571</v>
      </c>
      <c r="Q2302" t="s">
        <v>8323</v>
      </c>
      <c r="R2302" t="s">
        <v>8324</v>
      </c>
      <c r="S2302" s="13">
        <f t="shared" si="142"/>
        <v>41088.393703703703</v>
      </c>
      <c r="T2302" s="13">
        <f t="shared" si="143"/>
        <v>41074.393703703703</v>
      </c>
      <c r="U2302" s="12" t="s">
        <v>8369</v>
      </c>
      <c r="V2302" t="s">
        <v>8410</v>
      </c>
      <c r="W2302">
        <v>2012</v>
      </c>
    </row>
    <row r="2303" spans="1:23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8">
        <f t="shared" si="141"/>
        <v>31.659810426540286</v>
      </c>
      <c r="Q2303" t="s">
        <v>8323</v>
      </c>
      <c r="R2303" t="s">
        <v>8327</v>
      </c>
      <c r="S2303" s="13">
        <f t="shared" si="142"/>
        <v>41445.813611111109</v>
      </c>
      <c r="T2303" s="13">
        <f t="shared" si="143"/>
        <v>41415.813611111109</v>
      </c>
      <c r="U2303" s="12" t="s">
        <v>8381</v>
      </c>
      <c r="V2303" t="s">
        <v>8370</v>
      </c>
      <c r="W2303">
        <v>2013</v>
      </c>
    </row>
    <row r="2304" spans="1:23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8">
        <f t="shared" si="141"/>
        <v>46.176470588235297</v>
      </c>
      <c r="Q2304" t="s">
        <v>8323</v>
      </c>
      <c r="R2304" t="s">
        <v>8327</v>
      </c>
      <c r="S2304" s="13">
        <f t="shared" si="142"/>
        <v>41638.958333333328</v>
      </c>
      <c r="T2304" s="13">
        <f t="shared" si="143"/>
        <v>41605.535115740735</v>
      </c>
      <c r="U2304" s="12" t="s">
        <v>8377</v>
      </c>
      <c r="V2304" t="s">
        <v>8394</v>
      </c>
      <c r="W2304">
        <v>2013</v>
      </c>
    </row>
    <row r="2305" spans="1:23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8">
        <f t="shared" si="141"/>
        <v>68.481650485436887</v>
      </c>
      <c r="Q2305" t="s">
        <v>8323</v>
      </c>
      <c r="R2305" t="s">
        <v>8327</v>
      </c>
      <c r="S2305" s="13">
        <f t="shared" si="142"/>
        <v>40889.819398148145</v>
      </c>
      <c r="T2305" s="13">
        <f t="shared" si="143"/>
        <v>40849.777731481481</v>
      </c>
      <c r="U2305" s="12" t="s">
        <v>8377</v>
      </c>
      <c r="V2305" t="s">
        <v>8411</v>
      </c>
      <c r="W2305">
        <v>2011</v>
      </c>
    </row>
    <row r="2306" spans="1:23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8">
        <f t="shared" si="141"/>
        <v>53.469203539823013</v>
      </c>
      <c r="Q2306" t="s">
        <v>8323</v>
      </c>
      <c r="R2306" t="s">
        <v>8327</v>
      </c>
      <c r="S2306" s="13">
        <f t="shared" si="142"/>
        <v>40543.874305555553</v>
      </c>
      <c r="T2306" s="13">
        <f t="shared" si="143"/>
        <v>40502.482534722221</v>
      </c>
      <c r="U2306" s="12" t="s">
        <v>8377</v>
      </c>
      <c r="V2306" t="s">
        <v>8386</v>
      </c>
      <c r="W2306">
        <v>2010</v>
      </c>
    </row>
    <row r="2307" spans="1:23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(E2307/D2307)*100</f>
        <v>101.22777777777779</v>
      </c>
      <c r="P2307" s="8">
        <f t="shared" ref="P2307:P2370" si="145">(E2307/L2307)</f>
        <v>109.10778443113773</v>
      </c>
      <c r="Q2307" t="s">
        <v>8323</v>
      </c>
      <c r="R2307" t="s">
        <v>8327</v>
      </c>
      <c r="S2307" s="13">
        <f t="shared" ref="S2307:S2370" si="146">(((I2307/60)/60)/24)+DATE(1970,1,1)+(-8/24)</f>
        <v>41859.416666666664</v>
      </c>
      <c r="T2307" s="13">
        <f t="shared" ref="T2307:T2370" si="147">(((J2307/60)/60)/24)+DATE(1970,1,1)+(-8/24)</f>
        <v>41834.361944444441</v>
      </c>
      <c r="U2307" s="12" t="s">
        <v>8375</v>
      </c>
      <c r="V2307" t="s">
        <v>8410</v>
      </c>
      <c r="W2307">
        <v>2014</v>
      </c>
    </row>
    <row r="2308" spans="1:23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8">
        <f t="shared" si="145"/>
        <v>51.185616438356163</v>
      </c>
      <c r="Q2308" t="s">
        <v>8323</v>
      </c>
      <c r="R2308" t="s">
        <v>8327</v>
      </c>
      <c r="S2308" s="13">
        <f t="shared" si="146"/>
        <v>40977.834826388884</v>
      </c>
      <c r="T2308" s="13">
        <f t="shared" si="147"/>
        <v>40947.834826388884</v>
      </c>
      <c r="U2308" s="12" t="s">
        <v>8373</v>
      </c>
      <c r="V2308" t="s">
        <v>8376</v>
      </c>
      <c r="W2308">
        <v>2012</v>
      </c>
    </row>
    <row r="2309" spans="1:23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8">
        <f t="shared" si="145"/>
        <v>27.936800000000002</v>
      </c>
      <c r="Q2309" t="s">
        <v>8323</v>
      </c>
      <c r="R2309" t="s">
        <v>8327</v>
      </c>
      <c r="S2309" s="13">
        <f t="shared" si="146"/>
        <v>41034.46907407407</v>
      </c>
      <c r="T2309" s="13">
        <f t="shared" si="147"/>
        <v>41004.469131944439</v>
      </c>
      <c r="U2309" s="12" t="s">
        <v>8383</v>
      </c>
      <c r="V2309" t="s">
        <v>8374</v>
      </c>
      <c r="W2309">
        <v>2012</v>
      </c>
    </row>
    <row r="2310" spans="1:23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8">
        <f t="shared" si="145"/>
        <v>82.496921824104234</v>
      </c>
      <c r="Q2310" t="s">
        <v>8323</v>
      </c>
      <c r="R2310" t="s">
        <v>8327</v>
      </c>
      <c r="S2310" s="13">
        <f t="shared" si="146"/>
        <v>41879.708333333328</v>
      </c>
      <c r="T2310" s="13">
        <f t="shared" si="147"/>
        <v>41851.629583333335</v>
      </c>
      <c r="U2310" s="12" t="s">
        <v>8375</v>
      </c>
      <c r="V2310" t="s">
        <v>8372</v>
      </c>
      <c r="W2310">
        <v>2014</v>
      </c>
    </row>
    <row r="2311" spans="1:23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8">
        <f t="shared" si="145"/>
        <v>59.817476635514019</v>
      </c>
      <c r="Q2311" t="s">
        <v>8323</v>
      </c>
      <c r="R2311" t="s">
        <v>8327</v>
      </c>
      <c r="S2311" s="13">
        <f t="shared" si="146"/>
        <v>41342.654363425921</v>
      </c>
      <c r="T2311" s="13">
        <f t="shared" si="147"/>
        <v>41307.654363425921</v>
      </c>
      <c r="U2311" s="12" t="s">
        <v>8373</v>
      </c>
      <c r="V2311" t="s">
        <v>8411</v>
      </c>
      <c r="W2311">
        <v>2013</v>
      </c>
    </row>
    <row r="2312" spans="1:23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8">
        <f t="shared" si="145"/>
        <v>64.816470588235291</v>
      </c>
      <c r="Q2312" t="s">
        <v>8323</v>
      </c>
      <c r="R2312" t="s">
        <v>8327</v>
      </c>
      <c r="S2312" s="13">
        <f t="shared" si="146"/>
        <v>41354.41915509259</v>
      </c>
      <c r="T2312" s="13">
        <f t="shared" si="147"/>
        <v>41324.460821759254</v>
      </c>
      <c r="U2312" s="12" t="s">
        <v>8373</v>
      </c>
      <c r="V2312" t="s">
        <v>8378</v>
      </c>
      <c r="W2312">
        <v>2013</v>
      </c>
    </row>
    <row r="2313" spans="1:23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8">
        <f t="shared" si="145"/>
        <v>90.09615384615384</v>
      </c>
      <c r="Q2313" t="s">
        <v>8323</v>
      </c>
      <c r="R2313" t="s">
        <v>8327</v>
      </c>
      <c r="S2313" s="13">
        <f t="shared" si="146"/>
        <v>41765.671168981477</v>
      </c>
      <c r="T2313" s="13">
        <f t="shared" si="147"/>
        <v>41735.671168981477</v>
      </c>
      <c r="U2313" s="12" t="s">
        <v>8383</v>
      </c>
      <c r="V2313" t="s">
        <v>8407</v>
      </c>
      <c r="W2313">
        <v>2014</v>
      </c>
    </row>
    <row r="2314" spans="1:23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8">
        <f t="shared" si="145"/>
        <v>40.962025316455694</v>
      </c>
      <c r="Q2314" t="s">
        <v>8323</v>
      </c>
      <c r="R2314" t="s">
        <v>8327</v>
      </c>
      <c r="S2314" s="13">
        <f t="shared" si="146"/>
        <v>41747.625</v>
      </c>
      <c r="T2314" s="13">
        <f t="shared" si="147"/>
        <v>41716.299513888887</v>
      </c>
      <c r="U2314" s="12" t="s">
        <v>8384</v>
      </c>
      <c r="V2314" t="s">
        <v>8388</v>
      </c>
      <c r="W2314">
        <v>2014</v>
      </c>
    </row>
    <row r="2315" spans="1:23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8">
        <f t="shared" si="145"/>
        <v>56.000127388535034</v>
      </c>
      <c r="Q2315" t="s">
        <v>8323</v>
      </c>
      <c r="R2315" t="s">
        <v>8327</v>
      </c>
      <c r="S2315" s="13">
        <f t="shared" si="146"/>
        <v>41032.625300925924</v>
      </c>
      <c r="T2315" s="13">
        <f t="shared" si="147"/>
        <v>41002.625300925924</v>
      </c>
      <c r="U2315" s="12" t="s">
        <v>8383</v>
      </c>
      <c r="V2315" t="s">
        <v>8380</v>
      </c>
      <c r="W2315">
        <v>2012</v>
      </c>
    </row>
    <row r="2316" spans="1:23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8">
        <f t="shared" si="145"/>
        <v>37.672800000000002</v>
      </c>
      <c r="Q2316" t="s">
        <v>8323</v>
      </c>
      <c r="R2316" t="s">
        <v>8327</v>
      </c>
      <c r="S2316" s="13">
        <f t="shared" si="146"/>
        <v>41067.218252314815</v>
      </c>
      <c r="T2316" s="13">
        <f t="shared" si="147"/>
        <v>41037.218252314815</v>
      </c>
      <c r="U2316" s="12" t="s">
        <v>8381</v>
      </c>
      <c r="V2316" t="s">
        <v>8376</v>
      </c>
      <c r="W2316">
        <v>2012</v>
      </c>
    </row>
    <row r="2317" spans="1:23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8">
        <f t="shared" si="145"/>
        <v>40.078125</v>
      </c>
      <c r="Q2317" t="s">
        <v>8323</v>
      </c>
      <c r="R2317" t="s">
        <v>8327</v>
      </c>
      <c r="S2317" s="13">
        <f t="shared" si="146"/>
        <v>41034.392858796295</v>
      </c>
      <c r="T2317" s="13">
        <f t="shared" si="147"/>
        <v>41004.392858796295</v>
      </c>
      <c r="U2317" s="12" t="s">
        <v>8383</v>
      </c>
      <c r="V2317" t="s">
        <v>8374</v>
      </c>
      <c r="W2317">
        <v>2012</v>
      </c>
    </row>
    <row r="2318" spans="1:23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8">
        <f t="shared" si="145"/>
        <v>78.031999999999996</v>
      </c>
      <c r="Q2318" t="s">
        <v>8323</v>
      </c>
      <c r="R2318" t="s">
        <v>8327</v>
      </c>
      <c r="S2318" s="13">
        <f t="shared" si="146"/>
        <v>40156.433333333334</v>
      </c>
      <c r="T2318" s="13">
        <f t="shared" si="147"/>
        <v>40079.391782407409</v>
      </c>
      <c r="U2318" s="12" t="s">
        <v>8389</v>
      </c>
      <c r="V2318" t="s">
        <v>8405</v>
      </c>
      <c r="W2318">
        <v>2009</v>
      </c>
    </row>
    <row r="2319" spans="1:23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8">
        <f t="shared" si="145"/>
        <v>18.90909090909091</v>
      </c>
      <c r="Q2319" t="s">
        <v>8323</v>
      </c>
      <c r="R2319" t="s">
        <v>8327</v>
      </c>
      <c r="S2319" s="13">
        <f t="shared" si="146"/>
        <v>40223.875</v>
      </c>
      <c r="T2319" s="13">
        <f t="shared" si="147"/>
        <v>40192.20890046296</v>
      </c>
      <c r="U2319" s="12" t="s">
        <v>8371</v>
      </c>
      <c r="V2319" t="s">
        <v>8410</v>
      </c>
      <c r="W2319">
        <v>2010</v>
      </c>
    </row>
    <row r="2320" spans="1:23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8">
        <f t="shared" si="145"/>
        <v>37.134969325153371</v>
      </c>
      <c r="Q2320" t="s">
        <v>8323</v>
      </c>
      <c r="R2320" t="s">
        <v>8327</v>
      </c>
      <c r="S2320" s="13">
        <f t="shared" si="146"/>
        <v>40081.832638888889</v>
      </c>
      <c r="T2320" s="13">
        <f t="shared" si="147"/>
        <v>40050.310347222221</v>
      </c>
      <c r="U2320" s="12" t="s">
        <v>8392</v>
      </c>
      <c r="V2320" t="s">
        <v>8382</v>
      </c>
      <c r="W2320">
        <v>2009</v>
      </c>
    </row>
    <row r="2321" spans="1:23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8">
        <f t="shared" si="145"/>
        <v>41.961038961038959</v>
      </c>
      <c r="Q2321" t="s">
        <v>8323</v>
      </c>
      <c r="R2321" t="s">
        <v>8327</v>
      </c>
      <c r="S2321" s="13">
        <f t="shared" si="146"/>
        <v>41622.748668981476</v>
      </c>
      <c r="T2321" s="13">
        <f t="shared" si="147"/>
        <v>41592.748668981476</v>
      </c>
      <c r="U2321" s="12" t="s">
        <v>8377</v>
      </c>
      <c r="V2321" t="s">
        <v>8410</v>
      </c>
      <c r="W2321">
        <v>2013</v>
      </c>
    </row>
    <row r="2322" spans="1:23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8">
        <f t="shared" si="145"/>
        <v>61.044943820224717</v>
      </c>
      <c r="Q2322" t="s">
        <v>8323</v>
      </c>
      <c r="R2322" t="s">
        <v>8327</v>
      </c>
      <c r="S2322" s="13">
        <f t="shared" si="146"/>
        <v>41731.442129629628</v>
      </c>
      <c r="T2322" s="13">
        <f t="shared" si="147"/>
        <v>41696.483796296292</v>
      </c>
      <c r="U2322" s="12" t="s">
        <v>8373</v>
      </c>
      <c r="V2322" t="s">
        <v>8408</v>
      </c>
      <c r="W2322">
        <v>2014</v>
      </c>
    </row>
    <row r="2323" spans="1:23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8">
        <f t="shared" si="145"/>
        <v>64.53125</v>
      </c>
      <c r="Q2323" t="s">
        <v>8334</v>
      </c>
      <c r="R2323" t="s">
        <v>8350</v>
      </c>
      <c r="S2323" s="13">
        <f t="shared" si="146"/>
        <v>42828.885428240734</v>
      </c>
      <c r="T2323" s="13">
        <f t="shared" si="147"/>
        <v>42798.927094907405</v>
      </c>
      <c r="U2323" s="12" t="s">
        <v>8384</v>
      </c>
      <c r="V2323" t="s">
        <v>8400</v>
      </c>
      <c r="W2323">
        <v>2017</v>
      </c>
    </row>
    <row r="2324" spans="1:23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8">
        <f t="shared" si="145"/>
        <v>21.25</v>
      </c>
      <c r="Q2324" t="s">
        <v>8334</v>
      </c>
      <c r="R2324" t="s">
        <v>8350</v>
      </c>
      <c r="S2324" s="13">
        <f t="shared" si="146"/>
        <v>42834.520474537036</v>
      </c>
      <c r="T2324" s="13">
        <f t="shared" si="147"/>
        <v>42804.562141203707</v>
      </c>
      <c r="U2324" s="12" t="s">
        <v>8384</v>
      </c>
      <c r="V2324" t="s">
        <v>8402</v>
      </c>
      <c r="W2324">
        <v>2017</v>
      </c>
    </row>
    <row r="2325" spans="1:23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8">
        <f t="shared" si="145"/>
        <v>30</v>
      </c>
      <c r="Q2325" t="s">
        <v>8334</v>
      </c>
      <c r="R2325" t="s">
        <v>8350</v>
      </c>
      <c r="S2325" s="13">
        <f t="shared" si="146"/>
        <v>42814.42184027777</v>
      </c>
      <c r="T2325" s="13">
        <f t="shared" si="147"/>
        <v>42807.42184027777</v>
      </c>
      <c r="U2325" s="12" t="s">
        <v>8384</v>
      </c>
      <c r="V2325" t="s">
        <v>8397</v>
      </c>
      <c r="W2325">
        <v>2017</v>
      </c>
    </row>
    <row r="2326" spans="1:23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8">
        <f t="shared" si="145"/>
        <v>25.491803278688526</v>
      </c>
      <c r="Q2326" t="s">
        <v>8334</v>
      </c>
      <c r="R2326" t="s">
        <v>8350</v>
      </c>
      <c r="S2326" s="13">
        <f t="shared" si="146"/>
        <v>42820.510243055549</v>
      </c>
      <c r="T2326" s="13">
        <f t="shared" si="147"/>
        <v>42790.55190972222</v>
      </c>
      <c r="U2326" s="12" t="s">
        <v>8373</v>
      </c>
      <c r="V2326" t="s">
        <v>8403</v>
      </c>
      <c r="W2326">
        <v>2017</v>
      </c>
    </row>
    <row r="2327" spans="1:23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8">
        <f t="shared" si="145"/>
        <v>11.428571428571429</v>
      </c>
      <c r="Q2327" t="s">
        <v>8334</v>
      </c>
      <c r="R2327" t="s">
        <v>8350</v>
      </c>
      <c r="S2327" s="13">
        <f t="shared" si="146"/>
        <v>42823.647349537037</v>
      </c>
      <c r="T2327" s="13">
        <f t="shared" si="147"/>
        <v>42793.689016203702</v>
      </c>
      <c r="U2327" s="12" t="s">
        <v>8373</v>
      </c>
      <c r="V2327" t="s">
        <v>8394</v>
      </c>
      <c r="W2327">
        <v>2017</v>
      </c>
    </row>
    <row r="2328" spans="1:23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8">
        <f t="shared" si="145"/>
        <v>108</v>
      </c>
      <c r="Q2328" t="s">
        <v>8334</v>
      </c>
      <c r="R2328" t="s">
        <v>8350</v>
      </c>
      <c r="S2328" s="13">
        <f t="shared" si="146"/>
        <v>42855.374999999993</v>
      </c>
      <c r="T2328" s="13">
        <f t="shared" si="147"/>
        <v>42803.700787037036</v>
      </c>
      <c r="U2328" s="12" t="s">
        <v>8384</v>
      </c>
      <c r="V2328" t="s">
        <v>8390</v>
      </c>
      <c r="W2328">
        <v>2017</v>
      </c>
    </row>
    <row r="2329" spans="1:23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8">
        <f t="shared" si="145"/>
        <v>54.883162444113267</v>
      </c>
      <c r="Q2329" t="s">
        <v>8334</v>
      </c>
      <c r="R2329" t="s">
        <v>8350</v>
      </c>
      <c r="S2329" s="13">
        <f t="shared" si="146"/>
        <v>41877.583796296298</v>
      </c>
      <c r="T2329" s="13">
        <f t="shared" si="147"/>
        <v>41842.583796296298</v>
      </c>
      <c r="U2329" s="12" t="s">
        <v>8375</v>
      </c>
      <c r="V2329" t="s">
        <v>8398</v>
      </c>
      <c r="W2329">
        <v>2014</v>
      </c>
    </row>
    <row r="2330" spans="1:23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8">
        <f t="shared" si="145"/>
        <v>47.383612662942269</v>
      </c>
      <c r="Q2330" t="s">
        <v>8334</v>
      </c>
      <c r="R2330" t="s">
        <v>8350</v>
      </c>
      <c r="S2330" s="13">
        <f t="shared" si="146"/>
        <v>42169.448344907411</v>
      </c>
      <c r="T2330" s="13">
        <f t="shared" si="147"/>
        <v>42139.448344907411</v>
      </c>
      <c r="U2330" s="12" t="s">
        <v>8381</v>
      </c>
      <c r="V2330" t="s">
        <v>8393</v>
      </c>
      <c r="W2330">
        <v>2015</v>
      </c>
    </row>
    <row r="2331" spans="1:23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8">
        <f t="shared" si="145"/>
        <v>211.84</v>
      </c>
      <c r="Q2331" t="s">
        <v>8334</v>
      </c>
      <c r="R2331" t="s">
        <v>8350</v>
      </c>
      <c r="S2331" s="13">
        <f t="shared" si="146"/>
        <v>41837.291041666664</v>
      </c>
      <c r="T2331" s="13">
        <f t="shared" si="147"/>
        <v>41807.291041666664</v>
      </c>
      <c r="U2331" s="12" t="s">
        <v>8369</v>
      </c>
      <c r="V2331" t="s">
        <v>8385</v>
      </c>
      <c r="W2331">
        <v>2014</v>
      </c>
    </row>
    <row r="2332" spans="1:23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8">
        <f t="shared" si="145"/>
        <v>219.92638036809817</v>
      </c>
      <c r="Q2332" t="s">
        <v>8334</v>
      </c>
      <c r="R2332" t="s">
        <v>8350</v>
      </c>
      <c r="S2332" s="13">
        <f t="shared" si="146"/>
        <v>42362.666666666664</v>
      </c>
      <c r="T2332" s="13">
        <f t="shared" si="147"/>
        <v>42332.566469907404</v>
      </c>
      <c r="U2332" s="12" t="s">
        <v>8377</v>
      </c>
      <c r="V2332" t="s">
        <v>8403</v>
      </c>
      <c r="W2332">
        <v>2015</v>
      </c>
    </row>
    <row r="2333" spans="1:23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8">
        <f t="shared" si="145"/>
        <v>40.795406360424032</v>
      </c>
      <c r="Q2333" t="s">
        <v>8334</v>
      </c>
      <c r="R2333" t="s">
        <v>8350</v>
      </c>
      <c r="S2333" s="13">
        <f t="shared" si="146"/>
        <v>41868.672337962962</v>
      </c>
      <c r="T2333" s="13">
        <f t="shared" si="147"/>
        <v>41838.672337962962</v>
      </c>
      <c r="U2333" s="12" t="s">
        <v>8375</v>
      </c>
      <c r="V2333" t="s">
        <v>8388</v>
      </c>
      <c r="W2333">
        <v>2014</v>
      </c>
    </row>
    <row r="2334" spans="1:23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8">
        <f t="shared" si="145"/>
        <v>75.502840909090907</v>
      </c>
      <c r="Q2334" t="s">
        <v>8334</v>
      </c>
      <c r="R2334" t="s">
        <v>8350</v>
      </c>
      <c r="S2334" s="13">
        <f t="shared" si="146"/>
        <v>42041.294803240737</v>
      </c>
      <c r="T2334" s="13">
        <f t="shared" si="147"/>
        <v>42011.294803240737</v>
      </c>
      <c r="U2334" s="12" t="s">
        <v>8371</v>
      </c>
      <c r="V2334" t="s">
        <v>8399</v>
      </c>
      <c r="W2334">
        <v>2015</v>
      </c>
    </row>
    <row r="2335" spans="1:23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8">
        <f t="shared" si="145"/>
        <v>13.542553191489361</v>
      </c>
      <c r="Q2335" t="s">
        <v>8334</v>
      </c>
      <c r="R2335" t="s">
        <v>8350</v>
      </c>
      <c r="S2335" s="13">
        <f t="shared" si="146"/>
        <v>41788.409722222219</v>
      </c>
      <c r="T2335" s="13">
        <f t="shared" si="147"/>
        <v>41767.317013888889</v>
      </c>
      <c r="U2335" s="12" t="s">
        <v>8381</v>
      </c>
      <c r="V2335" t="s">
        <v>8376</v>
      </c>
      <c r="W2335">
        <v>2014</v>
      </c>
    </row>
    <row r="2336" spans="1:23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8">
        <f t="shared" si="145"/>
        <v>60.865671641791046</v>
      </c>
      <c r="Q2336" t="s">
        <v>8334</v>
      </c>
      <c r="R2336" t="s">
        <v>8350</v>
      </c>
      <c r="S2336" s="13">
        <f t="shared" si="146"/>
        <v>41948.398611111108</v>
      </c>
      <c r="T2336" s="13">
        <f t="shared" si="147"/>
        <v>41918.336782407401</v>
      </c>
      <c r="U2336" s="12" t="s">
        <v>8391</v>
      </c>
      <c r="V2336" t="s">
        <v>8407</v>
      </c>
      <c r="W2336">
        <v>2014</v>
      </c>
    </row>
    <row r="2337" spans="1:23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8">
        <f t="shared" si="145"/>
        <v>115.69230769230769</v>
      </c>
      <c r="Q2337" t="s">
        <v>8334</v>
      </c>
      <c r="R2337" t="s">
        <v>8350</v>
      </c>
      <c r="S2337" s="13">
        <f t="shared" si="146"/>
        <v>41801.238923611112</v>
      </c>
      <c r="T2337" s="13">
        <f t="shared" si="147"/>
        <v>41771.238923611112</v>
      </c>
      <c r="U2337" s="12" t="s">
        <v>8381</v>
      </c>
      <c r="V2337" t="s">
        <v>8379</v>
      </c>
      <c r="W2337">
        <v>2014</v>
      </c>
    </row>
    <row r="2338" spans="1:23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8">
        <f t="shared" si="145"/>
        <v>48.104623556581984</v>
      </c>
      <c r="Q2338" t="s">
        <v>8334</v>
      </c>
      <c r="R2338" t="s">
        <v>8350</v>
      </c>
      <c r="S2338" s="13">
        <f t="shared" si="146"/>
        <v>41706.591377314813</v>
      </c>
      <c r="T2338" s="13">
        <f t="shared" si="147"/>
        <v>41666.591377314813</v>
      </c>
      <c r="U2338" s="12" t="s">
        <v>8371</v>
      </c>
      <c r="V2338" t="s">
        <v>8394</v>
      </c>
      <c r="W2338">
        <v>2014</v>
      </c>
    </row>
    <row r="2339" spans="1:23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8">
        <f t="shared" si="145"/>
        <v>74.184357541899445</v>
      </c>
      <c r="Q2339" t="s">
        <v>8334</v>
      </c>
      <c r="R2339" t="s">
        <v>8350</v>
      </c>
      <c r="S2339" s="13">
        <f t="shared" si="146"/>
        <v>41816.307210648149</v>
      </c>
      <c r="T2339" s="13">
        <f t="shared" si="147"/>
        <v>41786.307210648149</v>
      </c>
      <c r="U2339" s="12" t="s">
        <v>8381</v>
      </c>
      <c r="V2339" t="s">
        <v>8394</v>
      </c>
      <c r="W2339">
        <v>2014</v>
      </c>
    </row>
    <row r="2340" spans="1:23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8">
        <f t="shared" si="145"/>
        <v>123.34552845528455</v>
      </c>
      <c r="Q2340" t="s">
        <v>8334</v>
      </c>
      <c r="R2340" t="s">
        <v>8350</v>
      </c>
      <c r="S2340" s="13">
        <f t="shared" si="146"/>
        <v>41819.563472222217</v>
      </c>
      <c r="T2340" s="13">
        <f t="shared" si="147"/>
        <v>41789.563472222217</v>
      </c>
      <c r="U2340" s="12" t="s">
        <v>8381</v>
      </c>
      <c r="V2340" t="s">
        <v>8409</v>
      </c>
      <c r="W2340">
        <v>2014</v>
      </c>
    </row>
    <row r="2341" spans="1:23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8">
        <f t="shared" si="145"/>
        <v>66.623188405797094</v>
      </c>
      <c r="Q2341" t="s">
        <v>8334</v>
      </c>
      <c r="R2341" t="s">
        <v>8350</v>
      </c>
      <c r="S2341" s="13">
        <f t="shared" si="146"/>
        <v>42722.999305555553</v>
      </c>
      <c r="T2341" s="13">
        <f t="shared" si="147"/>
        <v>42692.466539351844</v>
      </c>
      <c r="U2341" s="12" t="s">
        <v>8377</v>
      </c>
      <c r="V2341" t="s">
        <v>8388</v>
      </c>
      <c r="W2341">
        <v>2016</v>
      </c>
    </row>
    <row r="2342" spans="1:23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8">
        <f t="shared" si="145"/>
        <v>104.99007444168734</v>
      </c>
      <c r="Q2342" t="s">
        <v>8334</v>
      </c>
      <c r="R2342" t="s">
        <v>8350</v>
      </c>
      <c r="S2342" s="13">
        <f t="shared" si="146"/>
        <v>42673.309467592589</v>
      </c>
      <c r="T2342" s="13">
        <f t="shared" si="147"/>
        <v>42643.309467592589</v>
      </c>
      <c r="U2342" s="12" t="s">
        <v>8389</v>
      </c>
      <c r="V2342" t="s">
        <v>8409</v>
      </c>
      <c r="W2342">
        <v>2016</v>
      </c>
    </row>
    <row r="2343" spans="1:23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t="s">
        <v>8317</v>
      </c>
      <c r="R2343" t="s">
        <v>8318</v>
      </c>
      <c r="S2343" s="13">
        <f t="shared" si="146"/>
        <v>42197.480370370373</v>
      </c>
      <c r="T2343" s="13">
        <f t="shared" si="147"/>
        <v>42167.480370370373</v>
      </c>
      <c r="U2343" s="12" t="s">
        <v>8369</v>
      </c>
      <c r="V2343" t="s">
        <v>8379</v>
      </c>
      <c r="W2343">
        <v>2015</v>
      </c>
    </row>
    <row r="2344" spans="1:23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t="s">
        <v>8317</v>
      </c>
      <c r="R2344" t="s">
        <v>8318</v>
      </c>
      <c r="S2344" s="13">
        <f t="shared" si="146"/>
        <v>41917.875</v>
      </c>
      <c r="T2344" s="13">
        <f t="shared" si="147"/>
        <v>41897.36886574074</v>
      </c>
      <c r="U2344" s="12" t="s">
        <v>8389</v>
      </c>
      <c r="V2344" t="s">
        <v>8393</v>
      </c>
      <c r="W2344">
        <v>2014</v>
      </c>
    </row>
    <row r="2345" spans="1:23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8">
        <f t="shared" si="145"/>
        <v>300</v>
      </c>
      <c r="Q2345" t="s">
        <v>8317</v>
      </c>
      <c r="R2345" t="s">
        <v>8318</v>
      </c>
      <c r="S2345" s="13">
        <f t="shared" si="146"/>
        <v>42377.490972222215</v>
      </c>
      <c r="T2345" s="13">
        <f t="shared" si="147"/>
        <v>42327.491956018515</v>
      </c>
      <c r="U2345" s="12" t="s">
        <v>8377</v>
      </c>
      <c r="V2345" t="s">
        <v>8378</v>
      </c>
      <c r="W2345">
        <v>2015</v>
      </c>
    </row>
    <row r="2346" spans="1:23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8">
        <f t="shared" si="145"/>
        <v>1</v>
      </c>
      <c r="Q2346" t="s">
        <v>8317</v>
      </c>
      <c r="R2346" t="s">
        <v>8318</v>
      </c>
      <c r="S2346" s="13">
        <f t="shared" si="146"/>
        <v>42545.394317129627</v>
      </c>
      <c r="T2346" s="13">
        <f t="shared" si="147"/>
        <v>42515.394317129627</v>
      </c>
      <c r="U2346" s="12" t="s">
        <v>8381</v>
      </c>
      <c r="V2346" t="s">
        <v>8382</v>
      </c>
      <c r="W2346">
        <v>2016</v>
      </c>
    </row>
    <row r="2347" spans="1:23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t="s">
        <v>8317</v>
      </c>
      <c r="R2347" t="s">
        <v>8318</v>
      </c>
      <c r="S2347" s="13">
        <f t="shared" si="146"/>
        <v>42094.652083333327</v>
      </c>
      <c r="T2347" s="13">
        <f t="shared" si="147"/>
        <v>42059.66847222222</v>
      </c>
      <c r="U2347" s="12" t="s">
        <v>8373</v>
      </c>
      <c r="V2347" t="s">
        <v>8403</v>
      </c>
      <c r="W2347">
        <v>2015</v>
      </c>
    </row>
    <row r="2348" spans="1:23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8">
        <f t="shared" si="145"/>
        <v>13</v>
      </c>
      <c r="Q2348" t="s">
        <v>8317</v>
      </c>
      <c r="R2348" t="s">
        <v>8318</v>
      </c>
      <c r="S2348" s="13">
        <f t="shared" si="146"/>
        <v>42660.465636574074</v>
      </c>
      <c r="T2348" s="13">
        <f t="shared" si="147"/>
        <v>42615.465636574074</v>
      </c>
      <c r="U2348" s="12" t="s">
        <v>8389</v>
      </c>
      <c r="V2348" t="s">
        <v>8411</v>
      </c>
      <c r="W2348">
        <v>2016</v>
      </c>
    </row>
    <row r="2349" spans="1:23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8">
        <f t="shared" si="145"/>
        <v>15</v>
      </c>
      <c r="Q2349" t="s">
        <v>8317</v>
      </c>
      <c r="R2349" t="s">
        <v>8318</v>
      </c>
      <c r="S2349" s="13">
        <f t="shared" si="146"/>
        <v>42607.274027777778</v>
      </c>
      <c r="T2349" s="13">
        <f t="shared" si="147"/>
        <v>42577.274027777778</v>
      </c>
      <c r="U2349" s="12" t="s">
        <v>8375</v>
      </c>
      <c r="V2349" t="s">
        <v>8408</v>
      </c>
      <c r="W2349">
        <v>2016</v>
      </c>
    </row>
    <row r="2350" spans="1:23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8">
        <f t="shared" si="145"/>
        <v>54</v>
      </c>
      <c r="Q2350" t="s">
        <v>8317</v>
      </c>
      <c r="R2350" t="s">
        <v>8318</v>
      </c>
      <c r="S2350" s="13">
        <f t="shared" si="146"/>
        <v>42420.598819444444</v>
      </c>
      <c r="T2350" s="13">
        <f t="shared" si="147"/>
        <v>42360.598819444444</v>
      </c>
      <c r="U2350" s="12" t="s">
        <v>8395</v>
      </c>
      <c r="V2350" t="s">
        <v>8398</v>
      </c>
      <c r="W2350">
        <v>2015</v>
      </c>
    </row>
    <row r="2351" spans="1:23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t="s">
        <v>8317</v>
      </c>
      <c r="R2351" t="s">
        <v>8318</v>
      </c>
      <c r="S2351" s="13">
        <f t="shared" si="146"/>
        <v>42227.442453703705</v>
      </c>
      <c r="T2351" s="13">
        <f t="shared" si="147"/>
        <v>42198.442453703705</v>
      </c>
      <c r="U2351" s="12" t="s">
        <v>8375</v>
      </c>
      <c r="V2351" t="s">
        <v>8397</v>
      </c>
      <c r="W2351">
        <v>2015</v>
      </c>
    </row>
    <row r="2352" spans="1:23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t="s">
        <v>8317</v>
      </c>
      <c r="R2352" t="s">
        <v>8318</v>
      </c>
      <c r="S2352" s="13">
        <f t="shared" si="146"/>
        <v>42738.508912037032</v>
      </c>
      <c r="T2352" s="13">
        <f t="shared" si="147"/>
        <v>42708.508912037032</v>
      </c>
      <c r="U2352" s="12" t="s">
        <v>8395</v>
      </c>
      <c r="V2352" t="s">
        <v>8400</v>
      </c>
      <c r="W2352">
        <v>2016</v>
      </c>
    </row>
    <row r="2353" spans="1:23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8">
        <f t="shared" si="145"/>
        <v>15.428571428571429</v>
      </c>
      <c r="Q2353" t="s">
        <v>8317</v>
      </c>
      <c r="R2353" t="s">
        <v>8318</v>
      </c>
      <c r="S2353" s="13">
        <f t="shared" si="146"/>
        <v>42123.767812500002</v>
      </c>
      <c r="T2353" s="13">
        <f t="shared" si="147"/>
        <v>42093.767812500002</v>
      </c>
      <c r="U2353" s="12" t="s">
        <v>8384</v>
      </c>
      <c r="V2353" t="s">
        <v>8409</v>
      </c>
      <c r="W2353">
        <v>2015</v>
      </c>
    </row>
    <row r="2354" spans="1:23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t="s">
        <v>8317</v>
      </c>
      <c r="R2354" t="s">
        <v>8318</v>
      </c>
      <c r="S2354" s="13">
        <f t="shared" si="146"/>
        <v>42161.300370370365</v>
      </c>
      <c r="T2354" s="13">
        <f t="shared" si="147"/>
        <v>42101.300370370365</v>
      </c>
      <c r="U2354" s="12" t="s">
        <v>8383</v>
      </c>
      <c r="V2354" t="s">
        <v>8399</v>
      </c>
      <c r="W2354">
        <v>2015</v>
      </c>
    </row>
    <row r="2355" spans="1:23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t="s">
        <v>8317</v>
      </c>
      <c r="R2355" t="s">
        <v>8318</v>
      </c>
      <c r="S2355" s="13">
        <f t="shared" si="146"/>
        <v>42115.342847222222</v>
      </c>
      <c r="T2355" s="13">
        <f t="shared" si="147"/>
        <v>42103.342847222222</v>
      </c>
      <c r="U2355" s="12" t="s">
        <v>8383</v>
      </c>
      <c r="V2355" t="s">
        <v>8390</v>
      </c>
      <c r="W2355">
        <v>2015</v>
      </c>
    </row>
    <row r="2356" spans="1:23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8">
        <f t="shared" si="145"/>
        <v>25</v>
      </c>
      <c r="Q2356" t="s">
        <v>8317</v>
      </c>
      <c r="R2356" t="s">
        <v>8318</v>
      </c>
      <c r="S2356" s="13">
        <f t="shared" si="146"/>
        <v>42014.38958333333</v>
      </c>
      <c r="T2356" s="13">
        <f t="shared" si="147"/>
        <v>41954.38958333333</v>
      </c>
      <c r="U2356" s="12" t="s">
        <v>8377</v>
      </c>
      <c r="V2356" t="s">
        <v>8406</v>
      </c>
      <c r="W2356">
        <v>2014</v>
      </c>
    </row>
    <row r="2357" spans="1:23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8">
        <f t="shared" si="145"/>
        <v>27.5</v>
      </c>
      <c r="Q2357" t="s">
        <v>8317</v>
      </c>
      <c r="R2357" t="s">
        <v>8318</v>
      </c>
      <c r="S2357" s="13">
        <f t="shared" si="146"/>
        <v>42126.584907407399</v>
      </c>
      <c r="T2357" s="13">
        <f t="shared" si="147"/>
        <v>42096.584907407399</v>
      </c>
      <c r="U2357" s="12" t="s">
        <v>8383</v>
      </c>
      <c r="V2357" t="s">
        <v>8411</v>
      </c>
      <c r="W2357">
        <v>2015</v>
      </c>
    </row>
    <row r="2358" spans="1:23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t="s">
        <v>8317</v>
      </c>
      <c r="R2358" t="s">
        <v>8318</v>
      </c>
      <c r="S2358" s="13">
        <f t="shared" si="146"/>
        <v>42160.450277777774</v>
      </c>
      <c r="T2358" s="13">
        <f t="shared" si="147"/>
        <v>42130.450277777774</v>
      </c>
      <c r="U2358" s="12" t="s">
        <v>8381</v>
      </c>
      <c r="V2358" t="s">
        <v>8407</v>
      </c>
      <c r="W2358">
        <v>2015</v>
      </c>
    </row>
    <row r="2359" spans="1:23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t="s">
        <v>8317</v>
      </c>
      <c r="R2359" t="s">
        <v>8318</v>
      </c>
      <c r="S2359" s="13">
        <f t="shared" si="146"/>
        <v>42294.286782407398</v>
      </c>
      <c r="T2359" s="13">
        <f t="shared" si="147"/>
        <v>42264.286782407398</v>
      </c>
      <c r="U2359" s="12" t="s">
        <v>8389</v>
      </c>
      <c r="V2359" t="s">
        <v>8385</v>
      </c>
      <c r="W2359">
        <v>2015</v>
      </c>
    </row>
    <row r="2360" spans="1:23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t="s">
        <v>8317</v>
      </c>
      <c r="R2360" t="s">
        <v>8318</v>
      </c>
      <c r="S2360" s="13">
        <f t="shared" si="146"/>
        <v>42034.693749999999</v>
      </c>
      <c r="T2360" s="13">
        <f t="shared" si="147"/>
        <v>41978.597638888888</v>
      </c>
      <c r="U2360" s="12" t="s">
        <v>8395</v>
      </c>
      <c r="V2360" t="s">
        <v>8374</v>
      </c>
      <c r="W2360">
        <v>2014</v>
      </c>
    </row>
    <row r="2361" spans="1:23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8">
        <f t="shared" si="145"/>
        <v>367</v>
      </c>
      <c r="Q2361" t="s">
        <v>8317</v>
      </c>
      <c r="R2361" t="s">
        <v>8318</v>
      </c>
      <c r="S2361" s="13">
        <f t="shared" si="146"/>
        <v>42219.316249999996</v>
      </c>
      <c r="T2361" s="13">
        <f t="shared" si="147"/>
        <v>42159.316249999996</v>
      </c>
      <c r="U2361" s="12" t="s">
        <v>8369</v>
      </c>
      <c r="V2361" t="s">
        <v>8400</v>
      </c>
      <c r="W2361">
        <v>2015</v>
      </c>
    </row>
    <row r="2362" spans="1:23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8">
        <f t="shared" si="145"/>
        <v>2</v>
      </c>
      <c r="Q2362" t="s">
        <v>8317</v>
      </c>
      <c r="R2362" t="s">
        <v>8318</v>
      </c>
      <c r="S2362" s="13">
        <f t="shared" si="146"/>
        <v>42407.373611111114</v>
      </c>
      <c r="T2362" s="13">
        <f t="shared" si="147"/>
        <v>42377.373611111114</v>
      </c>
      <c r="U2362" s="12" t="s">
        <v>8371</v>
      </c>
      <c r="V2362" t="s">
        <v>8376</v>
      </c>
      <c r="W2362">
        <v>2016</v>
      </c>
    </row>
    <row r="2363" spans="1:23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t="s">
        <v>8317</v>
      </c>
      <c r="R2363" t="s">
        <v>8318</v>
      </c>
      <c r="S2363" s="13">
        <f t="shared" si="146"/>
        <v>42490.583333333336</v>
      </c>
      <c r="T2363" s="13">
        <f t="shared" si="147"/>
        <v>42466.525555555556</v>
      </c>
      <c r="U2363" s="12" t="s">
        <v>8383</v>
      </c>
      <c r="V2363" t="s">
        <v>8407</v>
      </c>
      <c r="W2363">
        <v>2016</v>
      </c>
    </row>
    <row r="2364" spans="1:23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8">
        <f t="shared" si="145"/>
        <v>60</v>
      </c>
      <c r="Q2364" t="s">
        <v>8317</v>
      </c>
      <c r="R2364" t="s">
        <v>8318</v>
      </c>
      <c r="S2364" s="13">
        <f t="shared" si="146"/>
        <v>41984.35497685185</v>
      </c>
      <c r="T2364" s="13">
        <f t="shared" si="147"/>
        <v>41954.35497685185</v>
      </c>
      <c r="U2364" s="12" t="s">
        <v>8377</v>
      </c>
      <c r="V2364" t="s">
        <v>8406</v>
      </c>
      <c r="W2364">
        <v>2014</v>
      </c>
    </row>
    <row r="2365" spans="1:23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t="s">
        <v>8317</v>
      </c>
      <c r="R2365" t="s">
        <v>8318</v>
      </c>
      <c r="S2365" s="13">
        <f t="shared" si="146"/>
        <v>42366.678240740737</v>
      </c>
      <c r="T2365" s="13">
        <f t="shared" si="147"/>
        <v>42321.678240740737</v>
      </c>
      <c r="U2365" s="12" t="s">
        <v>8377</v>
      </c>
      <c r="V2365" t="s">
        <v>8397</v>
      </c>
      <c r="W2365">
        <v>2015</v>
      </c>
    </row>
    <row r="2366" spans="1:23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t="s">
        <v>8317</v>
      </c>
      <c r="R2366" t="s">
        <v>8318</v>
      </c>
      <c r="S2366" s="13">
        <f t="shared" si="146"/>
        <v>42303.601342592585</v>
      </c>
      <c r="T2366" s="13">
        <f t="shared" si="147"/>
        <v>42248.601342592585</v>
      </c>
      <c r="U2366" s="12" t="s">
        <v>8389</v>
      </c>
      <c r="V2366" t="s">
        <v>8387</v>
      </c>
      <c r="W2366">
        <v>2015</v>
      </c>
    </row>
    <row r="2367" spans="1:23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t="s">
        <v>8317</v>
      </c>
      <c r="R2367" t="s">
        <v>8318</v>
      </c>
      <c r="S2367" s="13">
        <f t="shared" si="146"/>
        <v>42386.624999999993</v>
      </c>
      <c r="T2367" s="13">
        <f t="shared" si="147"/>
        <v>42346.403067129628</v>
      </c>
      <c r="U2367" s="12" t="s">
        <v>8395</v>
      </c>
      <c r="V2367" t="s">
        <v>8376</v>
      </c>
      <c r="W2367">
        <v>2015</v>
      </c>
    </row>
    <row r="2368" spans="1:23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8">
        <f t="shared" si="145"/>
        <v>97.407407407407405</v>
      </c>
      <c r="Q2368" t="s">
        <v>8317</v>
      </c>
      <c r="R2368" t="s">
        <v>8318</v>
      </c>
      <c r="S2368" s="13">
        <f t="shared" si="146"/>
        <v>42298.198298611103</v>
      </c>
      <c r="T2368" s="13">
        <f t="shared" si="147"/>
        <v>42268.198298611103</v>
      </c>
      <c r="U2368" s="12" t="s">
        <v>8389</v>
      </c>
      <c r="V2368" t="s">
        <v>8370</v>
      </c>
      <c r="W2368">
        <v>2015</v>
      </c>
    </row>
    <row r="2369" spans="1:23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8">
        <f t="shared" si="145"/>
        <v>47.857142857142854</v>
      </c>
      <c r="Q2369" t="s">
        <v>8317</v>
      </c>
      <c r="R2369" t="s">
        <v>8318</v>
      </c>
      <c r="S2369" s="13">
        <f t="shared" si="146"/>
        <v>42485.595092592594</v>
      </c>
      <c r="T2369" s="13">
        <f t="shared" si="147"/>
        <v>42425.636759259258</v>
      </c>
      <c r="U2369" s="12" t="s">
        <v>8373</v>
      </c>
      <c r="V2369" t="s">
        <v>8382</v>
      </c>
      <c r="W2369">
        <v>2016</v>
      </c>
    </row>
    <row r="2370" spans="1:23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8">
        <f t="shared" si="145"/>
        <v>50</v>
      </c>
      <c r="Q2370" t="s">
        <v>8317</v>
      </c>
      <c r="R2370" t="s">
        <v>8318</v>
      </c>
      <c r="S2370" s="13">
        <f t="shared" si="146"/>
        <v>42108.346817129634</v>
      </c>
      <c r="T2370" s="13">
        <f t="shared" si="147"/>
        <v>42063.388483796291</v>
      </c>
      <c r="U2370" s="12" t="s">
        <v>8373</v>
      </c>
      <c r="V2370" t="s">
        <v>8401</v>
      </c>
      <c r="W2370">
        <v>2015</v>
      </c>
    </row>
    <row r="2371" spans="1:23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(E2371/D2371)*100</f>
        <v>0</v>
      </c>
      <c r="P2371" s="8" t="e">
        <f t="shared" ref="P2371:P2434" si="149">(E2371/L2371)</f>
        <v>#DIV/0!</v>
      </c>
      <c r="Q2371" t="s">
        <v>8317</v>
      </c>
      <c r="R2371" t="s">
        <v>8318</v>
      </c>
      <c r="S2371" s="13">
        <f t="shared" ref="S2371:S2434" si="150">(((I2371/60)/60)/24)+DATE(1970,1,1)+(-8/24)</f>
        <v>42410.47929398148</v>
      </c>
      <c r="T2371" s="13">
        <f t="shared" ref="T2371:T2434" si="151">(((J2371/60)/60)/24)+DATE(1970,1,1)+(-8/24)</f>
        <v>42380.47929398148</v>
      </c>
      <c r="U2371" s="12" t="s">
        <v>8371</v>
      </c>
      <c r="V2371" t="s">
        <v>8406</v>
      </c>
      <c r="W2371">
        <v>2016</v>
      </c>
    </row>
    <row r="2372" spans="1:23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8">
        <f t="shared" si="149"/>
        <v>20.5</v>
      </c>
      <c r="Q2372" t="s">
        <v>8317</v>
      </c>
      <c r="R2372" t="s">
        <v>8318</v>
      </c>
      <c r="S2372" s="13">
        <f t="shared" si="150"/>
        <v>41990.855798611105</v>
      </c>
      <c r="T2372" s="13">
        <f t="shared" si="151"/>
        <v>41960.855798611105</v>
      </c>
      <c r="U2372" s="12" t="s">
        <v>8377</v>
      </c>
      <c r="V2372" t="s">
        <v>8385</v>
      </c>
      <c r="W2372">
        <v>2014</v>
      </c>
    </row>
    <row r="2373" spans="1:23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t="s">
        <v>8317</v>
      </c>
      <c r="R2373" t="s">
        <v>8318</v>
      </c>
      <c r="S2373" s="13">
        <f t="shared" si="150"/>
        <v>42180.444398148145</v>
      </c>
      <c r="T2373" s="13">
        <f t="shared" si="151"/>
        <v>42150.444398148145</v>
      </c>
      <c r="U2373" s="12" t="s">
        <v>8381</v>
      </c>
      <c r="V2373" t="s">
        <v>8408</v>
      </c>
      <c r="W2373">
        <v>2015</v>
      </c>
    </row>
    <row r="2374" spans="1:23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8">
        <f t="shared" si="149"/>
        <v>30</v>
      </c>
      <c r="Q2374" t="s">
        <v>8317</v>
      </c>
      <c r="R2374" t="s">
        <v>8318</v>
      </c>
      <c r="S2374" s="13">
        <f t="shared" si="150"/>
        <v>42117.735775462956</v>
      </c>
      <c r="T2374" s="13">
        <f t="shared" si="151"/>
        <v>42087.735775462956</v>
      </c>
      <c r="U2374" s="12" t="s">
        <v>8384</v>
      </c>
      <c r="V2374" t="s">
        <v>8403</v>
      </c>
      <c r="W2374">
        <v>2015</v>
      </c>
    </row>
    <row r="2375" spans="1:23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8">
        <f t="shared" si="149"/>
        <v>50</v>
      </c>
      <c r="Q2375" t="s">
        <v>8317</v>
      </c>
      <c r="R2375" t="s">
        <v>8318</v>
      </c>
      <c r="S2375" s="13">
        <f t="shared" si="150"/>
        <v>42245.328981481485</v>
      </c>
      <c r="T2375" s="13">
        <f t="shared" si="151"/>
        <v>42215.328981481485</v>
      </c>
      <c r="U2375" s="12" t="s">
        <v>8375</v>
      </c>
      <c r="V2375" t="s">
        <v>8409</v>
      </c>
      <c r="W2375">
        <v>2015</v>
      </c>
    </row>
    <row r="2376" spans="1:23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8">
        <f t="shared" si="149"/>
        <v>10</v>
      </c>
      <c r="Q2376" t="s">
        <v>8317</v>
      </c>
      <c r="R2376" t="s">
        <v>8318</v>
      </c>
      <c r="S2376" s="13">
        <f t="shared" si="150"/>
        <v>42047.509953703695</v>
      </c>
      <c r="T2376" s="13">
        <f t="shared" si="151"/>
        <v>42017.509953703695</v>
      </c>
      <c r="U2376" s="12" t="s">
        <v>8371</v>
      </c>
      <c r="V2376" t="s">
        <v>8397</v>
      </c>
      <c r="W2376">
        <v>2015</v>
      </c>
    </row>
    <row r="2377" spans="1:23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t="s">
        <v>8317</v>
      </c>
      <c r="R2377" t="s">
        <v>8318</v>
      </c>
      <c r="S2377" s="13">
        <f t="shared" si="150"/>
        <v>42622.502743055556</v>
      </c>
      <c r="T2377" s="13">
        <f t="shared" si="151"/>
        <v>42592.502743055556</v>
      </c>
      <c r="U2377" s="12" t="s">
        <v>8392</v>
      </c>
      <c r="V2377" t="s">
        <v>8402</v>
      </c>
      <c r="W2377">
        <v>2016</v>
      </c>
    </row>
    <row r="2378" spans="1:23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8">
        <f t="shared" si="149"/>
        <v>81.582499999999996</v>
      </c>
      <c r="Q2378" t="s">
        <v>8317</v>
      </c>
      <c r="R2378" t="s">
        <v>8318</v>
      </c>
      <c r="S2378" s="13">
        <f t="shared" si="150"/>
        <v>42348.592199074068</v>
      </c>
      <c r="T2378" s="13">
        <f t="shared" si="151"/>
        <v>42318.592199074068</v>
      </c>
      <c r="U2378" s="12" t="s">
        <v>8377</v>
      </c>
      <c r="V2378" t="s">
        <v>8402</v>
      </c>
      <c r="W2378">
        <v>2015</v>
      </c>
    </row>
    <row r="2379" spans="1:23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t="s">
        <v>8317</v>
      </c>
      <c r="R2379" t="s">
        <v>8318</v>
      </c>
      <c r="S2379" s="13">
        <f t="shared" si="150"/>
        <v>42699.578506944446</v>
      </c>
      <c r="T2379" s="13">
        <f t="shared" si="151"/>
        <v>42669.536840277775</v>
      </c>
      <c r="U2379" s="12" t="s">
        <v>8391</v>
      </c>
      <c r="V2379" t="s">
        <v>8408</v>
      </c>
      <c r="W2379">
        <v>2016</v>
      </c>
    </row>
    <row r="2380" spans="1:23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t="s">
        <v>8317</v>
      </c>
      <c r="R2380" t="s">
        <v>8318</v>
      </c>
      <c r="S2380" s="13">
        <f t="shared" si="150"/>
        <v>42241.679745370369</v>
      </c>
      <c r="T2380" s="13">
        <f t="shared" si="151"/>
        <v>42212.679745370369</v>
      </c>
      <c r="U2380" s="12" t="s">
        <v>8375</v>
      </c>
      <c r="V2380" t="s">
        <v>8394</v>
      </c>
      <c r="W2380">
        <v>2015</v>
      </c>
    </row>
    <row r="2381" spans="1:23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t="s">
        <v>8317</v>
      </c>
      <c r="R2381" t="s">
        <v>8318</v>
      </c>
      <c r="S2381" s="13">
        <f t="shared" si="150"/>
        <v>42281.683055555557</v>
      </c>
      <c r="T2381" s="13">
        <f t="shared" si="151"/>
        <v>42236.683055555557</v>
      </c>
      <c r="U2381" s="12" t="s">
        <v>8392</v>
      </c>
      <c r="V2381" t="s">
        <v>8386</v>
      </c>
      <c r="W2381">
        <v>2015</v>
      </c>
    </row>
    <row r="2382" spans="1:23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8">
        <f t="shared" si="149"/>
        <v>18.333333333333332</v>
      </c>
      <c r="Q2382" t="s">
        <v>8317</v>
      </c>
      <c r="R2382" t="s">
        <v>8318</v>
      </c>
      <c r="S2382" s="13">
        <f t="shared" si="150"/>
        <v>42278.459976851846</v>
      </c>
      <c r="T2382" s="13">
        <f t="shared" si="151"/>
        <v>42248.459976851846</v>
      </c>
      <c r="U2382" s="12" t="s">
        <v>8389</v>
      </c>
      <c r="V2382" t="s">
        <v>8387</v>
      </c>
      <c r="W2382">
        <v>2015</v>
      </c>
    </row>
    <row r="2383" spans="1:23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8">
        <f t="shared" si="149"/>
        <v>224.42857142857142</v>
      </c>
      <c r="Q2383" t="s">
        <v>8317</v>
      </c>
      <c r="R2383" t="s">
        <v>8318</v>
      </c>
      <c r="S2383" s="13">
        <f t="shared" si="150"/>
        <v>42104.602407407401</v>
      </c>
      <c r="T2383" s="13">
        <f t="shared" si="151"/>
        <v>42074.602407407401</v>
      </c>
      <c r="U2383" s="12" t="s">
        <v>8384</v>
      </c>
      <c r="V2383" t="s">
        <v>8406</v>
      </c>
      <c r="W2383">
        <v>2015</v>
      </c>
    </row>
    <row r="2384" spans="1:23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8">
        <f t="shared" si="149"/>
        <v>37.5</v>
      </c>
      <c r="Q2384" t="s">
        <v>8317</v>
      </c>
      <c r="R2384" t="s">
        <v>8318</v>
      </c>
      <c r="S2384" s="13">
        <f t="shared" si="150"/>
        <v>42219.854201388887</v>
      </c>
      <c r="T2384" s="13">
        <f t="shared" si="151"/>
        <v>42194.854201388887</v>
      </c>
      <c r="U2384" s="12" t="s">
        <v>8375</v>
      </c>
      <c r="V2384" t="s">
        <v>8390</v>
      </c>
      <c r="W2384">
        <v>2015</v>
      </c>
    </row>
    <row r="2385" spans="1:23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8">
        <f t="shared" si="149"/>
        <v>145</v>
      </c>
      <c r="Q2385" t="s">
        <v>8317</v>
      </c>
      <c r="R2385" t="s">
        <v>8318</v>
      </c>
      <c r="S2385" s="13">
        <f t="shared" si="150"/>
        <v>42056.723460648143</v>
      </c>
      <c r="T2385" s="13">
        <f t="shared" si="151"/>
        <v>42026.723460648143</v>
      </c>
      <c r="U2385" s="12" t="s">
        <v>8371</v>
      </c>
      <c r="V2385" t="s">
        <v>8398</v>
      </c>
      <c r="W2385">
        <v>2015</v>
      </c>
    </row>
    <row r="2386" spans="1:23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8">
        <f t="shared" si="149"/>
        <v>1</v>
      </c>
      <c r="Q2386" t="s">
        <v>8317</v>
      </c>
      <c r="R2386" t="s">
        <v>8318</v>
      </c>
      <c r="S2386" s="13">
        <f t="shared" si="150"/>
        <v>41956.775960648149</v>
      </c>
      <c r="T2386" s="13">
        <f t="shared" si="151"/>
        <v>41926.734293981477</v>
      </c>
      <c r="U2386" s="12" t="s">
        <v>8391</v>
      </c>
      <c r="V2386" t="s">
        <v>8410</v>
      </c>
      <c r="W2386">
        <v>2014</v>
      </c>
    </row>
    <row r="2387" spans="1:23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8">
        <f t="shared" si="149"/>
        <v>112.57142857142857</v>
      </c>
      <c r="Q2387" t="s">
        <v>8317</v>
      </c>
      <c r="R2387" t="s">
        <v>8318</v>
      </c>
      <c r="S2387" s="13">
        <f t="shared" si="150"/>
        <v>42221.368425925924</v>
      </c>
      <c r="T2387" s="13">
        <f t="shared" si="151"/>
        <v>42191.368425925924</v>
      </c>
      <c r="U2387" s="12" t="s">
        <v>8375</v>
      </c>
      <c r="V2387" t="s">
        <v>8407</v>
      </c>
      <c r="W2387">
        <v>2015</v>
      </c>
    </row>
    <row r="2388" spans="1:23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t="s">
        <v>8317</v>
      </c>
      <c r="R2388" t="s">
        <v>8318</v>
      </c>
      <c r="S2388" s="13">
        <f t="shared" si="150"/>
        <v>42014.504907407405</v>
      </c>
      <c r="T2388" s="13">
        <f t="shared" si="151"/>
        <v>41954.504907407405</v>
      </c>
      <c r="U2388" s="12" t="s">
        <v>8377</v>
      </c>
      <c r="V2388" t="s">
        <v>8406</v>
      </c>
      <c r="W2388">
        <v>2014</v>
      </c>
    </row>
    <row r="2389" spans="1:23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8">
        <f t="shared" si="149"/>
        <v>342</v>
      </c>
      <c r="Q2389" t="s">
        <v>8317</v>
      </c>
      <c r="R2389" t="s">
        <v>8318</v>
      </c>
      <c r="S2389" s="13">
        <f t="shared" si="150"/>
        <v>42573.293287037035</v>
      </c>
      <c r="T2389" s="13">
        <f t="shared" si="151"/>
        <v>42528.293287037035</v>
      </c>
      <c r="U2389" s="12" t="s">
        <v>8369</v>
      </c>
      <c r="V2389" t="s">
        <v>8399</v>
      </c>
      <c r="W2389">
        <v>2016</v>
      </c>
    </row>
    <row r="2390" spans="1:23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8">
        <f t="shared" si="149"/>
        <v>57.875</v>
      </c>
      <c r="Q2390" t="s">
        <v>8317</v>
      </c>
      <c r="R2390" t="s">
        <v>8318</v>
      </c>
      <c r="S2390" s="13">
        <f t="shared" si="150"/>
        <v>42019.478472222218</v>
      </c>
      <c r="T2390" s="13">
        <f t="shared" si="151"/>
        <v>41989.520358796297</v>
      </c>
      <c r="U2390" s="12" t="s">
        <v>8395</v>
      </c>
      <c r="V2390" t="s">
        <v>8396</v>
      </c>
      <c r="W2390">
        <v>2014</v>
      </c>
    </row>
    <row r="2391" spans="1:23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8">
        <f t="shared" si="149"/>
        <v>30</v>
      </c>
      <c r="Q2391" t="s">
        <v>8317</v>
      </c>
      <c r="R2391" t="s">
        <v>8318</v>
      </c>
      <c r="S2391" s="13">
        <f t="shared" si="150"/>
        <v>42210.582638888889</v>
      </c>
      <c r="T2391" s="13">
        <f t="shared" si="151"/>
        <v>42179.320046296292</v>
      </c>
      <c r="U2391" s="12" t="s">
        <v>8369</v>
      </c>
      <c r="V2391" t="s">
        <v>8403</v>
      </c>
      <c r="W2391">
        <v>2015</v>
      </c>
    </row>
    <row r="2392" spans="1:23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t="s">
        <v>8317</v>
      </c>
      <c r="R2392" t="s">
        <v>8318</v>
      </c>
      <c r="S2392" s="13">
        <f t="shared" si="150"/>
        <v>42007.928981481477</v>
      </c>
      <c r="T2392" s="13">
        <f t="shared" si="151"/>
        <v>41967.928981481477</v>
      </c>
      <c r="U2392" s="12" t="s">
        <v>8377</v>
      </c>
      <c r="V2392" t="s">
        <v>8403</v>
      </c>
      <c r="W2392">
        <v>2014</v>
      </c>
    </row>
    <row r="2393" spans="1:23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8">
        <f t="shared" si="149"/>
        <v>25</v>
      </c>
      <c r="Q2393" t="s">
        <v>8317</v>
      </c>
      <c r="R2393" t="s">
        <v>8318</v>
      </c>
      <c r="S2393" s="13">
        <f t="shared" si="150"/>
        <v>42094.419490740744</v>
      </c>
      <c r="T2393" s="13">
        <f t="shared" si="151"/>
        <v>42064.461157407401</v>
      </c>
      <c r="U2393" s="12" t="s">
        <v>8384</v>
      </c>
      <c r="V2393" t="s">
        <v>8387</v>
      </c>
      <c r="W2393">
        <v>2015</v>
      </c>
    </row>
    <row r="2394" spans="1:23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t="s">
        <v>8317</v>
      </c>
      <c r="R2394" t="s">
        <v>8318</v>
      </c>
      <c r="S2394" s="13">
        <f t="shared" si="150"/>
        <v>42305.787303240737</v>
      </c>
      <c r="T2394" s="13">
        <f t="shared" si="151"/>
        <v>42275.787303240737</v>
      </c>
      <c r="U2394" s="12" t="s">
        <v>8389</v>
      </c>
      <c r="V2394" t="s">
        <v>8401</v>
      </c>
      <c r="W2394">
        <v>2015</v>
      </c>
    </row>
    <row r="2395" spans="1:23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8">
        <f t="shared" si="149"/>
        <v>50</v>
      </c>
      <c r="Q2395" t="s">
        <v>8317</v>
      </c>
      <c r="R2395" t="s">
        <v>8318</v>
      </c>
      <c r="S2395" s="13">
        <f t="shared" si="150"/>
        <v>42224.315011574072</v>
      </c>
      <c r="T2395" s="13">
        <f t="shared" si="151"/>
        <v>42194.315011574072</v>
      </c>
      <c r="U2395" s="12" t="s">
        <v>8375</v>
      </c>
      <c r="V2395" t="s">
        <v>8390</v>
      </c>
      <c r="W2395">
        <v>2015</v>
      </c>
    </row>
    <row r="2396" spans="1:23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8">
        <f t="shared" si="149"/>
        <v>1.5</v>
      </c>
      <c r="Q2396" t="s">
        <v>8317</v>
      </c>
      <c r="R2396" t="s">
        <v>8318</v>
      </c>
      <c r="S2396" s="13">
        <f t="shared" si="150"/>
        <v>42061.02885416666</v>
      </c>
      <c r="T2396" s="13">
        <f t="shared" si="151"/>
        <v>42031.02885416666</v>
      </c>
      <c r="U2396" s="12" t="s">
        <v>8371</v>
      </c>
      <c r="V2396" t="s">
        <v>8394</v>
      </c>
      <c r="W2396">
        <v>2015</v>
      </c>
    </row>
    <row r="2397" spans="1:23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t="s">
        <v>8317</v>
      </c>
      <c r="R2397" t="s">
        <v>8318</v>
      </c>
      <c r="S2397" s="13">
        <f t="shared" si="150"/>
        <v>42745.039583333331</v>
      </c>
      <c r="T2397" s="13">
        <f t="shared" si="151"/>
        <v>42716.788043981483</v>
      </c>
      <c r="U2397" s="12" t="s">
        <v>8395</v>
      </c>
      <c r="V2397" t="s">
        <v>8379</v>
      </c>
      <c r="W2397">
        <v>2016</v>
      </c>
    </row>
    <row r="2398" spans="1:23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8">
        <f t="shared" si="149"/>
        <v>10</v>
      </c>
      <c r="Q2398" t="s">
        <v>8317</v>
      </c>
      <c r="R2398" t="s">
        <v>8318</v>
      </c>
      <c r="S2398" s="13">
        <f t="shared" si="150"/>
        <v>42292.515717592592</v>
      </c>
      <c r="T2398" s="13">
        <f t="shared" si="151"/>
        <v>42262.515717592592</v>
      </c>
      <c r="U2398" s="12" t="s">
        <v>8389</v>
      </c>
      <c r="V2398" t="s">
        <v>8393</v>
      </c>
      <c r="W2398">
        <v>2015</v>
      </c>
    </row>
    <row r="2399" spans="1:23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t="s">
        <v>8317</v>
      </c>
      <c r="R2399" t="s">
        <v>8318</v>
      </c>
      <c r="S2399" s="13">
        <f t="shared" si="150"/>
        <v>42006.551574074074</v>
      </c>
      <c r="T2399" s="13">
        <f t="shared" si="151"/>
        <v>41976.551574074074</v>
      </c>
      <c r="U2399" s="12" t="s">
        <v>8395</v>
      </c>
      <c r="V2399" t="s">
        <v>8380</v>
      </c>
      <c r="W2399">
        <v>2014</v>
      </c>
    </row>
    <row r="2400" spans="1:23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t="s">
        <v>8317</v>
      </c>
      <c r="R2400" t="s">
        <v>8318</v>
      </c>
      <c r="S2400" s="13">
        <f t="shared" si="150"/>
        <v>42187.583148148151</v>
      </c>
      <c r="T2400" s="13">
        <f t="shared" si="151"/>
        <v>42157.583148148151</v>
      </c>
      <c r="U2400" s="12" t="s">
        <v>8369</v>
      </c>
      <c r="V2400" t="s">
        <v>8411</v>
      </c>
      <c r="W2400">
        <v>2015</v>
      </c>
    </row>
    <row r="2401" spans="1:23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t="s">
        <v>8317</v>
      </c>
      <c r="R2401" t="s">
        <v>8318</v>
      </c>
      <c r="S2401" s="13">
        <f t="shared" si="150"/>
        <v>41991.519745370366</v>
      </c>
      <c r="T2401" s="13">
        <f t="shared" si="151"/>
        <v>41956.519745370366</v>
      </c>
      <c r="U2401" s="12" t="s">
        <v>8377</v>
      </c>
      <c r="V2401" t="s">
        <v>8397</v>
      </c>
      <c r="W2401">
        <v>2014</v>
      </c>
    </row>
    <row r="2402" spans="1:23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t="s">
        <v>8317</v>
      </c>
      <c r="R2402" t="s">
        <v>8318</v>
      </c>
      <c r="S2402" s="13">
        <f t="shared" si="150"/>
        <v>42473.934768518513</v>
      </c>
      <c r="T2402" s="13">
        <f t="shared" si="151"/>
        <v>42443.934768518513</v>
      </c>
      <c r="U2402" s="12" t="s">
        <v>8384</v>
      </c>
      <c r="V2402" t="s">
        <v>8410</v>
      </c>
      <c r="W2402">
        <v>2016</v>
      </c>
    </row>
    <row r="2403" spans="1:23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8">
        <f t="shared" si="149"/>
        <v>22.333333333333332</v>
      </c>
      <c r="Q2403" t="s">
        <v>8334</v>
      </c>
      <c r="R2403" t="s">
        <v>8335</v>
      </c>
      <c r="S2403" s="13">
        <f t="shared" si="150"/>
        <v>42434.489537037036</v>
      </c>
      <c r="T2403" s="13">
        <f t="shared" si="151"/>
        <v>42374.489537037036</v>
      </c>
      <c r="U2403" s="12" t="s">
        <v>8371</v>
      </c>
      <c r="V2403" t="s">
        <v>8374</v>
      </c>
      <c r="W2403">
        <v>2016</v>
      </c>
    </row>
    <row r="2404" spans="1:23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8">
        <f t="shared" si="149"/>
        <v>52</v>
      </c>
      <c r="Q2404" t="s">
        <v>8334</v>
      </c>
      <c r="R2404" t="s">
        <v>8335</v>
      </c>
      <c r="S2404" s="13">
        <f t="shared" si="150"/>
        <v>42137.34642361111</v>
      </c>
      <c r="T2404" s="13">
        <f t="shared" si="151"/>
        <v>42107.34642361111</v>
      </c>
      <c r="U2404" s="12" t="s">
        <v>8383</v>
      </c>
      <c r="V2404" t="s">
        <v>8397</v>
      </c>
      <c r="W2404">
        <v>2015</v>
      </c>
    </row>
    <row r="2405" spans="1:23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8">
        <f t="shared" si="149"/>
        <v>16.833333333333332</v>
      </c>
      <c r="Q2405" t="s">
        <v>8334</v>
      </c>
      <c r="R2405" t="s">
        <v>8335</v>
      </c>
      <c r="S2405" s="13">
        <f t="shared" si="150"/>
        <v>42459.507615740738</v>
      </c>
      <c r="T2405" s="13">
        <f t="shared" si="151"/>
        <v>42399.549282407403</v>
      </c>
      <c r="U2405" s="12" t="s">
        <v>8371</v>
      </c>
      <c r="V2405" t="s">
        <v>8409</v>
      </c>
      <c r="W2405">
        <v>2016</v>
      </c>
    </row>
    <row r="2406" spans="1:23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t="s">
        <v>8334</v>
      </c>
      <c r="R2406" t="s">
        <v>8335</v>
      </c>
      <c r="S2406" s="13">
        <f t="shared" si="150"/>
        <v>42371.706099537034</v>
      </c>
      <c r="T2406" s="13">
        <f t="shared" si="151"/>
        <v>42341.706099537034</v>
      </c>
      <c r="U2406" s="12" t="s">
        <v>8395</v>
      </c>
      <c r="V2406" t="s">
        <v>8380</v>
      </c>
      <c r="W2406">
        <v>2015</v>
      </c>
    </row>
    <row r="2407" spans="1:23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8">
        <f t="shared" si="149"/>
        <v>56.3</v>
      </c>
      <c r="Q2407" t="s">
        <v>8334</v>
      </c>
      <c r="R2407" t="s">
        <v>8335</v>
      </c>
      <c r="S2407" s="13">
        <f t="shared" si="150"/>
        <v>42616.252025462956</v>
      </c>
      <c r="T2407" s="13">
        <f t="shared" si="151"/>
        <v>42595.252025462956</v>
      </c>
      <c r="U2407" s="12" t="s">
        <v>8392</v>
      </c>
      <c r="V2407" t="s">
        <v>8397</v>
      </c>
      <c r="W2407">
        <v>2016</v>
      </c>
    </row>
    <row r="2408" spans="1:23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8">
        <f t="shared" si="149"/>
        <v>84.0625</v>
      </c>
      <c r="Q2408" t="s">
        <v>8334</v>
      </c>
      <c r="R2408" t="s">
        <v>8335</v>
      </c>
      <c r="S2408" s="13">
        <f t="shared" si="150"/>
        <v>42022.777662037035</v>
      </c>
      <c r="T2408" s="13">
        <f t="shared" si="151"/>
        <v>41982.777662037035</v>
      </c>
      <c r="U2408" s="12" t="s">
        <v>8395</v>
      </c>
      <c r="V2408" t="s">
        <v>8390</v>
      </c>
      <c r="W2408">
        <v>2014</v>
      </c>
    </row>
    <row r="2409" spans="1:23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8">
        <f t="shared" si="149"/>
        <v>168.39393939393941</v>
      </c>
      <c r="Q2409" t="s">
        <v>8334</v>
      </c>
      <c r="R2409" t="s">
        <v>8335</v>
      </c>
      <c r="S2409" s="13">
        <f t="shared" si="150"/>
        <v>42104.916666666664</v>
      </c>
      <c r="T2409" s="13">
        <f t="shared" si="151"/>
        <v>42082.242222222216</v>
      </c>
      <c r="U2409" s="12" t="s">
        <v>8384</v>
      </c>
      <c r="V2409" t="s">
        <v>8378</v>
      </c>
      <c r="W2409">
        <v>2015</v>
      </c>
    </row>
    <row r="2410" spans="1:23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8">
        <f t="shared" si="149"/>
        <v>15</v>
      </c>
      <c r="Q2410" t="s">
        <v>8334</v>
      </c>
      <c r="R2410" t="s">
        <v>8335</v>
      </c>
      <c r="S2410" s="13">
        <f t="shared" si="150"/>
        <v>41948.849039351851</v>
      </c>
      <c r="T2410" s="13">
        <f t="shared" si="151"/>
        <v>41918.80737268518</v>
      </c>
      <c r="U2410" s="12" t="s">
        <v>8391</v>
      </c>
      <c r="V2410" t="s">
        <v>8407</v>
      </c>
      <c r="W2410">
        <v>2014</v>
      </c>
    </row>
    <row r="2411" spans="1:23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8">
        <f t="shared" si="149"/>
        <v>76.666666666666671</v>
      </c>
      <c r="Q2411" t="s">
        <v>8334</v>
      </c>
      <c r="R2411" t="s">
        <v>8335</v>
      </c>
      <c r="S2411" s="13">
        <f t="shared" si="150"/>
        <v>42234.542534722219</v>
      </c>
      <c r="T2411" s="13">
        <f t="shared" si="151"/>
        <v>42204.542534722219</v>
      </c>
      <c r="U2411" s="12" t="s">
        <v>8375</v>
      </c>
      <c r="V2411" t="s">
        <v>8378</v>
      </c>
      <c r="W2411">
        <v>2015</v>
      </c>
    </row>
    <row r="2412" spans="1:23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t="s">
        <v>8334</v>
      </c>
      <c r="R2412" t="s">
        <v>8335</v>
      </c>
      <c r="S2412" s="13">
        <f t="shared" si="150"/>
        <v>42254.074942129628</v>
      </c>
      <c r="T2412" s="13">
        <f t="shared" si="151"/>
        <v>42224.074942129628</v>
      </c>
      <c r="U2412" s="12" t="s">
        <v>8392</v>
      </c>
      <c r="V2412" t="s">
        <v>8376</v>
      </c>
      <c r="W2412">
        <v>2015</v>
      </c>
    </row>
    <row r="2413" spans="1:23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8">
        <f t="shared" si="149"/>
        <v>50.333333333333336</v>
      </c>
      <c r="Q2413" t="s">
        <v>8334</v>
      </c>
      <c r="R2413" t="s">
        <v>8335</v>
      </c>
      <c r="S2413" s="13">
        <f t="shared" si="150"/>
        <v>42241.399097222216</v>
      </c>
      <c r="T2413" s="13">
        <f t="shared" si="151"/>
        <v>42211.399097222216</v>
      </c>
      <c r="U2413" s="12" t="s">
        <v>8375</v>
      </c>
      <c r="V2413" t="s">
        <v>8408</v>
      </c>
      <c r="W2413">
        <v>2015</v>
      </c>
    </row>
    <row r="2414" spans="1:23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t="s">
        <v>8334</v>
      </c>
      <c r="R2414" t="s">
        <v>8335</v>
      </c>
      <c r="S2414" s="13">
        <f t="shared" si="150"/>
        <v>42700.445289351854</v>
      </c>
      <c r="T2414" s="13">
        <f t="shared" si="151"/>
        <v>42655.403622685182</v>
      </c>
      <c r="U2414" s="12" t="s">
        <v>8391</v>
      </c>
      <c r="V2414" t="s">
        <v>8379</v>
      </c>
      <c r="W2414">
        <v>2016</v>
      </c>
    </row>
    <row r="2415" spans="1:23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8">
        <f t="shared" si="149"/>
        <v>8.3333333333333339</v>
      </c>
      <c r="Q2415" t="s">
        <v>8334</v>
      </c>
      <c r="R2415" t="s">
        <v>8335</v>
      </c>
      <c r="S2415" s="13">
        <f t="shared" si="150"/>
        <v>41790.645833333328</v>
      </c>
      <c r="T2415" s="13">
        <f t="shared" si="151"/>
        <v>41759.776412037034</v>
      </c>
      <c r="U2415" s="12" t="s">
        <v>8383</v>
      </c>
      <c r="V2415" t="s">
        <v>8409</v>
      </c>
      <c r="W2415">
        <v>2014</v>
      </c>
    </row>
    <row r="2416" spans="1:23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8">
        <f t="shared" si="149"/>
        <v>35.384615384615387</v>
      </c>
      <c r="Q2416" t="s">
        <v>8334</v>
      </c>
      <c r="R2416" t="s">
        <v>8335</v>
      </c>
      <c r="S2416" s="13">
        <f t="shared" si="150"/>
        <v>42237.832638888889</v>
      </c>
      <c r="T2416" s="13">
        <f t="shared" si="151"/>
        <v>42198.361805555549</v>
      </c>
      <c r="U2416" s="12" t="s">
        <v>8375</v>
      </c>
      <c r="V2416" t="s">
        <v>8397</v>
      </c>
      <c r="W2416">
        <v>2015</v>
      </c>
    </row>
    <row r="2417" spans="1:23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8">
        <f t="shared" si="149"/>
        <v>55.833333333333336</v>
      </c>
      <c r="Q2417" t="s">
        <v>8334</v>
      </c>
      <c r="R2417" t="s">
        <v>8335</v>
      </c>
      <c r="S2417" s="13">
        <f t="shared" si="150"/>
        <v>42566.529467592591</v>
      </c>
      <c r="T2417" s="13">
        <f t="shared" si="151"/>
        <v>42536.529467592591</v>
      </c>
      <c r="U2417" s="12" t="s">
        <v>8369</v>
      </c>
      <c r="V2417" t="s">
        <v>8393</v>
      </c>
      <c r="W2417">
        <v>2016</v>
      </c>
    </row>
    <row r="2418" spans="1:23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8">
        <f t="shared" si="149"/>
        <v>5</v>
      </c>
      <c r="Q2418" t="s">
        <v>8334</v>
      </c>
      <c r="R2418" t="s">
        <v>8335</v>
      </c>
      <c r="S2418" s="13">
        <f t="shared" si="150"/>
        <v>42077.291666666664</v>
      </c>
      <c r="T2418" s="13">
        <f t="shared" si="151"/>
        <v>42019.404432870368</v>
      </c>
      <c r="U2418" s="12" t="s">
        <v>8371</v>
      </c>
      <c r="V2418" t="s">
        <v>8393</v>
      </c>
      <c r="W2418">
        <v>2015</v>
      </c>
    </row>
    <row r="2419" spans="1:23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t="s">
        <v>8334</v>
      </c>
      <c r="R2419" t="s">
        <v>8335</v>
      </c>
      <c r="S2419" s="13">
        <f t="shared" si="150"/>
        <v>41861.550775462958</v>
      </c>
      <c r="T2419" s="13">
        <f t="shared" si="151"/>
        <v>41831.550775462958</v>
      </c>
      <c r="U2419" s="12" t="s">
        <v>8375</v>
      </c>
      <c r="V2419" t="s">
        <v>8406</v>
      </c>
      <c r="W2419">
        <v>2014</v>
      </c>
    </row>
    <row r="2420" spans="1:23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8">
        <f t="shared" si="149"/>
        <v>1</v>
      </c>
      <c r="Q2420" t="s">
        <v>8334</v>
      </c>
      <c r="R2420" t="s">
        <v>8335</v>
      </c>
      <c r="S2420" s="13">
        <f t="shared" si="150"/>
        <v>42087.481990740744</v>
      </c>
      <c r="T2420" s="13">
        <f t="shared" si="151"/>
        <v>42027.523657407401</v>
      </c>
      <c r="U2420" s="12" t="s">
        <v>8371</v>
      </c>
      <c r="V2420" t="s">
        <v>8405</v>
      </c>
      <c r="W2420">
        <v>2015</v>
      </c>
    </row>
    <row r="2421" spans="1:23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t="s">
        <v>8334</v>
      </c>
      <c r="R2421" t="s">
        <v>8335</v>
      </c>
      <c r="S2421" s="13">
        <f t="shared" si="150"/>
        <v>42053.404965277768</v>
      </c>
      <c r="T2421" s="13">
        <f t="shared" si="151"/>
        <v>41993.404965277768</v>
      </c>
      <c r="U2421" s="12" t="s">
        <v>8395</v>
      </c>
      <c r="V2421" t="s">
        <v>8386</v>
      </c>
      <c r="W2421">
        <v>2014</v>
      </c>
    </row>
    <row r="2422" spans="1:23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8">
        <f t="shared" si="149"/>
        <v>69.472222222222229</v>
      </c>
      <c r="Q2422" t="s">
        <v>8334</v>
      </c>
      <c r="R2422" t="s">
        <v>8335</v>
      </c>
      <c r="S2422" s="13">
        <f t="shared" si="150"/>
        <v>41952.737210648142</v>
      </c>
      <c r="T2422" s="13">
        <f t="shared" si="151"/>
        <v>41892.695543981477</v>
      </c>
      <c r="U2422" s="12" t="s">
        <v>8389</v>
      </c>
      <c r="V2422" t="s">
        <v>8402</v>
      </c>
      <c r="W2422">
        <v>2014</v>
      </c>
    </row>
    <row r="2423" spans="1:23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8">
        <f t="shared" si="149"/>
        <v>1</v>
      </c>
      <c r="Q2423" t="s">
        <v>8334</v>
      </c>
      <c r="R2423" t="s">
        <v>8335</v>
      </c>
      <c r="S2423" s="13">
        <f t="shared" si="150"/>
        <v>42056.354120370372</v>
      </c>
      <c r="T2423" s="13">
        <f t="shared" si="151"/>
        <v>42026.354120370372</v>
      </c>
      <c r="U2423" s="12" t="s">
        <v>8371</v>
      </c>
      <c r="V2423" t="s">
        <v>8398</v>
      </c>
      <c r="W2423">
        <v>2015</v>
      </c>
    </row>
    <row r="2424" spans="1:23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8">
        <f t="shared" si="149"/>
        <v>1</v>
      </c>
      <c r="Q2424" t="s">
        <v>8334</v>
      </c>
      <c r="R2424" t="s">
        <v>8335</v>
      </c>
      <c r="S2424" s="13">
        <f t="shared" si="150"/>
        <v>42074.349953703706</v>
      </c>
      <c r="T2424" s="13">
        <f t="shared" si="151"/>
        <v>42044.391620370363</v>
      </c>
      <c r="U2424" s="12" t="s">
        <v>8373</v>
      </c>
      <c r="V2424" t="s">
        <v>8390</v>
      </c>
      <c r="W2424">
        <v>2015</v>
      </c>
    </row>
    <row r="2425" spans="1:23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8">
        <f t="shared" si="149"/>
        <v>8</v>
      </c>
      <c r="Q2425" t="s">
        <v>8334</v>
      </c>
      <c r="R2425" t="s">
        <v>8335</v>
      </c>
      <c r="S2425" s="13">
        <f t="shared" si="150"/>
        <v>42004.371412037035</v>
      </c>
      <c r="T2425" s="13">
        <f t="shared" si="151"/>
        <v>41974.371412037035</v>
      </c>
      <c r="U2425" s="12" t="s">
        <v>8395</v>
      </c>
      <c r="V2425" t="s">
        <v>8387</v>
      </c>
      <c r="W2425">
        <v>2014</v>
      </c>
    </row>
    <row r="2426" spans="1:23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8">
        <f t="shared" si="149"/>
        <v>34.444444444444443</v>
      </c>
      <c r="Q2426" t="s">
        <v>8334</v>
      </c>
      <c r="R2426" t="s">
        <v>8335</v>
      </c>
      <c r="S2426" s="13">
        <f t="shared" si="150"/>
        <v>41939.559120370366</v>
      </c>
      <c r="T2426" s="13">
        <f t="shared" si="151"/>
        <v>41909.559120370366</v>
      </c>
      <c r="U2426" s="12" t="s">
        <v>8389</v>
      </c>
      <c r="V2426" t="s">
        <v>8394</v>
      </c>
      <c r="W2426">
        <v>2014</v>
      </c>
    </row>
    <row r="2427" spans="1:23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8">
        <f t="shared" si="149"/>
        <v>1</v>
      </c>
      <c r="Q2427" t="s">
        <v>8334</v>
      </c>
      <c r="R2427" t="s">
        <v>8335</v>
      </c>
      <c r="S2427" s="13">
        <f t="shared" si="150"/>
        <v>42517.586111111108</v>
      </c>
      <c r="T2427" s="13">
        <f t="shared" si="151"/>
        <v>42502.580428240741</v>
      </c>
      <c r="U2427" s="12" t="s">
        <v>8381</v>
      </c>
      <c r="V2427" t="s">
        <v>8379</v>
      </c>
      <c r="W2427">
        <v>2016</v>
      </c>
    </row>
    <row r="2428" spans="1:23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t="s">
        <v>8334</v>
      </c>
      <c r="R2428" t="s">
        <v>8335</v>
      </c>
      <c r="S2428" s="13">
        <f t="shared" si="150"/>
        <v>42223.836712962955</v>
      </c>
      <c r="T2428" s="13">
        <f t="shared" si="151"/>
        <v>42163.836712962955</v>
      </c>
      <c r="U2428" s="12" t="s">
        <v>8369</v>
      </c>
      <c r="V2428" t="s">
        <v>8376</v>
      </c>
      <c r="W2428">
        <v>2015</v>
      </c>
    </row>
    <row r="2429" spans="1:23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8">
        <f t="shared" si="149"/>
        <v>1</v>
      </c>
      <c r="Q2429" t="s">
        <v>8334</v>
      </c>
      <c r="R2429" t="s">
        <v>8335</v>
      </c>
      <c r="S2429" s="13">
        <f t="shared" si="150"/>
        <v>42451.943668981483</v>
      </c>
      <c r="T2429" s="13">
        <f t="shared" si="151"/>
        <v>42411.98533564814</v>
      </c>
      <c r="U2429" s="12" t="s">
        <v>8373</v>
      </c>
      <c r="V2429" t="s">
        <v>8406</v>
      </c>
      <c r="W2429">
        <v>2016</v>
      </c>
    </row>
    <row r="2430" spans="1:23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8">
        <f t="shared" si="149"/>
        <v>1</v>
      </c>
      <c r="Q2430" t="s">
        <v>8334</v>
      </c>
      <c r="R2430" t="s">
        <v>8335</v>
      </c>
      <c r="S2430" s="13">
        <f t="shared" si="150"/>
        <v>42075.409155092588</v>
      </c>
      <c r="T2430" s="13">
        <f t="shared" si="151"/>
        <v>42045.450821759259</v>
      </c>
      <c r="U2430" s="12" t="s">
        <v>8373</v>
      </c>
      <c r="V2430" t="s">
        <v>8402</v>
      </c>
      <c r="W2430">
        <v>2015</v>
      </c>
    </row>
    <row r="2431" spans="1:23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8">
        <f t="shared" si="149"/>
        <v>501.25</v>
      </c>
      <c r="Q2431" t="s">
        <v>8334</v>
      </c>
      <c r="R2431" t="s">
        <v>8335</v>
      </c>
      <c r="S2431" s="13">
        <f t="shared" si="150"/>
        <v>42771.363888888889</v>
      </c>
      <c r="T2431" s="13">
        <f t="shared" si="151"/>
        <v>42734.545902777776</v>
      </c>
      <c r="U2431" s="12" t="s">
        <v>8395</v>
      </c>
      <c r="V2431" t="s">
        <v>8409</v>
      </c>
      <c r="W2431">
        <v>2016</v>
      </c>
    </row>
    <row r="2432" spans="1:23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8">
        <f t="shared" si="149"/>
        <v>10.5</v>
      </c>
      <c r="Q2432" t="s">
        <v>8334</v>
      </c>
      <c r="R2432" t="s">
        <v>8335</v>
      </c>
      <c r="S2432" s="13">
        <f t="shared" si="150"/>
        <v>42411.797499999993</v>
      </c>
      <c r="T2432" s="13">
        <f t="shared" si="151"/>
        <v>42381.797499999993</v>
      </c>
      <c r="U2432" s="12" t="s">
        <v>8371</v>
      </c>
      <c r="V2432" t="s">
        <v>8379</v>
      </c>
      <c r="W2432">
        <v>2016</v>
      </c>
    </row>
    <row r="2433" spans="1:23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8">
        <f t="shared" si="149"/>
        <v>1</v>
      </c>
      <c r="Q2433" t="s">
        <v>8334</v>
      </c>
      <c r="R2433" t="s">
        <v>8335</v>
      </c>
      <c r="S2433" s="13">
        <f t="shared" si="150"/>
        <v>42548.766354166662</v>
      </c>
      <c r="T2433" s="13">
        <f t="shared" si="151"/>
        <v>42488.766354166662</v>
      </c>
      <c r="U2433" s="12" t="s">
        <v>8383</v>
      </c>
      <c r="V2433" t="s">
        <v>8401</v>
      </c>
      <c r="W2433">
        <v>2016</v>
      </c>
    </row>
    <row r="2434" spans="1:23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8">
        <f t="shared" si="149"/>
        <v>1</v>
      </c>
      <c r="Q2434" t="s">
        <v>8334</v>
      </c>
      <c r="R2434" t="s">
        <v>8335</v>
      </c>
      <c r="S2434" s="13">
        <f t="shared" si="150"/>
        <v>42070.885381944441</v>
      </c>
      <c r="T2434" s="13">
        <f t="shared" si="151"/>
        <v>42040.885381944441</v>
      </c>
      <c r="U2434" s="12" t="s">
        <v>8373</v>
      </c>
      <c r="V2434" t="s">
        <v>8374</v>
      </c>
      <c r="W2434">
        <v>2015</v>
      </c>
    </row>
    <row r="2435" spans="1:23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(E2435/D2435)*100</f>
        <v>0</v>
      </c>
      <c r="P2435" s="8" t="e">
        <f t="shared" ref="P2435:P2498" si="153">(E2435/L2435)</f>
        <v>#DIV/0!</v>
      </c>
      <c r="Q2435" t="s">
        <v>8334</v>
      </c>
      <c r="R2435" t="s">
        <v>8335</v>
      </c>
      <c r="S2435" s="13">
        <f t="shared" ref="S2435:S2498" si="154">(((I2435/60)/60)/24)+DATE(1970,1,1)+(-8/24)</f>
        <v>42427.566469907404</v>
      </c>
      <c r="T2435" s="13">
        <f t="shared" ref="T2435:T2498" si="155">(((J2435/60)/60)/24)+DATE(1970,1,1)+(-8/24)</f>
        <v>42397.566469907404</v>
      </c>
      <c r="U2435" s="12" t="s">
        <v>8371</v>
      </c>
      <c r="V2435" t="s">
        <v>8401</v>
      </c>
      <c r="W2435">
        <v>2016</v>
      </c>
    </row>
    <row r="2436" spans="1:23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8">
        <f t="shared" si="153"/>
        <v>13</v>
      </c>
      <c r="Q2436" t="s">
        <v>8334</v>
      </c>
      <c r="R2436" t="s">
        <v>8335</v>
      </c>
      <c r="S2436" s="13">
        <f t="shared" si="154"/>
        <v>42219.852708333325</v>
      </c>
      <c r="T2436" s="13">
        <f t="shared" si="155"/>
        <v>42179.852708333325</v>
      </c>
      <c r="U2436" s="12" t="s">
        <v>8369</v>
      </c>
      <c r="V2436" t="s">
        <v>8403</v>
      </c>
      <c r="W2436">
        <v>2015</v>
      </c>
    </row>
    <row r="2437" spans="1:23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8">
        <f t="shared" si="153"/>
        <v>306</v>
      </c>
      <c r="Q2437" t="s">
        <v>8334</v>
      </c>
      <c r="R2437" t="s">
        <v>8335</v>
      </c>
      <c r="S2437" s="13">
        <f t="shared" si="154"/>
        <v>42281.944282407399</v>
      </c>
      <c r="T2437" s="13">
        <f t="shared" si="155"/>
        <v>42251.944282407399</v>
      </c>
      <c r="U2437" s="12" t="s">
        <v>8389</v>
      </c>
      <c r="V2437" t="s">
        <v>8400</v>
      </c>
      <c r="W2437">
        <v>2015</v>
      </c>
    </row>
    <row r="2438" spans="1:23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8">
        <f t="shared" si="153"/>
        <v>22.5</v>
      </c>
      <c r="Q2438" t="s">
        <v>8334</v>
      </c>
      <c r="R2438" t="s">
        <v>8335</v>
      </c>
      <c r="S2438" s="13">
        <f t="shared" si="154"/>
        <v>42398.282060185178</v>
      </c>
      <c r="T2438" s="13">
        <f t="shared" si="155"/>
        <v>42338.282060185178</v>
      </c>
      <c r="U2438" s="12" t="s">
        <v>8377</v>
      </c>
      <c r="V2438" t="s">
        <v>8409</v>
      </c>
      <c r="W2438">
        <v>2015</v>
      </c>
    </row>
    <row r="2439" spans="1:23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t="s">
        <v>8334</v>
      </c>
      <c r="R2439" t="s">
        <v>8335</v>
      </c>
      <c r="S2439" s="13">
        <f t="shared" si="154"/>
        <v>42080.416666666664</v>
      </c>
      <c r="T2439" s="13">
        <f t="shared" si="155"/>
        <v>42031.631805555553</v>
      </c>
      <c r="U2439" s="12" t="s">
        <v>8371</v>
      </c>
      <c r="V2439" t="s">
        <v>8394</v>
      </c>
      <c r="W2439">
        <v>2015</v>
      </c>
    </row>
    <row r="2440" spans="1:23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8">
        <f t="shared" si="153"/>
        <v>50</v>
      </c>
      <c r="Q2440" t="s">
        <v>8334</v>
      </c>
      <c r="R2440" t="s">
        <v>8335</v>
      </c>
      <c r="S2440" s="13">
        <f t="shared" si="154"/>
        <v>42345.623402777775</v>
      </c>
      <c r="T2440" s="13">
        <f t="shared" si="155"/>
        <v>42285.581736111104</v>
      </c>
      <c r="U2440" s="12" t="s">
        <v>8391</v>
      </c>
      <c r="V2440" t="s">
        <v>8376</v>
      </c>
      <c r="W2440">
        <v>2015</v>
      </c>
    </row>
    <row r="2441" spans="1:23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t="s">
        <v>8334</v>
      </c>
      <c r="R2441" t="s">
        <v>8335</v>
      </c>
      <c r="S2441" s="13">
        <f t="shared" si="154"/>
        <v>42295.485289351847</v>
      </c>
      <c r="T2441" s="13">
        <f t="shared" si="155"/>
        <v>42265.485289351847</v>
      </c>
      <c r="U2441" s="12" t="s">
        <v>8389</v>
      </c>
      <c r="V2441" t="s">
        <v>8388</v>
      </c>
      <c r="W2441">
        <v>2015</v>
      </c>
    </row>
    <row r="2442" spans="1:23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8">
        <f t="shared" si="153"/>
        <v>5</v>
      </c>
      <c r="Q2442" t="s">
        <v>8334</v>
      </c>
      <c r="R2442" t="s">
        <v>8335</v>
      </c>
      <c r="S2442" s="13">
        <f t="shared" si="154"/>
        <v>42413.566122685181</v>
      </c>
      <c r="T2442" s="13">
        <f t="shared" si="155"/>
        <v>42383.566122685181</v>
      </c>
      <c r="U2442" s="12" t="s">
        <v>8371</v>
      </c>
      <c r="V2442" t="s">
        <v>8410</v>
      </c>
      <c r="W2442">
        <v>2016</v>
      </c>
    </row>
    <row r="2443" spans="1:23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8">
        <f t="shared" si="153"/>
        <v>74.22935779816514</v>
      </c>
      <c r="Q2443" t="s">
        <v>8334</v>
      </c>
      <c r="R2443" t="s">
        <v>8350</v>
      </c>
      <c r="S2443" s="13">
        <f t="shared" si="154"/>
        <v>42207.874305555553</v>
      </c>
      <c r="T2443" s="13">
        <f t="shared" si="155"/>
        <v>42186.792291666665</v>
      </c>
      <c r="U2443" s="12" t="s">
        <v>8375</v>
      </c>
      <c r="V2443" t="s">
        <v>8387</v>
      </c>
      <c r="W2443">
        <v>2015</v>
      </c>
    </row>
    <row r="2444" spans="1:23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8">
        <f t="shared" si="153"/>
        <v>81.252688172043008</v>
      </c>
      <c r="Q2444" t="s">
        <v>8334</v>
      </c>
      <c r="R2444" t="s">
        <v>8350</v>
      </c>
      <c r="S2444" s="13">
        <f t="shared" si="154"/>
        <v>42082.291990740741</v>
      </c>
      <c r="T2444" s="13">
        <f t="shared" si="155"/>
        <v>42052.333657407398</v>
      </c>
      <c r="U2444" s="12" t="s">
        <v>8373</v>
      </c>
      <c r="V2444" t="s">
        <v>8385</v>
      </c>
      <c r="W2444">
        <v>2015</v>
      </c>
    </row>
    <row r="2445" spans="1:23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8">
        <f t="shared" si="153"/>
        <v>130.23469453376205</v>
      </c>
      <c r="Q2445" t="s">
        <v>8334</v>
      </c>
      <c r="R2445" t="s">
        <v>8350</v>
      </c>
      <c r="S2445" s="13">
        <f t="shared" si="154"/>
        <v>41866.291921296295</v>
      </c>
      <c r="T2445" s="13">
        <f t="shared" si="155"/>
        <v>41836.291921296295</v>
      </c>
      <c r="U2445" s="12" t="s">
        <v>8375</v>
      </c>
      <c r="V2445" t="s">
        <v>8396</v>
      </c>
      <c r="W2445">
        <v>2014</v>
      </c>
    </row>
    <row r="2446" spans="1:23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8">
        <f t="shared" si="153"/>
        <v>53.409836065573771</v>
      </c>
      <c r="Q2446" t="s">
        <v>8334</v>
      </c>
      <c r="R2446" t="s">
        <v>8350</v>
      </c>
      <c r="S2446" s="13">
        <f t="shared" si="154"/>
        <v>42515.42119212963</v>
      </c>
      <c r="T2446" s="13">
        <f t="shared" si="155"/>
        <v>42485.42119212963</v>
      </c>
      <c r="U2446" s="12" t="s">
        <v>8383</v>
      </c>
      <c r="V2446" t="s">
        <v>8382</v>
      </c>
      <c r="W2446">
        <v>2016</v>
      </c>
    </row>
    <row r="2447" spans="1:23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8">
        <f t="shared" si="153"/>
        <v>75.130434782608702</v>
      </c>
      <c r="Q2447" t="s">
        <v>8334</v>
      </c>
      <c r="R2447" t="s">
        <v>8350</v>
      </c>
      <c r="S2447" s="13">
        <f t="shared" si="154"/>
        <v>42272.856724537036</v>
      </c>
      <c r="T2447" s="13">
        <f t="shared" si="155"/>
        <v>42242.856724537036</v>
      </c>
      <c r="U2447" s="12" t="s">
        <v>8392</v>
      </c>
      <c r="V2447" t="s">
        <v>8408</v>
      </c>
      <c r="W2447">
        <v>2015</v>
      </c>
    </row>
    <row r="2448" spans="1:23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8">
        <f t="shared" si="153"/>
        <v>75.666666666666671</v>
      </c>
      <c r="Q2448" t="s">
        <v>8334</v>
      </c>
      <c r="R2448" t="s">
        <v>8350</v>
      </c>
      <c r="S2448" s="13">
        <f t="shared" si="154"/>
        <v>42700.311006944445</v>
      </c>
      <c r="T2448" s="13">
        <f t="shared" si="155"/>
        <v>42670.269340277773</v>
      </c>
      <c r="U2448" s="12" t="s">
        <v>8391</v>
      </c>
      <c r="V2448" t="s">
        <v>8394</v>
      </c>
      <c r="W2448">
        <v>2016</v>
      </c>
    </row>
    <row r="2449" spans="1:23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8">
        <f t="shared" si="153"/>
        <v>31.691394658753708</v>
      </c>
      <c r="Q2449" t="s">
        <v>8334</v>
      </c>
      <c r="R2449" t="s">
        <v>8350</v>
      </c>
      <c r="S2449" s="13">
        <f t="shared" si="154"/>
        <v>42685.833333333336</v>
      </c>
      <c r="T2449" s="13">
        <f t="shared" si="155"/>
        <v>42654.13649305555</v>
      </c>
      <c r="U2449" s="12" t="s">
        <v>8391</v>
      </c>
      <c r="V2449" t="s">
        <v>8406</v>
      </c>
      <c r="W2449">
        <v>2016</v>
      </c>
    </row>
    <row r="2450" spans="1:23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8">
        <f t="shared" si="153"/>
        <v>47.777777777777779</v>
      </c>
      <c r="Q2450" t="s">
        <v>8334</v>
      </c>
      <c r="R2450" t="s">
        <v>8350</v>
      </c>
      <c r="S2450" s="13">
        <f t="shared" si="154"/>
        <v>42612.9</v>
      </c>
      <c r="T2450" s="13">
        <f t="shared" si="155"/>
        <v>42606.982789351845</v>
      </c>
      <c r="U2450" s="12" t="s">
        <v>8392</v>
      </c>
      <c r="V2450" t="s">
        <v>8403</v>
      </c>
      <c r="W2450">
        <v>2016</v>
      </c>
    </row>
    <row r="2451" spans="1:23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8">
        <f t="shared" si="153"/>
        <v>90</v>
      </c>
      <c r="Q2451" t="s">
        <v>8334</v>
      </c>
      <c r="R2451" t="s">
        <v>8350</v>
      </c>
      <c r="S2451" s="13">
        <f t="shared" si="154"/>
        <v>41972.850868055553</v>
      </c>
      <c r="T2451" s="13">
        <f t="shared" si="155"/>
        <v>41942.809201388889</v>
      </c>
      <c r="U2451" s="12" t="s">
        <v>8391</v>
      </c>
      <c r="V2451" t="s">
        <v>8409</v>
      </c>
      <c r="W2451">
        <v>2014</v>
      </c>
    </row>
    <row r="2452" spans="1:23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8">
        <f t="shared" si="153"/>
        <v>149.31401960784314</v>
      </c>
      <c r="Q2452" t="s">
        <v>8334</v>
      </c>
      <c r="R2452" t="s">
        <v>8350</v>
      </c>
      <c r="S2452" s="13">
        <f t="shared" si="154"/>
        <v>41939.799305555556</v>
      </c>
      <c r="T2452" s="13">
        <f t="shared" si="155"/>
        <v>41901.739074074074</v>
      </c>
      <c r="U2452" s="12" t="s">
        <v>8389</v>
      </c>
      <c r="V2452" t="s">
        <v>8378</v>
      </c>
      <c r="W2452">
        <v>2014</v>
      </c>
    </row>
    <row r="2453" spans="1:23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8">
        <f t="shared" si="153"/>
        <v>62.06989247311828</v>
      </c>
      <c r="Q2453" t="s">
        <v>8334</v>
      </c>
      <c r="R2453" t="s">
        <v>8350</v>
      </c>
      <c r="S2453" s="13">
        <f t="shared" si="154"/>
        <v>42799.575115740743</v>
      </c>
      <c r="T2453" s="13">
        <f t="shared" si="155"/>
        <v>42779.575115740743</v>
      </c>
      <c r="U2453" s="12" t="s">
        <v>8373</v>
      </c>
      <c r="V2453" t="s">
        <v>8397</v>
      </c>
      <c r="W2453">
        <v>2017</v>
      </c>
    </row>
    <row r="2454" spans="1:23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8">
        <f t="shared" si="153"/>
        <v>53.4</v>
      </c>
      <c r="Q2454" t="s">
        <v>8334</v>
      </c>
      <c r="R2454" t="s">
        <v>8350</v>
      </c>
      <c r="S2454" s="13">
        <f t="shared" si="154"/>
        <v>42367.624999999993</v>
      </c>
      <c r="T2454" s="13">
        <f t="shared" si="155"/>
        <v>42338.510416666664</v>
      </c>
      <c r="U2454" s="12" t="s">
        <v>8377</v>
      </c>
      <c r="V2454" t="s">
        <v>8409</v>
      </c>
      <c r="W2454">
        <v>2015</v>
      </c>
    </row>
    <row r="2455" spans="1:23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8">
        <f t="shared" si="153"/>
        <v>69.268656716417908</v>
      </c>
      <c r="Q2455" t="s">
        <v>8334</v>
      </c>
      <c r="R2455" t="s">
        <v>8350</v>
      </c>
      <c r="S2455" s="13">
        <f t="shared" si="154"/>
        <v>42768.358900462961</v>
      </c>
      <c r="T2455" s="13">
        <f t="shared" si="155"/>
        <v>42738.358900462961</v>
      </c>
      <c r="U2455" s="12" t="s">
        <v>8371</v>
      </c>
      <c r="V2455" t="s">
        <v>8380</v>
      </c>
      <c r="W2455">
        <v>2017</v>
      </c>
    </row>
    <row r="2456" spans="1:23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8">
        <f t="shared" si="153"/>
        <v>271.50769230769231</v>
      </c>
      <c r="Q2456" t="s">
        <v>8334</v>
      </c>
      <c r="R2456" t="s">
        <v>8350</v>
      </c>
      <c r="S2456" s="13">
        <f t="shared" si="154"/>
        <v>42804.86814814814</v>
      </c>
      <c r="T2456" s="13">
        <f t="shared" si="155"/>
        <v>42769.86814814814</v>
      </c>
      <c r="U2456" s="12" t="s">
        <v>8373</v>
      </c>
      <c r="V2456" t="s">
        <v>8380</v>
      </c>
      <c r="W2456">
        <v>2017</v>
      </c>
    </row>
    <row r="2457" spans="1:23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8">
        <f t="shared" si="153"/>
        <v>34.125</v>
      </c>
      <c r="Q2457" t="s">
        <v>8334</v>
      </c>
      <c r="R2457" t="s">
        <v>8350</v>
      </c>
      <c r="S2457" s="13">
        <f t="shared" si="154"/>
        <v>42480.448495370372</v>
      </c>
      <c r="T2457" s="13">
        <f t="shared" si="155"/>
        <v>42452.448495370372</v>
      </c>
      <c r="U2457" s="12" t="s">
        <v>8384</v>
      </c>
      <c r="V2457" t="s">
        <v>8405</v>
      </c>
      <c r="W2457">
        <v>2016</v>
      </c>
    </row>
    <row r="2458" spans="1:23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8">
        <f t="shared" si="153"/>
        <v>40.492537313432834</v>
      </c>
      <c r="Q2458" t="s">
        <v>8334</v>
      </c>
      <c r="R2458" t="s">
        <v>8350</v>
      </c>
      <c r="S2458" s="13">
        <f t="shared" si="154"/>
        <v>42791.627766203703</v>
      </c>
      <c r="T2458" s="13">
        <f t="shared" si="155"/>
        <v>42761.627766203703</v>
      </c>
      <c r="U2458" s="12" t="s">
        <v>8371</v>
      </c>
      <c r="V2458" t="s">
        <v>8408</v>
      </c>
      <c r="W2458">
        <v>2017</v>
      </c>
    </row>
    <row r="2459" spans="1:23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8">
        <f t="shared" si="153"/>
        <v>189.75806451612902</v>
      </c>
      <c r="Q2459" t="s">
        <v>8334</v>
      </c>
      <c r="R2459" t="s">
        <v>8350</v>
      </c>
      <c r="S2459" s="13">
        <f t="shared" si="154"/>
        <v>42453.227500000001</v>
      </c>
      <c r="T2459" s="13">
        <f t="shared" si="155"/>
        <v>42423.269166666665</v>
      </c>
      <c r="U2459" s="12" t="s">
        <v>8373</v>
      </c>
      <c r="V2459" t="s">
        <v>8405</v>
      </c>
      <c r="W2459">
        <v>2016</v>
      </c>
    </row>
    <row r="2460" spans="1:23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8">
        <f t="shared" si="153"/>
        <v>68.862499999999997</v>
      </c>
      <c r="Q2460" t="s">
        <v>8334</v>
      </c>
      <c r="R2460" t="s">
        <v>8350</v>
      </c>
      <c r="S2460" s="13">
        <f t="shared" si="154"/>
        <v>42530.458333333336</v>
      </c>
      <c r="T2460" s="13">
        <f t="shared" si="155"/>
        <v>42495.538402777776</v>
      </c>
      <c r="U2460" s="12" t="s">
        <v>8381</v>
      </c>
      <c r="V2460" t="s">
        <v>8374</v>
      </c>
      <c r="W2460">
        <v>2016</v>
      </c>
    </row>
    <row r="2461" spans="1:23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8">
        <f t="shared" si="153"/>
        <v>108.77659574468085</v>
      </c>
      <c r="Q2461" t="s">
        <v>8334</v>
      </c>
      <c r="R2461" t="s">
        <v>8350</v>
      </c>
      <c r="S2461" s="13">
        <f t="shared" si="154"/>
        <v>42452.262557870366</v>
      </c>
      <c r="T2461" s="13">
        <f t="shared" si="155"/>
        <v>42407.304224537038</v>
      </c>
      <c r="U2461" s="12" t="s">
        <v>8373</v>
      </c>
      <c r="V2461" t="s">
        <v>8399</v>
      </c>
      <c r="W2461">
        <v>2016</v>
      </c>
    </row>
    <row r="2462" spans="1:23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8">
        <f t="shared" si="153"/>
        <v>125.98529411764706</v>
      </c>
      <c r="Q2462" t="s">
        <v>8334</v>
      </c>
      <c r="R2462" t="s">
        <v>8350</v>
      </c>
      <c r="S2462" s="13">
        <f t="shared" si="154"/>
        <v>42737.845138888886</v>
      </c>
      <c r="T2462" s="13">
        <f t="shared" si="155"/>
        <v>42703.853784722225</v>
      </c>
      <c r="U2462" s="12" t="s">
        <v>8377</v>
      </c>
      <c r="V2462" t="s">
        <v>8404</v>
      </c>
      <c r="W2462">
        <v>2016</v>
      </c>
    </row>
    <row r="2463" spans="1:23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8">
        <f t="shared" si="153"/>
        <v>90.523255813953483</v>
      </c>
      <c r="Q2463" t="s">
        <v>8323</v>
      </c>
      <c r="R2463" t="s">
        <v>8327</v>
      </c>
      <c r="S2463" s="13">
        <f t="shared" si="154"/>
        <v>40816.791666666664</v>
      </c>
      <c r="T2463" s="13">
        <f t="shared" si="155"/>
        <v>40783.679363425923</v>
      </c>
      <c r="U2463" s="12" t="s">
        <v>8392</v>
      </c>
      <c r="V2463" t="s">
        <v>8401</v>
      </c>
      <c r="W2463">
        <v>2011</v>
      </c>
    </row>
    <row r="2464" spans="1:23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8">
        <f t="shared" si="153"/>
        <v>28.880434782608695</v>
      </c>
      <c r="Q2464" t="s">
        <v>8323</v>
      </c>
      <c r="R2464" t="s">
        <v>8327</v>
      </c>
      <c r="S2464" s="13">
        <f t="shared" si="154"/>
        <v>41108.852962962963</v>
      </c>
      <c r="T2464" s="13">
        <f t="shared" si="155"/>
        <v>41088.852962962963</v>
      </c>
      <c r="U2464" s="12" t="s">
        <v>8369</v>
      </c>
      <c r="V2464" t="s">
        <v>8401</v>
      </c>
      <c r="W2464">
        <v>2012</v>
      </c>
    </row>
    <row r="2465" spans="1:23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8">
        <f t="shared" si="153"/>
        <v>31</v>
      </c>
      <c r="Q2465" t="s">
        <v>8323</v>
      </c>
      <c r="R2465" t="s">
        <v>8327</v>
      </c>
      <c r="S2465" s="13">
        <f t="shared" si="154"/>
        <v>41380.458333333328</v>
      </c>
      <c r="T2465" s="13">
        <f t="shared" si="155"/>
        <v>41340.778067129628</v>
      </c>
      <c r="U2465" s="12" t="s">
        <v>8384</v>
      </c>
      <c r="V2465" t="s">
        <v>8399</v>
      </c>
      <c r="W2465">
        <v>2013</v>
      </c>
    </row>
    <row r="2466" spans="1:23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8">
        <f t="shared" si="153"/>
        <v>51.674418604651166</v>
      </c>
      <c r="Q2466" t="s">
        <v>8323</v>
      </c>
      <c r="R2466" t="s">
        <v>8327</v>
      </c>
      <c r="S2466" s="13">
        <f t="shared" si="154"/>
        <v>42277.478472222218</v>
      </c>
      <c r="T2466" s="13">
        <f t="shared" si="155"/>
        <v>42248.567094907405</v>
      </c>
      <c r="U2466" s="12" t="s">
        <v>8389</v>
      </c>
      <c r="V2466" t="s">
        <v>8387</v>
      </c>
      <c r="W2466">
        <v>2015</v>
      </c>
    </row>
    <row r="2467" spans="1:23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8">
        <f t="shared" si="153"/>
        <v>26.270833333333332</v>
      </c>
      <c r="Q2467" t="s">
        <v>8323</v>
      </c>
      <c r="R2467" t="s">
        <v>8327</v>
      </c>
      <c r="S2467" s="13">
        <f t="shared" si="154"/>
        <v>41175.385972222219</v>
      </c>
      <c r="T2467" s="13">
        <f t="shared" si="155"/>
        <v>41145.385972222219</v>
      </c>
      <c r="U2467" s="12" t="s">
        <v>8392</v>
      </c>
      <c r="V2467" t="s">
        <v>8403</v>
      </c>
      <c r="W2467">
        <v>2012</v>
      </c>
    </row>
    <row r="2468" spans="1:23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8">
        <f t="shared" si="153"/>
        <v>48.07692307692308</v>
      </c>
      <c r="Q2468" t="s">
        <v>8323</v>
      </c>
      <c r="R2468" t="s">
        <v>8327</v>
      </c>
      <c r="S2468" s="13">
        <f t="shared" si="154"/>
        <v>41402.769131944442</v>
      </c>
      <c r="T2468" s="13">
        <f t="shared" si="155"/>
        <v>41372.769131944442</v>
      </c>
      <c r="U2468" s="12" t="s">
        <v>8383</v>
      </c>
      <c r="V2468" t="s">
        <v>8376</v>
      </c>
      <c r="W2468">
        <v>2013</v>
      </c>
    </row>
    <row r="2469" spans="1:23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8">
        <f t="shared" si="153"/>
        <v>27.558139534883722</v>
      </c>
      <c r="Q2469" t="s">
        <v>8323</v>
      </c>
      <c r="R2469" t="s">
        <v>8327</v>
      </c>
      <c r="S2469" s="13">
        <f t="shared" si="154"/>
        <v>41039.375</v>
      </c>
      <c r="T2469" s="13">
        <f t="shared" si="155"/>
        <v>41025.540868055556</v>
      </c>
      <c r="U2469" s="12" t="s">
        <v>8383</v>
      </c>
      <c r="V2469" t="s">
        <v>8408</v>
      </c>
      <c r="W2469">
        <v>2012</v>
      </c>
    </row>
    <row r="2470" spans="1:23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8">
        <f t="shared" si="153"/>
        <v>36.97137931034483</v>
      </c>
      <c r="Q2470" t="s">
        <v>8323</v>
      </c>
      <c r="R2470" t="s">
        <v>8327</v>
      </c>
      <c r="S2470" s="13">
        <f t="shared" si="154"/>
        <v>41209.875</v>
      </c>
      <c r="T2470" s="13">
        <f t="shared" si="155"/>
        <v>41173.820844907401</v>
      </c>
      <c r="U2470" s="12" t="s">
        <v>8389</v>
      </c>
      <c r="V2470" t="s">
        <v>8370</v>
      </c>
      <c r="W2470">
        <v>2012</v>
      </c>
    </row>
    <row r="2471" spans="1:23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8">
        <f t="shared" si="153"/>
        <v>29.021276595744681</v>
      </c>
      <c r="Q2471" t="s">
        <v>8323</v>
      </c>
      <c r="R2471" t="s">
        <v>8327</v>
      </c>
      <c r="S2471" s="13">
        <f t="shared" si="154"/>
        <v>40582.096400462957</v>
      </c>
      <c r="T2471" s="13">
        <f t="shared" si="155"/>
        <v>40557.096400462957</v>
      </c>
      <c r="U2471" s="12" t="s">
        <v>8371</v>
      </c>
      <c r="V2471" t="s">
        <v>8410</v>
      </c>
      <c r="W2471">
        <v>2011</v>
      </c>
    </row>
    <row r="2472" spans="1:23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8">
        <f t="shared" si="153"/>
        <v>28.65666666666667</v>
      </c>
      <c r="Q2472" t="s">
        <v>8323</v>
      </c>
      <c r="R2472" t="s">
        <v>8327</v>
      </c>
      <c r="S2472" s="13">
        <f t="shared" si="154"/>
        <v>41052.741377314815</v>
      </c>
      <c r="T2472" s="13">
        <f t="shared" si="155"/>
        <v>41022.741377314815</v>
      </c>
      <c r="U2472" s="12" t="s">
        <v>8383</v>
      </c>
      <c r="V2472" t="s">
        <v>8405</v>
      </c>
      <c r="W2472">
        <v>2012</v>
      </c>
    </row>
    <row r="2473" spans="1:23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8">
        <f t="shared" si="153"/>
        <v>37.647058823529413</v>
      </c>
      <c r="Q2473" t="s">
        <v>8323</v>
      </c>
      <c r="R2473" t="s">
        <v>8327</v>
      </c>
      <c r="S2473" s="13">
        <f t="shared" si="154"/>
        <v>40933.659629629627</v>
      </c>
      <c r="T2473" s="13">
        <f t="shared" si="155"/>
        <v>40893.659629629627</v>
      </c>
      <c r="U2473" s="12" t="s">
        <v>8395</v>
      </c>
      <c r="V2473" t="s">
        <v>8396</v>
      </c>
      <c r="W2473">
        <v>2011</v>
      </c>
    </row>
    <row r="2474" spans="1:23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8">
        <f t="shared" si="153"/>
        <v>97.904038461538462</v>
      </c>
      <c r="Q2474" t="s">
        <v>8323</v>
      </c>
      <c r="R2474" t="s">
        <v>8327</v>
      </c>
      <c r="S2474" s="13">
        <f t="shared" si="154"/>
        <v>40424.710416666661</v>
      </c>
      <c r="T2474" s="13">
        <f t="shared" si="155"/>
        <v>40353.782175925924</v>
      </c>
      <c r="U2474" s="12" t="s">
        <v>8369</v>
      </c>
      <c r="V2474" t="s">
        <v>8403</v>
      </c>
      <c r="W2474">
        <v>2010</v>
      </c>
    </row>
    <row r="2475" spans="1:23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8">
        <f t="shared" si="153"/>
        <v>42.553191489361701</v>
      </c>
      <c r="Q2475" t="s">
        <v>8323</v>
      </c>
      <c r="R2475" t="s">
        <v>8327</v>
      </c>
      <c r="S2475" s="13">
        <f t="shared" si="154"/>
        <v>41223.456817129627</v>
      </c>
      <c r="T2475" s="13">
        <f t="shared" si="155"/>
        <v>41193.415150462963</v>
      </c>
      <c r="U2475" s="12" t="s">
        <v>8391</v>
      </c>
      <c r="V2475" t="s">
        <v>8406</v>
      </c>
      <c r="W2475">
        <v>2012</v>
      </c>
    </row>
    <row r="2476" spans="1:23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8">
        <f t="shared" si="153"/>
        <v>131.58368421052631</v>
      </c>
      <c r="Q2476" t="s">
        <v>8323</v>
      </c>
      <c r="R2476" t="s">
        <v>8327</v>
      </c>
      <c r="S2476" s="13">
        <f t="shared" si="154"/>
        <v>40461.67796296296</v>
      </c>
      <c r="T2476" s="13">
        <f t="shared" si="155"/>
        <v>40416.67796296296</v>
      </c>
      <c r="U2476" s="12" t="s">
        <v>8392</v>
      </c>
      <c r="V2476" t="s">
        <v>8408</v>
      </c>
      <c r="W2476">
        <v>2010</v>
      </c>
    </row>
    <row r="2477" spans="1:23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8">
        <f t="shared" si="153"/>
        <v>32.320987654320987</v>
      </c>
      <c r="Q2477" t="s">
        <v>8323</v>
      </c>
      <c r="R2477" t="s">
        <v>8327</v>
      </c>
      <c r="S2477" s="13">
        <f t="shared" si="154"/>
        <v>40369.583333333328</v>
      </c>
      <c r="T2477" s="13">
        <f t="shared" si="155"/>
        <v>40309.954340277778</v>
      </c>
      <c r="U2477" s="12" t="s">
        <v>8381</v>
      </c>
      <c r="V2477" t="s">
        <v>8406</v>
      </c>
      <c r="W2477">
        <v>2010</v>
      </c>
    </row>
    <row r="2478" spans="1:23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8">
        <f t="shared" si="153"/>
        <v>61.103999999999999</v>
      </c>
      <c r="Q2478" t="s">
        <v>8323</v>
      </c>
      <c r="R2478" t="s">
        <v>8327</v>
      </c>
      <c r="S2478" s="13">
        <f t="shared" si="154"/>
        <v>41946.036689814813</v>
      </c>
      <c r="T2478" s="13">
        <f t="shared" si="155"/>
        <v>41912.995023148142</v>
      </c>
      <c r="U2478" s="12" t="s">
        <v>8389</v>
      </c>
      <c r="V2478" t="s">
        <v>8409</v>
      </c>
      <c r="W2478">
        <v>2014</v>
      </c>
    </row>
    <row r="2479" spans="1:23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8">
        <f t="shared" si="153"/>
        <v>31.341463414634145</v>
      </c>
      <c r="Q2479" t="s">
        <v>8323</v>
      </c>
      <c r="R2479" t="s">
        <v>8327</v>
      </c>
      <c r="S2479" s="13">
        <f t="shared" si="154"/>
        <v>41133.358159722222</v>
      </c>
      <c r="T2479" s="13">
        <f t="shared" si="155"/>
        <v>41088.358159722222</v>
      </c>
      <c r="U2479" s="12" t="s">
        <v>8369</v>
      </c>
      <c r="V2479" t="s">
        <v>8401</v>
      </c>
      <c r="W2479">
        <v>2012</v>
      </c>
    </row>
    <row r="2480" spans="1:23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8">
        <f t="shared" si="153"/>
        <v>129.1139240506329</v>
      </c>
      <c r="Q2480" t="s">
        <v>8323</v>
      </c>
      <c r="R2480" t="s">
        <v>8327</v>
      </c>
      <c r="S2480" s="13">
        <f t="shared" si="154"/>
        <v>41287.617048611108</v>
      </c>
      <c r="T2480" s="13">
        <f t="shared" si="155"/>
        <v>41257.617048611108</v>
      </c>
      <c r="U2480" s="12" t="s">
        <v>8395</v>
      </c>
      <c r="V2480" t="s">
        <v>8410</v>
      </c>
      <c r="W2480">
        <v>2012</v>
      </c>
    </row>
    <row r="2481" spans="1:23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8">
        <f t="shared" si="153"/>
        <v>25.020624999999999</v>
      </c>
      <c r="Q2481" t="s">
        <v>8323</v>
      </c>
      <c r="R2481" t="s">
        <v>8327</v>
      </c>
      <c r="S2481" s="13">
        <f t="shared" si="154"/>
        <v>41117.75</v>
      </c>
      <c r="T2481" s="13">
        <f t="shared" si="155"/>
        <v>41107.393449074072</v>
      </c>
      <c r="U2481" s="12" t="s">
        <v>8375</v>
      </c>
      <c r="V2481" t="s">
        <v>8385</v>
      </c>
      <c r="W2481">
        <v>2012</v>
      </c>
    </row>
    <row r="2482" spans="1:23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8">
        <f t="shared" si="153"/>
        <v>250</v>
      </c>
      <c r="Q2482" t="s">
        <v>8323</v>
      </c>
      <c r="R2482" t="s">
        <v>8327</v>
      </c>
      <c r="S2482" s="13">
        <f t="shared" si="154"/>
        <v>42287.602824074071</v>
      </c>
      <c r="T2482" s="13">
        <f t="shared" si="155"/>
        <v>42227.602824074071</v>
      </c>
      <c r="U2482" s="12" t="s">
        <v>8392</v>
      </c>
      <c r="V2482" t="s">
        <v>8406</v>
      </c>
      <c r="W2482">
        <v>2015</v>
      </c>
    </row>
    <row r="2483" spans="1:23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8">
        <f t="shared" si="153"/>
        <v>47.541473684210523</v>
      </c>
      <c r="Q2483" t="s">
        <v>8323</v>
      </c>
      <c r="R2483" t="s">
        <v>8327</v>
      </c>
      <c r="S2483" s="13">
        <f t="shared" si="154"/>
        <v>41029.312592592592</v>
      </c>
      <c r="T2483" s="13">
        <f t="shared" si="155"/>
        <v>40999.312592592592</v>
      </c>
      <c r="U2483" s="12" t="s">
        <v>8384</v>
      </c>
      <c r="V2483" t="s">
        <v>8372</v>
      </c>
      <c r="W2483">
        <v>2012</v>
      </c>
    </row>
    <row r="2484" spans="1:23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8">
        <f t="shared" si="153"/>
        <v>40.04</v>
      </c>
      <c r="Q2484" t="s">
        <v>8323</v>
      </c>
      <c r="R2484" t="s">
        <v>8327</v>
      </c>
      <c r="S2484" s="13">
        <f t="shared" si="154"/>
        <v>40756.448877314811</v>
      </c>
      <c r="T2484" s="13">
        <f t="shared" si="155"/>
        <v>40711.448877314811</v>
      </c>
      <c r="U2484" s="12" t="s">
        <v>8369</v>
      </c>
      <c r="V2484" t="s">
        <v>8385</v>
      </c>
      <c r="W2484">
        <v>2011</v>
      </c>
    </row>
    <row r="2485" spans="1:23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8">
        <f t="shared" si="153"/>
        <v>65.84210526315789</v>
      </c>
      <c r="Q2485" t="s">
        <v>8323</v>
      </c>
      <c r="R2485" t="s">
        <v>8327</v>
      </c>
      <c r="S2485" s="13">
        <f t="shared" si="154"/>
        <v>41030.375034722223</v>
      </c>
      <c r="T2485" s="13">
        <f t="shared" si="155"/>
        <v>40970.416701388887</v>
      </c>
      <c r="U2485" s="12" t="s">
        <v>8384</v>
      </c>
      <c r="V2485" t="s">
        <v>8411</v>
      </c>
      <c r="W2485">
        <v>2012</v>
      </c>
    </row>
    <row r="2486" spans="1:23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8">
        <f t="shared" si="153"/>
        <v>46.401222222222216</v>
      </c>
      <c r="Q2486" t="s">
        <v>8323</v>
      </c>
      <c r="R2486" t="s">
        <v>8327</v>
      </c>
      <c r="S2486" s="13">
        <f t="shared" si="154"/>
        <v>40801.583368055552</v>
      </c>
      <c r="T2486" s="13">
        <f t="shared" si="155"/>
        <v>40771.583368055552</v>
      </c>
      <c r="U2486" s="12" t="s">
        <v>8392</v>
      </c>
      <c r="V2486" t="s">
        <v>8396</v>
      </c>
      <c r="W2486">
        <v>2011</v>
      </c>
    </row>
    <row r="2487" spans="1:23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8">
        <f t="shared" si="153"/>
        <v>50.365853658536587</v>
      </c>
      <c r="Q2487" t="s">
        <v>8323</v>
      </c>
      <c r="R2487" t="s">
        <v>8327</v>
      </c>
      <c r="S2487" s="13">
        <f t="shared" si="154"/>
        <v>40828.665266203701</v>
      </c>
      <c r="T2487" s="13">
        <f t="shared" si="155"/>
        <v>40793.665266203701</v>
      </c>
      <c r="U2487" s="12" t="s">
        <v>8389</v>
      </c>
      <c r="V2487" t="s">
        <v>8399</v>
      </c>
      <c r="W2487">
        <v>2011</v>
      </c>
    </row>
    <row r="2488" spans="1:23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8">
        <f t="shared" si="153"/>
        <v>26.566666666666666</v>
      </c>
      <c r="Q2488" t="s">
        <v>8323</v>
      </c>
      <c r="R2488" t="s">
        <v>8327</v>
      </c>
      <c r="S2488" s="13">
        <f t="shared" si="154"/>
        <v>41021.374722222223</v>
      </c>
      <c r="T2488" s="13">
        <f t="shared" si="155"/>
        <v>40991.374722222223</v>
      </c>
      <c r="U2488" s="12" t="s">
        <v>8384</v>
      </c>
      <c r="V2488" t="s">
        <v>8405</v>
      </c>
      <c r="W2488">
        <v>2012</v>
      </c>
    </row>
    <row r="2489" spans="1:23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8">
        <f t="shared" si="153"/>
        <v>39.493684210526318</v>
      </c>
      <c r="Q2489" t="s">
        <v>8323</v>
      </c>
      <c r="R2489" t="s">
        <v>8327</v>
      </c>
      <c r="S2489" s="13">
        <f t="shared" si="154"/>
        <v>41055.749965277777</v>
      </c>
      <c r="T2489" s="13">
        <f t="shared" si="155"/>
        <v>41025.749965277777</v>
      </c>
      <c r="U2489" s="12" t="s">
        <v>8383</v>
      </c>
      <c r="V2489" t="s">
        <v>8408</v>
      </c>
      <c r="W2489">
        <v>2012</v>
      </c>
    </row>
    <row r="2490" spans="1:23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8">
        <f t="shared" si="153"/>
        <v>49.246153846153845</v>
      </c>
      <c r="Q2490" t="s">
        <v>8323</v>
      </c>
      <c r="R2490" t="s">
        <v>8327</v>
      </c>
      <c r="S2490" s="13">
        <f t="shared" si="154"/>
        <v>40863.341527777775</v>
      </c>
      <c r="T2490" s="13">
        <f t="shared" si="155"/>
        <v>40833.299861111111</v>
      </c>
      <c r="U2490" s="12" t="s">
        <v>8391</v>
      </c>
      <c r="V2490" t="s">
        <v>8385</v>
      </c>
      <c r="W2490">
        <v>2011</v>
      </c>
    </row>
    <row r="2491" spans="1:23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8">
        <f t="shared" si="153"/>
        <v>62.38</v>
      </c>
      <c r="Q2491" t="s">
        <v>8323</v>
      </c>
      <c r="R2491" t="s">
        <v>8327</v>
      </c>
      <c r="S2491" s="13">
        <f t="shared" si="154"/>
        <v>41403.356932870367</v>
      </c>
      <c r="T2491" s="13">
        <f t="shared" si="155"/>
        <v>41373.356932870367</v>
      </c>
      <c r="U2491" s="12" t="s">
        <v>8383</v>
      </c>
      <c r="V2491" t="s">
        <v>8390</v>
      </c>
      <c r="W2491">
        <v>2013</v>
      </c>
    </row>
    <row r="2492" spans="1:23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8">
        <f t="shared" si="153"/>
        <v>37.9375</v>
      </c>
      <c r="Q2492" t="s">
        <v>8323</v>
      </c>
      <c r="R2492" t="s">
        <v>8327</v>
      </c>
      <c r="S2492" s="13">
        <f t="shared" si="154"/>
        <v>41082.894398148142</v>
      </c>
      <c r="T2492" s="13">
        <f t="shared" si="155"/>
        <v>41022.894398148142</v>
      </c>
      <c r="U2492" s="12" t="s">
        <v>8383</v>
      </c>
      <c r="V2492" t="s">
        <v>8405</v>
      </c>
      <c r="W2492">
        <v>2012</v>
      </c>
    </row>
    <row r="2493" spans="1:23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8">
        <f t="shared" si="153"/>
        <v>51.6</v>
      </c>
      <c r="Q2493" t="s">
        <v>8323</v>
      </c>
      <c r="R2493" t="s">
        <v>8327</v>
      </c>
      <c r="S2493" s="13">
        <f t="shared" si="154"/>
        <v>40558.743749999994</v>
      </c>
      <c r="T2493" s="13">
        <f t="shared" si="155"/>
        <v>40542.505949074075</v>
      </c>
      <c r="U2493" s="12" t="s">
        <v>8395</v>
      </c>
      <c r="V2493" t="s">
        <v>8409</v>
      </c>
      <c r="W2493">
        <v>2010</v>
      </c>
    </row>
    <row r="2494" spans="1:23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8">
        <f t="shared" si="153"/>
        <v>27.777777777777779</v>
      </c>
      <c r="Q2494" t="s">
        <v>8323</v>
      </c>
      <c r="R2494" t="s">
        <v>8327</v>
      </c>
      <c r="S2494" s="13">
        <f t="shared" si="154"/>
        <v>41076.082638888889</v>
      </c>
      <c r="T2494" s="13">
        <f t="shared" si="155"/>
        <v>41024.652638888889</v>
      </c>
      <c r="U2494" s="12" t="s">
        <v>8383</v>
      </c>
      <c r="V2494" t="s">
        <v>8382</v>
      </c>
      <c r="W2494">
        <v>2012</v>
      </c>
    </row>
    <row r="2495" spans="1:23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8">
        <f t="shared" si="153"/>
        <v>99.382239382239376</v>
      </c>
      <c r="Q2495" t="s">
        <v>8323</v>
      </c>
      <c r="R2495" t="s">
        <v>8327</v>
      </c>
      <c r="S2495" s="13">
        <f t="shared" si="154"/>
        <v>41392.834953703699</v>
      </c>
      <c r="T2495" s="13">
        <f t="shared" si="155"/>
        <v>41347.834953703699</v>
      </c>
      <c r="U2495" s="12" t="s">
        <v>8384</v>
      </c>
      <c r="V2495" t="s">
        <v>8410</v>
      </c>
      <c r="W2495">
        <v>2013</v>
      </c>
    </row>
    <row r="2496" spans="1:23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8">
        <f t="shared" si="153"/>
        <v>38.848205128205123</v>
      </c>
      <c r="Q2496" t="s">
        <v>8323</v>
      </c>
      <c r="R2496" t="s">
        <v>8327</v>
      </c>
      <c r="S2496" s="13">
        <f t="shared" si="154"/>
        <v>41052.311851851846</v>
      </c>
      <c r="T2496" s="13">
        <f t="shared" si="155"/>
        <v>41022.311851851846</v>
      </c>
      <c r="U2496" s="12" t="s">
        <v>8383</v>
      </c>
      <c r="V2496" t="s">
        <v>8405</v>
      </c>
      <c r="W2496">
        <v>2012</v>
      </c>
    </row>
    <row r="2497" spans="1:23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8">
        <f t="shared" si="153"/>
        <v>45.548809523809524</v>
      </c>
      <c r="Q2497" t="s">
        <v>8323</v>
      </c>
      <c r="R2497" t="s">
        <v>8327</v>
      </c>
      <c r="S2497" s="13">
        <f t="shared" si="154"/>
        <v>41066.613136574073</v>
      </c>
      <c r="T2497" s="13">
        <f t="shared" si="155"/>
        <v>41036.613136574073</v>
      </c>
      <c r="U2497" s="12" t="s">
        <v>8381</v>
      </c>
      <c r="V2497" t="s">
        <v>8399</v>
      </c>
      <c r="W2497">
        <v>2012</v>
      </c>
    </row>
    <row r="2498" spans="1:23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8">
        <f t="shared" si="153"/>
        <v>600</v>
      </c>
      <c r="Q2498" t="s">
        <v>8323</v>
      </c>
      <c r="R2498" t="s">
        <v>8327</v>
      </c>
      <c r="S2498" s="13">
        <f t="shared" si="154"/>
        <v>41362.621435185181</v>
      </c>
      <c r="T2498" s="13">
        <f t="shared" si="155"/>
        <v>41327.663101851853</v>
      </c>
      <c r="U2498" s="12" t="s">
        <v>8373</v>
      </c>
      <c r="V2498" t="s">
        <v>8398</v>
      </c>
      <c r="W2498">
        <v>2013</v>
      </c>
    </row>
    <row r="2499" spans="1:23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(E2499/D2499)*100</f>
        <v>112.7715</v>
      </c>
      <c r="P2499" s="8">
        <f t="shared" ref="P2499:P2562" si="157">(E2499/L2499)</f>
        <v>80.551071428571419</v>
      </c>
      <c r="Q2499" t="s">
        <v>8323</v>
      </c>
      <c r="R2499" t="s">
        <v>8327</v>
      </c>
      <c r="S2499" s="13">
        <f t="shared" ref="S2499:S2562" si="158">(((I2499/60)/60)/24)+DATE(1970,1,1)+(-8/24)</f>
        <v>40760.545578703699</v>
      </c>
      <c r="T2499" s="13">
        <f t="shared" ref="T2499:T2562" si="159">(((J2499/60)/60)/24)+DATE(1970,1,1)+(-8/24)</f>
        <v>40730.545578703699</v>
      </c>
      <c r="U2499" s="12" t="s">
        <v>8375</v>
      </c>
      <c r="V2499" t="s">
        <v>8407</v>
      </c>
      <c r="W2499">
        <v>2011</v>
      </c>
    </row>
    <row r="2500" spans="1:23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8">
        <f t="shared" si="157"/>
        <v>52.8</v>
      </c>
      <c r="Q2500" t="s">
        <v>8323</v>
      </c>
      <c r="R2500" t="s">
        <v>8327</v>
      </c>
      <c r="S2500" s="13">
        <f t="shared" si="158"/>
        <v>42031.634108796294</v>
      </c>
      <c r="T2500" s="13">
        <f t="shared" si="159"/>
        <v>42017.634108796294</v>
      </c>
      <c r="U2500" s="12" t="s">
        <v>8371</v>
      </c>
      <c r="V2500" t="s">
        <v>8397</v>
      </c>
      <c r="W2500">
        <v>2015</v>
      </c>
    </row>
    <row r="2501" spans="1:23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8">
        <f t="shared" si="157"/>
        <v>47.676470588235297</v>
      </c>
      <c r="Q2501" t="s">
        <v>8323</v>
      </c>
      <c r="R2501" t="s">
        <v>8327</v>
      </c>
      <c r="S2501" s="13">
        <f t="shared" si="158"/>
        <v>41274.416666666664</v>
      </c>
      <c r="T2501" s="13">
        <f t="shared" si="159"/>
        <v>41226.315243055549</v>
      </c>
      <c r="U2501" s="12" t="s">
        <v>8377</v>
      </c>
      <c r="V2501" t="s">
        <v>8397</v>
      </c>
      <c r="W2501">
        <v>2012</v>
      </c>
    </row>
    <row r="2502" spans="1:23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8">
        <f t="shared" si="157"/>
        <v>23.448275862068964</v>
      </c>
      <c r="Q2502" t="s">
        <v>8323</v>
      </c>
      <c r="R2502" t="s">
        <v>8327</v>
      </c>
      <c r="S2502" s="13">
        <f t="shared" si="158"/>
        <v>41083.439525462964</v>
      </c>
      <c r="T2502" s="13">
        <f t="shared" si="159"/>
        <v>41053.439525462964</v>
      </c>
      <c r="U2502" s="12" t="s">
        <v>8381</v>
      </c>
      <c r="V2502" t="s">
        <v>8403</v>
      </c>
      <c r="W2502">
        <v>2012</v>
      </c>
    </row>
    <row r="2503" spans="1:23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8">
        <f t="shared" si="157"/>
        <v>40.142857142857146</v>
      </c>
      <c r="Q2503" t="s">
        <v>8334</v>
      </c>
      <c r="R2503" t="s">
        <v>8351</v>
      </c>
      <c r="S2503" s="13">
        <f t="shared" si="158"/>
        <v>42274.443333333329</v>
      </c>
      <c r="T2503" s="13">
        <f t="shared" si="159"/>
        <v>42244.443333333329</v>
      </c>
      <c r="U2503" s="12" t="s">
        <v>8392</v>
      </c>
      <c r="V2503" t="s">
        <v>8401</v>
      </c>
      <c r="W2503">
        <v>2015</v>
      </c>
    </row>
    <row r="2504" spans="1:23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8">
        <f t="shared" si="157"/>
        <v>17.2</v>
      </c>
      <c r="Q2504" t="s">
        <v>8334</v>
      </c>
      <c r="R2504" t="s">
        <v>8351</v>
      </c>
      <c r="S2504" s="13">
        <f t="shared" si="158"/>
        <v>41903.492106481477</v>
      </c>
      <c r="T2504" s="13">
        <f t="shared" si="159"/>
        <v>41858.492106481477</v>
      </c>
      <c r="U2504" s="12" t="s">
        <v>8392</v>
      </c>
      <c r="V2504" t="s">
        <v>8399</v>
      </c>
      <c r="W2504">
        <v>2014</v>
      </c>
    </row>
    <row r="2505" spans="1:23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t="s">
        <v>8334</v>
      </c>
      <c r="R2505" t="s">
        <v>8351</v>
      </c>
      <c r="S2505" s="13">
        <f t="shared" si="158"/>
        <v>42528.54583333333</v>
      </c>
      <c r="T2505" s="13">
        <f t="shared" si="159"/>
        <v>42498.566064814811</v>
      </c>
      <c r="U2505" s="12" t="s">
        <v>8381</v>
      </c>
      <c r="V2505" t="s">
        <v>8376</v>
      </c>
      <c r="W2505">
        <v>2016</v>
      </c>
    </row>
    <row r="2506" spans="1:23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t="s">
        <v>8334</v>
      </c>
      <c r="R2506" t="s">
        <v>8351</v>
      </c>
      <c r="S2506" s="13">
        <f t="shared" si="158"/>
        <v>41957.723773148151</v>
      </c>
      <c r="T2506" s="13">
        <f t="shared" si="159"/>
        <v>41927.682106481479</v>
      </c>
      <c r="U2506" s="12" t="s">
        <v>8391</v>
      </c>
      <c r="V2506" t="s">
        <v>8393</v>
      </c>
      <c r="W2506">
        <v>2014</v>
      </c>
    </row>
    <row r="2507" spans="1:23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t="s">
        <v>8334</v>
      </c>
      <c r="R2507" t="s">
        <v>8351</v>
      </c>
      <c r="S2507" s="13">
        <f t="shared" si="158"/>
        <v>42076.68074074074</v>
      </c>
      <c r="T2507" s="13">
        <f t="shared" si="159"/>
        <v>42046.722407407404</v>
      </c>
      <c r="U2507" s="12" t="s">
        <v>8373</v>
      </c>
      <c r="V2507" t="s">
        <v>8406</v>
      </c>
      <c r="W2507">
        <v>2015</v>
      </c>
    </row>
    <row r="2508" spans="1:23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8">
        <f t="shared" si="157"/>
        <v>15</v>
      </c>
      <c r="Q2508" t="s">
        <v>8334</v>
      </c>
      <c r="R2508" t="s">
        <v>8351</v>
      </c>
      <c r="S2508" s="13">
        <f t="shared" si="158"/>
        <v>42280.541666666664</v>
      </c>
      <c r="T2508" s="13">
        <f t="shared" si="159"/>
        <v>42257.963761574072</v>
      </c>
      <c r="U2508" s="12" t="s">
        <v>8389</v>
      </c>
      <c r="V2508" t="s">
        <v>8402</v>
      </c>
      <c r="W2508">
        <v>2015</v>
      </c>
    </row>
    <row r="2509" spans="1:23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t="s">
        <v>8334</v>
      </c>
      <c r="R2509" t="s">
        <v>8351</v>
      </c>
      <c r="S2509" s="13">
        <f t="shared" si="158"/>
        <v>42134.739629629628</v>
      </c>
      <c r="T2509" s="13">
        <f t="shared" si="159"/>
        <v>42104.739629629628</v>
      </c>
      <c r="U2509" s="12" t="s">
        <v>8383</v>
      </c>
      <c r="V2509" t="s">
        <v>8402</v>
      </c>
      <c r="W2509">
        <v>2015</v>
      </c>
    </row>
    <row r="2510" spans="1:23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t="s">
        <v>8334</v>
      </c>
      <c r="R2510" t="s">
        <v>8351</v>
      </c>
      <c r="S2510" s="13">
        <f t="shared" si="158"/>
        <v>41865.618449074071</v>
      </c>
      <c r="T2510" s="13">
        <f t="shared" si="159"/>
        <v>41835.618449074071</v>
      </c>
      <c r="U2510" s="12" t="s">
        <v>8375</v>
      </c>
      <c r="V2510" t="s">
        <v>8393</v>
      </c>
      <c r="W2510">
        <v>2014</v>
      </c>
    </row>
    <row r="2511" spans="1:23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8">
        <f t="shared" si="157"/>
        <v>35.714285714285715</v>
      </c>
      <c r="Q2511" t="s">
        <v>8334</v>
      </c>
      <c r="R2511" t="s">
        <v>8351</v>
      </c>
      <c r="S2511" s="13">
        <f t="shared" si="158"/>
        <v>42114.434594907405</v>
      </c>
      <c r="T2511" s="13">
        <f t="shared" si="159"/>
        <v>42058.476261574069</v>
      </c>
      <c r="U2511" s="12" t="s">
        <v>8373</v>
      </c>
      <c r="V2511" t="s">
        <v>8405</v>
      </c>
      <c r="W2511">
        <v>2015</v>
      </c>
    </row>
    <row r="2512" spans="1:23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8">
        <f t="shared" si="157"/>
        <v>37.5</v>
      </c>
      <c r="Q2512" t="s">
        <v>8334</v>
      </c>
      <c r="R2512" t="s">
        <v>8351</v>
      </c>
      <c r="S2512" s="13">
        <f t="shared" si="158"/>
        <v>42138.66402777777</v>
      </c>
      <c r="T2512" s="13">
        <f t="shared" si="159"/>
        <v>42078.66402777777</v>
      </c>
      <c r="U2512" s="12" t="s">
        <v>8384</v>
      </c>
      <c r="V2512" t="s">
        <v>8393</v>
      </c>
      <c r="W2512">
        <v>2015</v>
      </c>
    </row>
    <row r="2513" spans="1:23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t="s">
        <v>8334</v>
      </c>
      <c r="R2513" t="s">
        <v>8351</v>
      </c>
      <c r="S2513" s="13">
        <f t="shared" si="158"/>
        <v>42401.113576388881</v>
      </c>
      <c r="T2513" s="13">
        <f t="shared" si="159"/>
        <v>42371.113576388881</v>
      </c>
      <c r="U2513" s="12" t="s">
        <v>8371</v>
      </c>
      <c r="V2513" t="s">
        <v>8411</v>
      </c>
      <c r="W2513">
        <v>2016</v>
      </c>
    </row>
    <row r="2514" spans="1:23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t="s">
        <v>8334</v>
      </c>
      <c r="R2514" t="s">
        <v>8351</v>
      </c>
      <c r="S2514" s="13">
        <f t="shared" si="158"/>
        <v>41986.543530092589</v>
      </c>
      <c r="T2514" s="13">
        <f t="shared" si="159"/>
        <v>41971.543530092589</v>
      </c>
      <c r="U2514" s="12" t="s">
        <v>8377</v>
      </c>
      <c r="V2514" t="s">
        <v>8401</v>
      </c>
      <c r="W2514">
        <v>2014</v>
      </c>
    </row>
    <row r="2515" spans="1:23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t="s">
        <v>8334</v>
      </c>
      <c r="R2515" t="s">
        <v>8351</v>
      </c>
      <c r="S2515" s="13">
        <f t="shared" si="158"/>
        <v>42791.673483796294</v>
      </c>
      <c r="T2515" s="13">
        <f t="shared" si="159"/>
        <v>42731.673483796294</v>
      </c>
      <c r="U2515" s="12" t="s">
        <v>8395</v>
      </c>
      <c r="V2515" t="s">
        <v>8394</v>
      </c>
      <c r="W2515">
        <v>2016</v>
      </c>
    </row>
    <row r="2516" spans="1:23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8">
        <f t="shared" si="157"/>
        <v>52.5</v>
      </c>
      <c r="Q2516" t="s">
        <v>8334</v>
      </c>
      <c r="R2516" t="s">
        <v>8351</v>
      </c>
      <c r="S2516" s="13">
        <f t="shared" si="158"/>
        <v>41871.056446759256</v>
      </c>
      <c r="T2516" s="13">
        <f t="shared" si="159"/>
        <v>41854.056446759256</v>
      </c>
      <c r="U2516" s="12" t="s">
        <v>8392</v>
      </c>
      <c r="V2516" t="s">
        <v>8380</v>
      </c>
      <c r="W2516">
        <v>2014</v>
      </c>
    </row>
    <row r="2517" spans="1:23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8">
        <f t="shared" si="157"/>
        <v>77.5</v>
      </c>
      <c r="Q2517" t="s">
        <v>8334</v>
      </c>
      <c r="R2517" t="s">
        <v>8351</v>
      </c>
      <c r="S2517" s="13">
        <f t="shared" si="158"/>
        <v>42057.50640046296</v>
      </c>
      <c r="T2517" s="13">
        <f t="shared" si="159"/>
        <v>42027.50640046296</v>
      </c>
      <c r="U2517" s="12" t="s">
        <v>8371</v>
      </c>
      <c r="V2517" t="s">
        <v>8405</v>
      </c>
      <c r="W2517">
        <v>2015</v>
      </c>
    </row>
    <row r="2518" spans="1:23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t="s">
        <v>8334</v>
      </c>
      <c r="R2518" t="s">
        <v>8351</v>
      </c>
      <c r="S2518" s="13">
        <f t="shared" si="158"/>
        <v>41972.361712962964</v>
      </c>
      <c r="T2518" s="13">
        <f t="shared" si="159"/>
        <v>41942.320046296292</v>
      </c>
      <c r="U2518" s="12" t="s">
        <v>8391</v>
      </c>
      <c r="V2518" t="s">
        <v>8409</v>
      </c>
      <c r="W2518">
        <v>2014</v>
      </c>
    </row>
    <row r="2519" spans="1:23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8">
        <f t="shared" si="157"/>
        <v>53.545454545454547</v>
      </c>
      <c r="Q2519" t="s">
        <v>8334</v>
      </c>
      <c r="R2519" t="s">
        <v>8351</v>
      </c>
      <c r="S2519" s="13">
        <f t="shared" si="158"/>
        <v>42082.427430555552</v>
      </c>
      <c r="T2519" s="13">
        <f t="shared" si="159"/>
        <v>42052.469097222223</v>
      </c>
      <c r="U2519" s="12" t="s">
        <v>8373</v>
      </c>
      <c r="V2519" t="s">
        <v>8385</v>
      </c>
      <c r="W2519">
        <v>2015</v>
      </c>
    </row>
    <row r="2520" spans="1:23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t="s">
        <v>8334</v>
      </c>
      <c r="R2520" t="s">
        <v>8351</v>
      </c>
      <c r="S2520" s="13">
        <f t="shared" si="158"/>
        <v>41956.38921296296</v>
      </c>
      <c r="T2520" s="13">
        <f t="shared" si="159"/>
        <v>41926.347546296296</v>
      </c>
      <c r="U2520" s="12" t="s">
        <v>8391</v>
      </c>
      <c r="V2520" t="s">
        <v>8410</v>
      </c>
      <c r="W2520">
        <v>2014</v>
      </c>
    </row>
    <row r="2521" spans="1:23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8">
        <f t="shared" si="157"/>
        <v>16.25</v>
      </c>
      <c r="Q2521" t="s">
        <v>8334</v>
      </c>
      <c r="R2521" t="s">
        <v>8351</v>
      </c>
      <c r="S2521" s="13">
        <f t="shared" si="158"/>
        <v>41838.821805555555</v>
      </c>
      <c r="T2521" s="13">
        <f t="shared" si="159"/>
        <v>41808.821805555555</v>
      </c>
      <c r="U2521" s="12" t="s">
        <v>8369</v>
      </c>
      <c r="V2521" t="s">
        <v>8388</v>
      </c>
      <c r="W2521">
        <v>2014</v>
      </c>
    </row>
    <row r="2522" spans="1:23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t="s">
        <v>8334</v>
      </c>
      <c r="R2522" t="s">
        <v>8351</v>
      </c>
      <c r="S2522" s="13">
        <f t="shared" si="158"/>
        <v>42658.472916666658</v>
      </c>
      <c r="T2522" s="13">
        <f t="shared" si="159"/>
        <v>42612.267187500001</v>
      </c>
      <c r="U2522" s="12" t="s">
        <v>8392</v>
      </c>
      <c r="V2522" t="s">
        <v>8409</v>
      </c>
      <c r="W2522">
        <v>2016</v>
      </c>
    </row>
    <row r="2523" spans="1:23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8">
        <f t="shared" si="157"/>
        <v>103.68174242424243</v>
      </c>
      <c r="Q2523" t="s">
        <v>8323</v>
      </c>
      <c r="R2523" t="s">
        <v>8352</v>
      </c>
      <c r="S2523" s="13">
        <f t="shared" si="158"/>
        <v>42290.63450231481</v>
      </c>
      <c r="T2523" s="13">
        <f t="shared" si="159"/>
        <v>42269.63450231481</v>
      </c>
      <c r="U2523" s="12" t="s">
        <v>8389</v>
      </c>
      <c r="V2523" t="s">
        <v>8398</v>
      </c>
      <c r="W2523">
        <v>2015</v>
      </c>
    </row>
    <row r="2524" spans="1:23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8">
        <f t="shared" si="157"/>
        <v>185.18518518518519</v>
      </c>
      <c r="Q2524" t="s">
        <v>8323</v>
      </c>
      <c r="R2524" t="s">
        <v>8352</v>
      </c>
      <c r="S2524" s="13">
        <f t="shared" si="158"/>
        <v>42482.286111111105</v>
      </c>
      <c r="T2524" s="13">
        <f t="shared" si="159"/>
        <v>42460.240277777775</v>
      </c>
      <c r="U2524" s="12" t="s">
        <v>8384</v>
      </c>
      <c r="V2524" t="s">
        <v>8372</v>
      </c>
      <c r="W2524">
        <v>2016</v>
      </c>
    </row>
    <row r="2525" spans="1:23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8">
        <f t="shared" si="157"/>
        <v>54.153846153846153</v>
      </c>
      <c r="Q2525" t="s">
        <v>8323</v>
      </c>
      <c r="R2525" t="s">
        <v>8352</v>
      </c>
      <c r="S2525" s="13">
        <f t="shared" si="158"/>
        <v>41960.683935185189</v>
      </c>
      <c r="T2525" s="13">
        <f t="shared" si="159"/>
        <v>41930.642268518517</v>
      </c>
      <c r="U2525" s="12" t="s">
        <v>8391</v>
      </c>
      <c r="V2525" t="s">
        <v>8388</v>
      </c>
      <c r="W2525">
        <v>2014</v>
      </c>
    </row>
    <row r="2526" spans="1:23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8">
        <f t="shared" si="157"/>
        <v>177.2093023255814</v>
      </c>
      <c r="Q2526" t="s">
        <v>8323</v>
      </c>
      <c r="R2526" t="s">
        <v>8352</v>
      </c>
      <c r="S2526" s="13">
        <f t="shared" si="158"/>
        <v>41993.854166666664</v>
      </c>
      <c r="T2526" s="13">
        <f t="shared" si="159"/>
        <v>41961.474039351851</v>
      </c>
      <c r="U2526" s="12" t="s">
        <v>8377</v>
      </c>
      <c r="V2526" t="s">
        <v>8388</v>
      </c>
      <c r="W2526">
        <v>2014</v>
      </c>
    </row>
    <row r="2527" spans="1:23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8">
        <f t="shared" si="157"/>
        <v>100.325</v>
      </c>
      <c r="Q2527" t="s">
        <v>8323</v>
      </c>
      <c r="R2527" t="s">
        <v>8352</v>
      </c>
      <c r="S2527" s="13">
        <f t="shared" si="158"/>
        <v>41088.511238425926</v>
      </c>
      <c r="T2527" s="13">
        <f t="shared" si="159"/>
        <v>41058.511238425926</v>
      </c>
      <c r="U2527" s="12" t="s">
        <v>8381</v>
      </c>
      <c r="V2527" t="s">
        <v>8404</v>
      </c>
      <c r="W2527">
        <v>2012</v>
      </c>
    </row>
    <row r="2528" spans="1:23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8">
        <f t="shared" si="157"/>
        <v>136.90909090909091</v>
      </c>
      <c r="Q2528" t="s">
        <v>8323</v>
      </c>
      <c r="R2528" t="s">
        <v>8352</v>
      </c>
      <c r="S2528" s="13">
        <f t="shared" si="158"/>
        <v>41980.874305555553</v>
      </c>
      <c r="T2528" s="13">
        <f t="shared" si="159"/>
        <v>41952.757800925923</v>
      </c>
      <c r="U2528" s="12" t="s">
        <v>8377</v>
      </c>
      <c r="V2528" t="s">
        <v>8390</v>
      </c>
      <c r="W2528">
        <v>2014</v>
      </c>
    </row>
    <row r="2529" spans="1:23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8">
        <f t="shared" si="157"/>
        <v>57.535211267605632</v>
      </c>
      <c r="Q2529" t="s">
        <v>8323</v>
      </c>
      <c r="R2529" t="s">
        <v>8352</v>
      </c>
      <c r="S2529" s="13">
        <f t="shared" si="158"/>
        <v>41564.832638888889</v>
      </c>
      <c r="T2529" s="13">
        <f t="shared" si="159"/>
        <v>41546.417719907404</v>
      </c>
      <c r="U2529" s="12" t="s">
        <v>8389</v>
      </c>
      <c r="V2529" t="s">
        <v>8404</v>
      </c>
      <c r="W2529">
        <v>2013</v>
      </c>
    </row>
    <row r="2530" spans="1:23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8">
        <f t="shared" si="157"/>
        <v>52.962839506172834</v>
      </c>
      <c r="Q2530" t="s">
        <v>8323</v>
      </c>
      <c r="R2530" t="s">
        <v>8352</v>
      </c>
      <c r="S2530" s="13">
        <f t="shared" si="158"/>
        <v>42236.124999999993</v>
      </c>
      <c r="T2530" s="13">
        <f t="shared" si="159"/>
        <v>42217.501192129632</v>
      </c>
      <c r="U2530" s="12" t="s">
        <v>8392</v>
      </c>
      <c r="V2530" t="s">
        <v>8387</v>
      </c>
      <c r="W2530">
        <v>2015</v>
      </c>
    </row>
    <row r="2531" spans="1:23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8">
        <f t="shared" si="157"/>
        <v>82.328947368421055</v>
      </c>
      <c r="Q2531" t="s">
        <v>8323</v>
      </c>
      <c r="R2531" t="s">
        <v>8352</v>
      </c>
      <c r="S2531" s="13">
        <f t="shared" si="158"/>
        <v>40992.705729166664</v>
      </c>
      <c r="T2531" s="13">
        <f t="shared" si="159"/>
        <v>40947.747395833328</v>
      </c>
      <c r="U2531" s="12" t="s">
        <v>8373</v>
      </c>
      <c r="V2531" t="s">
        <v>8376</v>
      </c>
      <c r="W2531">
        <v>2012</v>
      </c>
    </row>
    <row r="2532" spans="1:23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8">
        <f t="shared" si="157"/>
        <v>135.41666666666666</v>
      </c>
      <c r="Q2532" t="s">
        <v>8323</v>
      </c>
      <c r="R2532" t="s">
        <v>8352</v>
      </c>
      <c r="S2532" s="13">
        <f t="shared" si="158"/>
        <v>42113.868055555555</v>
      </c>
      <c r="T2532" s="13">
        <f t="shared" si="159"/>
        <v>42081.531307870369</v>
      </c>
      <c r="U2532" s="12" t="s">
        <v>8384</v>
      </c>
      <c r="V2532" t="s">
        <v>8388</v>
      </c>
      <c r="W2532">
        <v>2015</v>
      </c>
    </row>
    <row r="2533" spans="1:23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8">
        <f t="shared" si="157"/>
        <v>74.06557377049181</v>
      </c>
      <c r="Q2533" t="s">
        <v>8323</v>
      </c>
      <c r="R2533" t="s">
        <v>8352</v>
      </c>
      <c r="S2533" s="13">
        <f t="shared" si="158"/>
        <v>42230.832638888889</v>
      </c>
      <c r="T2533" s="13">
        <f t="shared" si="159"/>
        <v>42208.346689814811</v>
      </c>
      <c r="U2533" s="12" t="s">
        <v>8375</v>
      </c>
      <c r="V2533" t="s">
        <v>8405</v>
      </c>
      <c r="W2533">
        <v>2015</v>
      </c>
    </row>
    <row r="2534" spans="1:23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8">
        <f t="shared" si="157"/>
        <v>84.083333333333329</v>
      </c>
      <c r="Q2534" t="s">
        <v>8323</v>
      </c>
      <c r="R2534" t="s">
        <v>8352</v>
      </c>
      <c r="S2534" s="13">
        <f t="shared" si="158"/>
        <v>41137.515810185185</v>
      </c>
      <c r="T2534" s="13">
        <f t="shared" si="159"/>
        <v>41107.515810185185</v>
      </c>
      <c r="U2534" s="12" t="s">
        <v>8375</v>
      </c>
      <c r="V2534" t="s">
        <v>8385</v>
      </c>
      <c r="W2534">
        <v>2012</v>
      </c>
    </row>
    <row r="2535" spans="1:23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8">
        <f t="shared" si="157"/>
        <v>61.029411764705884</v>
      </c>
      <c r="Q2535" t="s">
        <v>8323</v>
      </c>
      <c r="R2535" t="s">
        <v>8352</v>
      </c>
      <c r="S2535" s="13">
        <f t="shared" si="158"/>
        <v>41334.417453703703</v>
      </c>
      <c r="T2535" s="13">
        <f t="shared" si="159"/>
        <v>41304.417951388888</v>
      </c>
      <c r="U2535" s="12" t="s">
        <v>8371</v>
      </c>
      <c r="V2535" t="s">
        <v>8409</v>
      </c>
      <c r="W2535">
        <v>2013</v>
      </c>
    </row>
    <row r="2536" spans="1:23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8">
        <f t="shared" si="157"/>
        <v>150</v>
      </c>
      <c r="Q2536" t="s">
        <v>8323</v>
      </c>
      <c r="R2536" t="s">
        <v>8352</v>
      </c>
      <c r="S2536" s="13">
        <f t="shared" si="158"/>
        <v>40178.916666666664</v>
      </c>
      <c r="T2536" s="13">
        <f t="shared" si="159"/>
        <v>40127.367037037038</v>
      </c>
      <c r="U2536" s="12" t="s">
        <v>8377</v>
      </c>
      <c r="V2536" t="s">
        <v>8402</v>
      </c>
      <c r="W2536">
        <v>2009</v>
      </c>
    </row>
    <row r="2537" spans="1:23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8">
        <f t="shared" si="157"/>
        <v>266.08974358974359</v>
      </c>
      <c r="Q2537" t="s">
        <v>8323</v>
      </c>
      <c r="R2537" t="s">
        <v>8352</v>
      </c>
      <c r="S2537" s="13">
        <f t="shared" si="158"/>
        <v>41974.499363425923</v>
      </c>
      <c r="T2537" s="13">
        <f t="shared" si="159"/>
        <v>41943.457696759258</v>
      </c>
      <c r="U2537" s="12" t="s">
        <v>8391</v>
      </c>
      <c r="V2537" t="s">
        <v>8372</v>
      </c>
      <c r="W2537">
        <v>2014</v>
      </c>
    </row>
    <row r="2538" spans="1:23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8">
        <f t="shared" si="157"/>
        <v>7.25</v>
      </c>
      <c r="Q2538" t="s">
        <v>8323</v>
      </c>
      <c r="R2538" t="s">
        <v>8352</v>
      </c>
      <c r="S2538" s="13">
        <f t="shared" si="158"/>
        <v>41484.77275462963</v>
      </c>
      <c r="T2538" s="13">
        <f t="shared" si="159"/>
        <v>41463.77275462963</v>
      </c>
      <c r="U2538" s="12" t="s">
        <v>8375</v>
      </c>
      <c r="V2538" t="s">
        <v>8376</v>
      </c>
      <c r="W2538">
        <v>2013</v>
      </c>
    </row>
    <row r="2539" spans="1:23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8">
        <f t="shared" si="157"/>
        <v>100</v>
      </c>
      <c r="Q2539" t="s">
        <v>8323</v>
      </c>
      <c r="R2539" t="s">
        <v>8352</v>
      </c>
      <c r="S2539" s="13">
        <f t="shared" si="158"/>
        <v>40756.315451388888</v>
      </c>
      <c r="T2539" s="13">
        <f t="shared" si="159"/>
        <v>40696.315451388888</v>
      </c>
      <c r="U2539" s="12" t="s">
        <v>8369</v>
      </c>
      <c r="V2539" t="s">
        <v>8411</v>
      </c>
      <c r="W2539">
        <v>2011</v>
      </c>
    </row>
    <row r="2540" spans="1:23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8">
        <f t="shared" si="157"/>
        <v>109.96308108108107</v>
      </c>
      <c r="Q2540" t="s">
        <v>8323</v>
      </c>
      <c r="R2540" t="s">
        <v>8352</v>
      </c>
      <c r="S2540" s="13">
        <f t="shared" si="158"/>
        <v>41328.874305555553</v>
      </c>
      <c r="T2540" s="13">
        <f t="shared" si="159"/>
        <v>41298.176631944443</v>
      </c>
      <c r="U2540" s="12" t="s">
        <v>8371</v>
      </c>
      <c r="V2540" t="s">
        <v>8403</v>
      </c>
      <c r="W2540">
        <v>2013</v>
      </c>
    </row>
    <row r="2541" spans="1:23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8">
        <f t="shared" si="157"/>
        <v>169.91525423728814</v>
      </c>
      <c r="Q2541" t="s">
        <v>8323</v>
      </c>
      <c r="R2541" t="s">
        <v>8352</v>
      </c>
      <c r="S2541" s="13">
        <f t="shared" si="158"/>
        <v>42037.568888888891</v>
      </c>
      <c r="T2541" s="13">
        <f t="shared" si="159"/>
        <v>41977.568888888891</v>
      </c>
      <c r="U2541" s="12" t="s">
        <v>8395</v>
      </c>
      <c r="V2541" t="s">
        <v>8400</v>
      </c>
      <c r="W2541">
        <v>2014</v>
      </c>
    </row>
    <row r="2542" spans="1:23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8">
        <f t="shared" si="157"/>
        <v>95.740740740740748</v>
      </c>
      <c r="Q2542" t="s">
        <v>8323</v>
      </c>
      <c r="R2542" t="s">
        <v>8352</v>
      </c>
      <c r="S2542" s="13">
        <f t="shared" si="158"/>
        <v>40845.341678240737</v>
      </c>
      <c r="T2542" s="13">
        <f t="shared" si="159"/>
        <v>40785.341678240737</v>
      </c>
      <c r="U2542" s="12" t="s">
        <v>8392</v>
      </c>
      <c r="V2542" t="s">
        <v>8409</v>
      </c>
      <c r="W2542">
        <v>2011</v>
      </c>
    </row>
    <row r="2543" spans="1:23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8">
        <f t="shared" si="157"/>
        <v>59.460317460317462</v>
      </c>
      <c r="Q2543" t="s">
        <v>8323</v>
      </c>
      <c r="R2543" t="s">
        <v>8352</v>
      </c>
      <c r="S2543" s="13">
        <f t="shared" si="158"/>
        <v>41543.115949074068</v>
      </c>
      <c r="T2543" s="13">
        <f t="shared" si="159"/>
        <v>41483.115949074068</v>
      </c>
      <c r="U2543" s="12" t="s">
        <v>8375</v>
      </c>
      <c r="V2543" t="s">
        <v>8401</v>
      </c>
      <c r="W2543">
        <v>2013</v>
      </c>
    </row>
    <row r="2544" spans="1:23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8">
        <f t="shared" si="157"/>
        <v>55.769230769230766</v>
      </c>
      <c r="Q2544" t="s">
        <v>8323</v>
      </c>
      <c r="R2544" t="s">
        <v>8352</v>
      </c>
      <c r="S2544" s="13">
        <f t="shared" si="158"/>
        <v>41547.832638888889</v>
      </c>
      <c r="T2544" s="13">
        <f t="shared" si="159"/>
        <v>41509.093252314815</v>
      </c>
      <c r="U2544" s="12" t="s">
        <v>8392</v>
      </c>
      <c r="V2544" t="s">
        <v>8405</v>
      </c>
      <c r="W2544">
        <v>2013</v>
      </c>
    </row>
    <row r="2545" spans="1:23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8">
        <f t="shared" si="157"/>
        <v>30.076923076923077</v>
      </c>
      <c r="Q2545" t="s">
        <v>8323</v>
      </c>
      <c r="R2545" t="s">
        <v>8352</v>
      </c>
      <c r="S2545" s="13">
        <f t="shared" si="158"/>
        <v>40544.791666666664</v>
      </c>
      <c r="T2545" s="13">
        <f t="shared" si="159"/>
        <v>40513.774282407401</v>
      </c>
      <c r="U2545" s="12" t="s">
        <v>8395</v>
      </c>
      <c r="V2545" t="s">
        <v>8387</v>
      </c>
      <c r="W2545">
        <v>2010</v>
      </c>
    </row>
    <row r="2546" spans="1:23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8">
        <f t="shared" si="157"/>
        <v>88.438596491228068</v>
      </c>
      <c r="Q2546" t="s">
        <v>8323</v>
      </c>
      <c r="R2546" t="s">
        <v>8352</v>
      </c>
      <c r="S2546" s="13">
        <f t="shared" si="158"/>
        <v>41098.1871412037</v>
      </c>
      <c r="T2546" s="13">
        <f t="shared" si="159"/>
        <v>41068.1871412037</v>
      </c>
      <c r="U2546" s="12" t="s">
        <v>8369</v>
      </c>
      <c r="V2546" t="s">
        <v>8376</v>
      </c>
      <c r="W2546">
        <v>2012</v>
      </c>
    </row>
    <row r="2547" spans="1:23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8">
        <f t="shared" si="157"/>
        <v>64.032786885245898</v>
      </c>
      <c r="Q2547" t="s">
        <v>8323</v>
      </c>
      <c r="R2547" t="s">
        <v>8352</v>
      </c>
      <c r="S2547" s="13">
        <f t="shared" si="158"/>
        <v>42061.687499999993</v>
      </c>
      <c r="T2547" s="13">
        <f t="shared" si="159"/>
        <v>42026.804837962954</v>
      </c>
      <c r="U2547" s="12" t="s">
        <v>8371</v>
      </c>
      <c r="V2547" t="s">
        <v>8398</v>
      </c>
      <c r="W2547">
        <v>2015</v>
      </c>
    </row>
    <row r="2548" spans="1:23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8">
        <f t="shared" si="157"/>
        <v>60.153846153846153</v>
      </c>
      <c r="Q2548" t="s">
        <v>8323</v>
      </c>
      <c r="R2548" t="s">
        <v>8352</v>
      </c>
      <c r="S2548" s="13">
        <f t="shared" si="158"/>
        <v>41551.875</v>
      </c>
      <c r="T2548" s="13">
        <f t="shared" si="159"/>
        <v>41524.525219907402</v>
      </c>
      <c r="U2548" s="12" t="s">
        <v>8389</v>
      </c>
      <c r="V2548" t="s">
        <v>8399</v>
      </c>
      <c r="W2548">
        <v>2013</v>
      </c>
    </row>
    <row r="2549" spans="1:23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8">
        <f t="shared" si="157"/>
        <v>49.194029850746269</v>
      </c>
      <c r="Q2549" t="s">
        <v>8323</v>
      </c>
      <c r="R2549" t="s">
        <v>8352</v>
      </c>
      <c r="S2549" s="13">
        <f t="shared" si="158"/>
        <v>41003.398182870369</v>
      </c>
      <c r="T2549" s="13">
        <f t="shared" si="159"/>
        <v>40973.439849537033</v>
      </c>
      <c r="U2549" s="12" t="s">
        <v>8384</v>
      </c>
      <c r="V2549" t="s">
        <v>8374</v>
      </c>
      <c r="W2549">
        <v>2012</v>
      </c>
    </row>
    <row r="2550" spans="1:23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8">
        <f t="shared" si="157"/>
        <v>165.16216216216216</v>
      </c>
      <c r="Q2550" t="s">
        <v>8323</v>
      </c>
      <c r="R2550" t="s">
        <v>8352</v>
      </c>
      <c r="S2550" s="13">
        <f t="shared" si="158"/>
        <v>42642.852083333331</v>
      </c>
      <c r="T2550" s="13">
        <f t="shared" si="159"/>
        <v>42618.292094907411</v>
      </c>
      <c r="U2550" s="12" t="s">
        <v>8389</v>
      </c>
      <c r="V2550" t="s">
        <v>8374</v>
      </c>
      <c r="W2550">
        <v>2016</v>
      </c>
    </row>
    <row r="2551" spans="1:23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8">
        <f t="shared" si="157"/>
        <v>43.621621621621621</v>
      </c>
      <c r="Q2551" t="s">
        <v>8323</v>
      </c>
      <c r="R2551" t="s">
        <v>8352</v>
      </c>
      <c r="S2551" s="13">
        <f t="shared" si="158"/>
        <v>41425.375</v>
      </c>
      <c r="T2551" s="13">
        <f t="shared" si="159"/>
        <v>41390.424421296295</v>
      </c>
      <c r="U2551" s="12" t="s">
        <v>8383</v>
      </c>
      <c r="V2551" t="s">
        <v>8408</v>
      </c>
      <c r="W2551">
        <v>2013</v>
      </c>
    </row>
    <row r="2552" spans="1:23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8">
        <f t="shared" si="157"/>
        <v>43.7</v>
      </c>
      <c r="Q2552" t="s">
        <v>8323</v>
      </c>
      <c r="R2552" t="s">
        <v>8352</v>
      </c>
      <c r="S2552" s="13">
        <f t="shared" si="158"/>
        <v>42284.832638888889</v>
      </c>
      <c r="T2552" s="13">
        <f t="shared" si="159"/>
        <v>42228.300995370366</v>
      </c>
      <c r="U2552" s="12" t="s">
        <v>8392</v>
      </c>
      <c r="V2552" t="s">
        <v>8379</v>
      </c>
      <c r="W2552">
        <v>2015</v>
      </c>
    </row>
    <row r="2553" spans="1:23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8">
        <f t="shared" si="157"/>
        <v>67.419642857142861</v>
      </c>
      <c r="Q2553" t="s">
        <v>8323</v>
      </c>
      <c r="R2553" t="s">
        <v>8352</v>
      </c>
      <c r="S2553" s="13">
        <f t="shared" si="158"/>
        <v>40989.533333333333</v>
      </c>
      <c r="T2553" s="13">
        <f t="shared" si="159"/>
        <v>40960.918807870366</v>
      </c>
      <c r="U2553" s="12" t="s">
        <v>8373</v>
      </c>
      <c r="V2553" t="s">
        <v>8370</v>
      </c>
      <c r="W2553">
        <v>2012</v>
      </c>
    </row>
    <row r="2554" spans="1:23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8">
        <f t="shared" si="157"/>
        <v>177.5</v>
      </c>
      <c r="Q2554" t="s">
        <v>8323</v>
      </c>
      <c r="R2554" t="s">
        <v>8352</v>
      </c>
      <c r="S2554" s="13">
        <f t="shared" si="158"/>
        <v>42799.476631944439</v>
      </c>
      <c r="T2554" s="13">
        <f t="shared" si="159"/>
        <v>42769.476631944439</v>
      </c>
      <c r="U2554" s="12" t="s">
        <v>8373</v>
      </c>
      <c r="V2554" t="s">
        <v>8380</v>
      </c>
      <c r="W2554">
        <v>2017</v>
      </c>
    </row>
    <row r="2555" spans="1:23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8">
        <f t="shared" si="157"/>
        <v>38.883333333333333</v>
      </c>
      <c r="Q2555" t="s">
        <v>8323</v>
      </c>
      <c r="R2555" t="s">
        <v>8352</v>
      </c>
      <c r="S2555" s="13">
        <f t="shared" si="158"/>
        <v>41172.86582175926</v>
      </c>
      <c r="T2555" s="13">
        <f t="shared" si="159"/>
        <v>41112.86582175926</v>
      </c>
      <c r="U2555" s="12" t="s">
        <v>8375</v>
      </c>
      <c r="V2555" t="s">
        <v>8398</v>
      </c>
      <c r="W2555">
        <v>2012</v>
      </c>
    </row>
    <row r="2556" spans="1:23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8">
        <f t="shared" si="157"/>
        <v>54.985074626865675</v>
      </c>
      <c r="Q2556" t="s">
        <v>8323</v>
      </c>
      <c r="R2556" t="s">
        <v>8352</v>
      </c>
      <c r="S2556" s="13">
        <f t="shared" si="158"/>
        <v>42155.832638888889</v>
      </c>
      <c r="T2556" s="13">
        <f t="shared" si="159"/>
        <v>42124.744942129626</v>
      </c>
      <c r="U2556" s="12" t="s">
        <v>8383</v>
      </c>
      <c r="V2556" t="s">
        <v>8409</v>
      </c>
      <c r="W2556">
        <v>2015</v>
      </c>
    </row>
    <row r="2557" spans="1:23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8">
        <f t="shared" si="157"/>
        <v>61.342857142857142</v>
      </c>
      <c r="Q2557" t="s">
        <v>8323</v>
      </c>
      <c r="R2557" t="s">
        <v>8352</v>
      </c>
      <c r="S2557" s="13">
        <f t="shared" si="158"/>
        <v>41057.32167824074</v>
      </c>
      <c r="T2557" s="13">
        <f t="shared" si="159"/>
        <v>41026.32167824074</v>
      </c>
      <c r="U2557" s="12" t="s">
        <v>8383</v>
      </c>
      <c r="V2557" t="s">
        <v>8394</v>
      </c>
      <c r="W2557">
        <v>2012</v>
      </c>
    </row>
    <row r="2558" spans="1:23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8">
        <f t="shared" si="157"/>
        <v>23.117647058823529</v>
      </c>
      <c r="Q2558" t="s">
        <v>8323</v>
      </c>
      <c r="R2558" t="s">
        <v>8352</v>
      </c>
      <c r="S2558" s="13">
        <f t="shared" si="158"/>
        <v>41267.658067129625</v>
      </c>
      <c r="T2558" s="13">
        <f t="shared" si="159"/>
        <v>41222.658067129625</v>
      </c>
      <c r="U2558" s="12" t="s">
        <v>8377</v>
      </c>
      <c r="V2558" t="s">
        <v>8390</v>
      </c>
      <c r="W2558">
        <v>2012</v>
      </c>
    </row>
    <row r="2559" spans="1:23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8">
        <f t="shared" si="157"/>
        <v>29.611111111111111</v>
      </c>
      <c r="Q2559" t="s">
        <v>8323</v>
      </c>
      <c r="R2559" t="s">
        <v>8352</v>
      </c>
      <c r="S2559" s="13">
        <f t="shared" si="158"/>
        <v>41774.411874999998</v>
      </c>
      <c r="T2559" s="13">
        <f t="shared" si="159"/>
        <v>41744.411874999998</v>
      </c>
      <c r="U2559" s="12" t="s">
        <v>8383</v>
      </c>
      <c r="V2559" t="s">
        <v>8393</v>
      </c>
      <c r="W2559">
        <v>2014</v>
      </c>
    </row>
    <row r="2560" spans="1:23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8">
        <f t="shared" si="157"/>
        <v>75.611111111111114</v>
      </c>
      <c r="Q2560" t="s">
        <v>8323</v>
      </c>
      <c r="R2560" t="s">
        <v>8352</v>
      </c>
      <c r="S2560" s="13">
        <f t="shared" si="158"/>
        <v>42125.249305555553</v>
      </c>
      <c r="T2560" s="13">
        <f t="shared" si="159"/>
        <v>42093.526689814818</v>
      </c>
      <c r="U2560" s="12" t="s">
        <v>8384</v>
      </c>
      <c r="V2560" t="s">
        <v>8409</v>
      </c>
      <c r="W2560">
        <v>2015</v>
      </c>
    </row>
    <row r="2561" spans="1:23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8">
        <f t="shared" si="157"/>
        <v>35.6</v>
      </c>
      <c r="Q2561" t="s">
        <v>8323</v>
      </c>
      <c r="R2561" t="s">
        <v>8352</v>
      </c>
      <c r="S2561" s="13">
        <f t="shared" si="158"/>
        <v>40862.484027777777</v>
      </c>
      <c r="T2561" s="13">
        <f t="shared" si="159"/>
        <v>40829.540324074071</v>
      </c>
      <c r="U2561" s="12" t="s">
        <v>8391</v>
      </c>
      <c r="V2561" t="s">
        <v>8397</v>
      </c>
      <c r="W2561">
        <v>2011</v>
      </c>
    </row>
    <row r="2562" spans="1:23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8">
        <f t="shared" si="157"/>
        <v>143</v>
      </c>
      <c r="Q2562" t="s">
        <v>8323</v>
      </c>
      <c r="R2562" t="s">
        <v>8352</v>
      </c>
      <c r="S2562" s="13">
        <f t="shared" si="158"/>
        <v>42069.617754629631</v>
      </c>
      <c r="T2562" s="13">
        <f t="shared" si="159"/>
        <v>42039.617754629631</v>
      </c>
      <c r="U2562" s="12" t="s">
        <v>8373</v>
      </c>
      <c r="V2562" t="s">
        <v>8400</v>
      </c>
      <c r="W2562">
        <v>2015</v>
      </c>
    </row>
    <row r="2563" spans="1:23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(E2563/D2563)*100</f>
        <v>0</v>
      </c>
      <c r="P2563" s="8" t="e">
        <f t="shared" ref="P2563:P2626" si="161">(E2563/L2563)</f>
        <v>#DIV/0!</v>
      </c>
      <c r="Q2563" t="s">
        <v>8334</v>
      </c>
      <c r="R2563" t="s">
        <v>8335</v>
      </c>
      <c r="S2563" s="13">
        <f t="shared" ref="S2563:S2626" si="162">(((I2563/60)/60)/24)+DATE(1970,1,1)+(-8/24)</f>
        <v>42290.195474537039</v>
      </c>
      <c r="T2563" s="13">
        <f t="shared" ref="T2563:T2626" si="163">(((J2563/60)/60)/24)+DATE(1970,1,1)+(-8/24)</f>
        <v>42260.195474537039</v>
      </c>
      <c r="U2563" s="12" t="s">
        <v>8389</v>
      </c>
      <c r="V2563" t="s">
        <v>8397</v>
      </c>
      <c r="W2563">
        <v>2015</v>
      </c>
    </row>
    <row r="2564" spans="1:23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8">
        <f t="shared" si="161"/>
        <v>25</v>
      </c>
      <c r="Q2564" t="s">
        <v>8334</v>
      </c>
      <c r="R2564" t="s">
        <v>8335</v>
      </c>
      <c r="S2564" s="13">
        <f t="shared" si="162"/>
        <v>42654.191423611112</v>
      </c>
      <c r="T2564" s="13">
        <f t="shared" si="163"/>
        <v>42594.191423611112</v>
      </c>
      <c r="U2564" s="12" t="s">
        <v>8392</v>
      </c>
      <c r="V2564" t="s">
        <v>8379</v>
      </c>
      <c r="W2564">
        <v>2016</v>
      </c>
    </row>
    <row r="2565" spans="1:23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t="s">
        <v>8334</v>
      </c>
      <c r="R2565" t="s">
        <v>8335</v>
      </c>
      <c r="S2565" s="13">
        <f t="shared" si="162"/>
        <v>42214.806145833332</v>
      </c>
      <c r="T2565" s="13">
        <f t="shared" si="163"/>
        <v>42154.806145833332</v>
      </c>
      <c r="U2565" s="12" t="s">
        <v>8381</v>
      </c>
      <c r="V2565" t="s">
        <v>8409</v>
      </c>
      <c r="W2565">
        <v>2015</v>
      </c>
    </row>
    <row r="2566" spans="1:23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t="s">
        <v>8334</v>
      </c>
      <c r="R2566" t="s">
        <v>8335</v>
      </c>
      <c r="S2566" s="13">
        <f t="shared" si="162"/>
        <v>41851.70716435185</v>
      </c>
      <c r="T2566" s="13">
        <f t="shared" si="163"/>
        <v>41821.70716435185</v>
      </c>
      <c r="U2566" s="12" t="s">
        <v>8375</v>
      </c>
      <c r="V2566" t="s">
        <v>8387</v>
      </c>
      <c r="W2566">
        <v>2014</v>
      </c>
    </row>
    <row r="2567" spans="1:23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8">
        <f t="shared" si="161"/>
        <v>100</v>
      </c>
      <c r="Q2567" t="s">
        <v>8334</v>
      </c>
      <c r="R2567" t="s">
        <v>8335</v>
      </c>
      <c r="S2567" s="13">
        <f t="shared" si="162"/>
        <v>42499.534722222219</v>
      </c>
      <c r="T2567" s="13">
        <f t="shared" si="163"/>
        <v>42440.317002314812</v>
      </c>
      <c r="U2567" s="12" t="s">
        <v>8384</v>
      </c>
      <c r="V2567" t="s">
        <v>8406</v>
      </c>
      <c r="W2567">
        <v>2016</v>
      </c>
    </row>
    <row r="2568" spans="1:23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t="s">
        <v>8334</v>
      </c>
      <c r="R2568" t="s">
        <v>8335</v>
      </c>
      <c r="S2568" s="13">
        <f t="shared" si="162"/>
        <v>41872.647546296292</v>
      </c>
      <c r="T2568" s="13">
        <f t="shared" si="163"/>
        <v>41842.647546296292</v>
      </c>
      <c r="U2568" s="12" t="s">
        <v>8375</v>
      </c>
      <c r="V2568" t="s">
        <v>8398</v>
      </c>
      <c r="W2568">
        <v>2014</v>
      </c>
    </row>
    <row r="2569" spans="1:23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8">
        <f t="shared" si="161"/>
        <v>60</v>
      </c>
      <c r="Q2569" t="s">
        <v>8334</v>
      </c>
      <c r="R2569" t="s">
        <v>8335</v>
      </c>
      <c r="S2569" s="13">
        <f t="shared" si="162"/>
        <v>42117.545578703699</v>
      </c>
      <c r="T2569" s="13">
        <f t="shared" si="163"/>
        <v>42087.545578703699</v>
      </c>
      <c r="U2569" s="12" t="s">
        <v>8384</v>
      </c>
      <c r="V2569" t="s">
        <v>8403</v>
      </c>
      <c r="W2569">
        <v>2015</v>
      </c>
    </row>
    <row r="2570" spans="1:23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8">
        <f t="shared" si="161"/>
        <v>50</v>
      </c>
      <c r="Q2570" t="s">
        <v>8334</v>
      </c>
      <c r="R2570" t="s">
        <v>8335</v>
      </c>
      <c r="S2570" s="13">
        <f t="shared" si="162"/>
        <v>42614.33326388889</v>
      </c>
      <c r="T2570" s="13">
        <f t="shared" si="163"/>
        <v>42584.33326388889</v>
      </c>
      <c r="U2570" s="12" t="s">
        <v>8392</v>
      </c>
      <c r="V2570" t="s">
        <v>8411</v>
      </c>
      <c r="W2570">
        <v>2016</v>
      </c>
    </row>
    <row r="2571" spans="1:23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8">
        <f t="shared" si="161"/>
        <v>72.5</v>
      </c>
      <c r="Q2571" t="s">
        <v>8334</v>
      </c>
      <c r="R2571" t="s">
        <v>8335</v>
      </c>
      <c r="S2571" s="13">
        <f t="shared" si="162"/>
        <v>42263.772129629629</v>
      </c>
      <c r="T2571" s="13">
        <f t="shared" si="163"/>
        <v>42233.772129629629</v>
      </c>
      <c r="U2571" s="12" t="s">
        <v>8392</v>
      </c>
      <c r="V2571" t="s">
        <v>8385</v>
      </c>
      <c r="W2571">
        <v>2015</v>
      </c>
    </row>
    <row r="2572" spans="1:23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8">
        <f t="shared" si="161"/>
        <v>29.5</v>
      </c>
      <c r="Q2572" t="s">
        <v>8334</v>
      </c>
      <c r="R2572" t="s">
        <v>8335</v>
      </c>
      <c r="S2572" s="13">
        <f t="shared" si="162"/>
        <v>42774.569849537038</v>
      </c>
      <c r="T2572" s="13">
        <f t="shared" si="163"/>
        <v>42744.569849537038</v>
      </c>
      <c r="U2572" s="12" t="s">
        <v>8371</v>
      </c>
      <c r="V2572" t="s">
        <v>8390</v>
      </c>
      <c r="W2572">
        <v>2017</v>
      </c>
    </row>
    <row r="2573" spans="1:23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8">
        <f t="shared" si="161"/>
        <v>62.5</v>
      </c>
      <c r="Q2573" t="s">
        <v>8334</v>
      </c>
      <c r="R2573" t="s">
        <v>8335</v>
      </c>
      <c r="S2573" s="13">
        <f t="shared" si="162"/>
        <v>42509.008344907408</v>
      </c>
      <c r="T2573" s="13">
        <f t="shared" si="163"/>
        <v>42449.008344907408</v>
      </c>
      <c r="U2573" s="12" t="s">
        <v>8384</v>
      </c>
      <c r="V2573" t="s">
        <v>8386</v>
      </c>
      <c r="W2573">
        <v>2016</v>
      </c>
    </row>
    <row r="2574" spans="1:23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t="s">
        <v>8334</v>
      </c>
      <c r="R2574" t="s">
        <v>8335</v>
      </c>
      <c r="S2574" s="13">
        <f t="shared" si="162"/>
        <v>42106.786076388882</v>
      </c>
      <c r="T2574" s="13">
        <f t="shared" si="163"/>
        <v>42076.786076388882</v>
      </c>
      <c r="U2574" s="12" t="s">
        <v>8384</v>
      </c>
      <c r="V2574" t="s">
        <v>8397</v>
      </c>
      <c r="W2574">
        <v>2015</v>
      </c>
    </row>
    <row r="2575" spans="1:23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t="s">
        <v>8334</v>
      </c>
      <c r="R2575" t="s">
        <v>8335</v>
      </c>
      <c r="S2575" s="13">
        <f t="shared" si="162"/>
        <v>41874.258668981478</v>
      </c>
      <c r="T2575" s="13">
        <f t="shared" si="163"/>
        <v>41829.258668981478</v>
      </c>
      <c r="U2575" s="12" t="s">
        <v>8375</v>
      </c>
      <c r="V2575" t="s">
        <v>8390</v>
      </c>
      <c r="W2575">
        <v>2014</v>
      </c>
    </row>
    <row r="2576" spans="1:23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t="s">
        <v>8334</v>
      </c>
      <c r="R2576" t="s">
        <v>8335</v>
      </c>
      <c r="S2576" s="13">
        <f t="shared" si="162"/>
        <v>42508.492418981477</v>
      </c>
      <c r="T2576" s="13">
        <f t="shared" si="163"/>
        <v>42487.492418981477</v>
      </c>
      <c r="U2576" s="12" t="s">
        <v>8383</v>
      </c>
      <c r="V2576" t="s">
        <v>8394</v>
      </c>
      <c r="W2576">
        <v>2016</v>
      </c>
    </row>
    <row r="2577" spans="1:23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t="s">
        <v>8334</v>
      </c>
      <c r="R2577" t="s">
        <v>8335</v>
      </c>
      <c r="S2577" s="13">
        <f t="shared" si="162"/>
        <v>42015.77539351851</v>
      </c>
      <c r="T2577" s="13">
        <f t="shared" si="163"/>
        <v>41985.77539351851</v>
      </c>
      <c r="U2577" s="12" t="s">
        <v>8395</v>
      </c>
      <c r="V2577" t="s">
        <v>8379</v>
      </c>
      <c r="W2577">
        <v>2014</v>
      </c>
    </row>
    <row r="2578" spans="1:23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t="s">
        <v>8334</v>
      </c>
      <c r="R2578" t="s">
        <v>8335</v>
      </c>
      <c r="S2578" s="13">
        <f t="shared" si="162"/>
        <v>42104.634803240733</v>
      </c>
      <c r="T2578" s="13">
        <f t="shared" si="163"/>
        <v>42059.676469907405</v>
      </c>
      <c r="U2578" s="12" t="s">
        <v>8373</v>
      </c>
      <c r="V2578" t="s">
        <v>8403</v>
      </c>
      <c r="W2578">
        <v>2015</v>
      </c>
    </row>
    <row r="2579" spans="1:23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t="s">
        <v>8334</v>
      </c>
      <c r="R2579" t="s">
        <v>8335</v>
      </c>
      <c r="S2579" s="13">
        <f t="shared" si="162"/>
        <v>41855.487233796295</v>
      </c>
      <c r="T2579" s="13">
        <f t="shared" si="163"/>
        <v>41830.487233796295</v>
      </c>
      <c r="U2579" s="12" t="s">
        <v>8375</v>
      </c>
      <c r="V2579" t="s">
        <v>8402</v>
      </c>
      <c r="W2579">
        <v>2014</v>
      </c>
    </row>
    <row r="2580" spans="1:23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t="s">
        <v>8334</v>
      </c>
      <c r="R2580" t="s">
        <v>8335</v>
      </c>
      <c r="S2580" s="13">
        <f t="shared" si="162"/>
        <v>42286.374999999993</v>
      </c>
      <c r="T2580" s="13">
        <f t="shared" si="163"/>
        <v>42237.689571759263</v>
      </c>
      <c r="U2580" s="12" t="s">
        <v>8392</v>
      </c>
      <c r="V2580" t="s">
        <v>8370</v>
      </c>
      <c r="W2580">
        <v>2015</v>
      </c>
    </row>
    <row r="2581" spans="1:23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8">
        <f t="shared" si="161"/>
        <v>23.083333333333332</v>
      </c>
      <c r="Q2581" t="s">
        <v>8334</v>
      </c>
      <c r="R2581" t="s">
        <v>8335</v>
      </c>
      <c r="S2581" s="13">
        <f t="shared" si="162"/>
        <v>41897.496562499997</v>
      </c>
      <c r="T2581" s="13">
        <f t="shared" si="163"/>
        <v>41837.496562499997</v>
      </c>
      <c r="U2581" s="12" t="s">
        <v>8375</v>
      </c>
      <c r="V2581" t="s">
        <v>8385</v>
      </c>
      <c r="W2581">
        <v>2014</v>
      </c>
    </row>
    <row r="2582" spans="1:23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8">
        <f t="shared" si="161"/>
        <v>25.5</v>
      </c>
      <c r="Q2582" t="s">
        <v>8334</v>
      </c>
      <c r="R2582" t="s">
        <v>8335</v>
      </c>
      <c r="S2582" s="13">
        <f t="shared" si="162"/>
        <v>42139.791666666664</v>
      </c>
      <c r="T2582" s="13">
        <f t="shared" si="163"/>
        <v>42109.993090277778</v>
      </c>
      <c r="U2582" s="12" t="s">
        <v>8383</v>
      </c>
      <c r="V2582" t="s">
        <v>8393</v>
      </c>
      <c r="W2582">
        <v>2015</v>
      </c>
    </row>
    <row r="2583" spans="1:23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8">
        <f t="shared" si="161"/>
        <v>48.18181818181818</v>
      </c>
      <c r="Q2583" t="s">
        <v>8334</v>
      </c>
      <c r="R2583" t="s">
        <v>8335</v>
      </c>
      <c r="S2583" s="13">
        <f t="shared" si="162"/>
        <v>42324.336782407401</v>
      </c>
      <c r="T2583" s="13">
        <f t="shared" si="163"/>
        <v>42294.295115740737</v>
      </c>
      <c r="U2583" s="12" t="s">
        <v>8391</v>
      </c>
      <c r="V2583" t="s">
        <v>8385</v>
      </c>
      <c r="W2583">
        <v>2015</v>
      </c>
    </row>
    <row r="2584" spans="1:23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8">
        <f t="shared" si="161"/>
        <v>1</v>
      </c>
      <c r="Q2584" t="s">
        <v>8334</v>
      </c>
      <c r="R2584" t="s">
        <v>8335</v>
      </c>
      <c r="S2584" s="13">
        <f t="shared" si="162"/>
        <v>42672.655486111107</v>
      </c>
      <c r="T2584" s="13">
        <f t="shared" si="163"/>
        <v>42642.655486111107</v>
      </c>
      <c r="U2584" s="12" t="s">
        <v>8389</v>
      </c>
      <c r="V2584" t="s">
        <v>8404</v>
      </c>
      <c r="W2584">
        <v>2016</v>
      </c>
    </row>
    <row r="2585" spans="1:23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8">
        <f t="shared" si="161"/>
        <v>1</v>
      </c>
      <c r="Q2585" t="s">
        <v>8334</v>
      </c>
      <c r="R2585" t="s">
        <v>8335</v>
      </c>
      <c r="S2585" s="13">
        <f t="shared" si="162"/>
        <v>42079.394444444442</v>
      </c>
      <c r="T2585" s="13">
        <f t="shared" si="163"/>
        <v>42019.436111111114</v>
      </c>
      <c r="U2585" s="12" t="s">
        <v>8371</v>
      </c>
      <c r="V2585" t="s">
        <v>8393</v>
      </c>
      <c r="W2585">
        <v>2015</v>
      </c>
    </row>
    <row r="2586" spans="1:23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t="s">
        <v>8334</v>
      </c>
      <c r="R2586" t="s">
        <v>8335</v>
      </c>
      <c r="S2586" s="13">
        <f t="shared" si="162"/>
        <v>42169.839918981481</v>
      </c>
      <c r="T2586" s="13">
        <f t="shared" si="163"/>
        <v>42139.839918981481</v>
      </c>
      <c r="U2586" s="12" t="s">
        <v>8381</v>
      </c>
      <c r="V2586" t="s">
        <v>8393</v>
      </c>
      <c r="W2586">
        <v>2015</v>
      </c>
    </row>
    <row r="2587" spans="1:23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8">
        <f t="shared" si="161"/>
        <v>50</v>
      </c>
      <c r="Q2587" t="s">
        <v>8334</v>
      </c>
      <c r="R2587" t="s">
        <v>8335</v>
      </c>
      <c r="S2587" s="13">
        <f t="shared" si="162"/>
        <v>41825.629999999997</v>
      </c>
      <c r="T2587" s="13">
        <f t="shared" si="163"/>
        <v>41795.629999999997</v>
      </c>
      <c r="U2587" s="12" t="s">
        <v>8369</v>
      </c>
      <c r="V2587" t="s">
        <v>8374</v>
      </c>
      <c r="W2587">
        <v>2014</v>
      </c>
    </row>
    <row r="2588" spans="1:23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8">
        <f t="shared" si="161"/>
        <v>5</v>
      </c>
      <c r="Q2588" t="s">
        <v>8334</v>
      </c>
      <c r="R2588" t="s">
        <v>8335</v>
      </c>
      <c r="S2588" s="13">
        <f t="shared" si="162"/>
        <v>42362.996944444443</v>
      </c>
      <c r="T2588" s="13">
        <f t="shared" si="163"/>
        <v>42332.996944444443</v>
      </c>
      <c r="U2588" s="12" t="s">
        <v>8377</v>
      </c>
      <c r="V2588" t="s">
        <v>8403</v>
      </c>
      <c r="W2588">
        <v>2015</v>
      </c>
    </row>
    <row r="2589" spans="1:23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8">
        <f t="shared" si="161"/>
        <v>202.83333333333334</v>
      </c>
      <c r="Q2589" t="s">
        <v>8334</v>
      </c>
      <c r="R2589" t="s">
        <v>8335</v>
      </c>
      <c r="S2589" s="13">
        <f t="shared" si="162"/>
        <v>42368.342048611106</v>
      </c>
      <c r="T2589" s="13">
        <f t="shared" si="163"/>
        <v>42338.342048611106</v>
      </c>
      <c r="U2589" s="12" t="s">
        <v>8377</v>
      </c>
      <c r="V2589" t="s">
        <v>8409</v>
      </c>
      <c r="W2589">
        <v>2015</v>
      </c>
    </row>
    <row r="2590" spans="1:23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8">
        <f t="shared" si="161"/>
        <v>29.125</v>
      </c>
      <c r="Q2590" t="s">
        <v>8334</v>
      </c>
      <c r="R2590" t="s">
        <v>8335</v>
      </c>
      <c r="S2590" s="13">
        <f t="shared" si="162"/>
        <v>42094.218055555553</v>
      </c>
      <c r="T2590" s="13">
        <f t="shared" si="163"/>
        <v>42042.342893518515</v>
      </c>
      <c r="U2590" s="12" t="s">
        <v>8373</v>
      </c>
      <c r="V2590" t="s">
        <v>8399</v>
      </c>
      <c r="W2590">
        <v>2015</v>
      </c>
    </row>
    <row r="2591" spans="1:23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8">
        <f t="shared" si="161"/>
        <v>5</v>
      </c>
      <c r="Q2591" t="s">
        <v>8334</v>
      </c>
      <c r="R2591" t="s">
        <v>8335</v>
      </c>
      <c r="S2591" s="13">
        <f t="shared" si="162"/>
        <v>42452.161192129628</v>
      </c>
      <c r="T2591" s="13">
        <f t="shared" si="163"/>
        <v>42422.202858796292</v>
      </c>
      <c r="U2591" s="12" t="s">
        <v>8373</v>
      </c>
      <c r="V2591" t="s">
        <v>8398</v>
      </c>
      <c r="W2591">
        <v>2016</v>
      </c>
    </row>
    <row r="2592" spans="1:23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t="s">
        <v>8334</v>
      </c>
      <c r="R2592" t="s">
        <v>8335</v>
      </c>
      <c r="S2592" s="13">
        <f t="shared" si="162"/>
        <v>42395.255752314813</v>
      </c>
      <c r="T2592" s="13">
        <f t="shared" si="163"/>
        <v>42388.255752314813</v>
      </c>
      <c r="U2592" s="12" t="s">
        <v>8371</v>
      </c>
      <c r="V2592" t="s">
        <v>8378</v>
      </c>
      <c r="W2592">
        <v>2016</v>
      </c>
    </row>
    <row r="2593" spans="1:23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8">
        <f t="shared" si="161"/>
        <v>13</v>
      </c>
      <c r="Q2593" t="s">
        <v>8334</v>
      </c>
      <c r="R2593" t="s">
        <v>8335</v>
      </c>
      <c r="S2593" s="13">
        <f t="shared" si="162"/>
        <v>42442.531527777777</v>
      </c>
      <c r="T2593" s="13">
        <f t="shared" si="163"/>
        <v>42382.573194444441</v>
      </c>
      <c r="U2593" s="12" t="s">
        <v>8371</v>
      </c>
      <c r="V2593" t="s">
        <v>8397</v>
      </c>
      <c r="W2593">
        <v>2016</v>
      </c>
    </row>
    <row r="2594" spans="1:23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8">
        <f t="shared" si="161"/>
        <v>50</v>
      </c>
      <c r="Q2594" t="s">
        <v>8334</v>
      </c>
      <c r="R2594" t="s">
        <v>8335</v>
      </c>
      <c r="S2594" s="13">
        <f t="shared" si="162"/>
        <v>41917.467835648145</v>
      </c>
      <c r="T2594" s="13">
        <f t="shared" si="163"/>
        <v>41887.467835648145</v>
      </c>
      <c r="U2594" s="12" t="s">
        <v>8389</v>
      </c>
      <c r="V2594" t="s">
        <v>8374</v>
      </c>
      <c r="W2594">
        <v>2014</v>
      </c>
    </row>
    <row r="2595" spans="1:23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t="s">
        <v>8334</v>
      </c>
      <c r="R2595" t="s">
        <v>8335</v>
      </c>
      <c r="S2595" s="13">
        <f t="shared" si="162"/>
        <v>42119.511875000004</v>
      </c>
      <c r="T2595" s="13">
        <f t="shared" si="163"/>
        <v>42089.511875000004</v>
      </c>
      <c r="U2595" s="12" t="s">
        <v>8384</v>
      </c>
      <c r="V2595" t="s">
        <v>8408</v>
      </c>
      <c r="W2595">
        <v>2015</v>
      </c>
    </row>
    <row r="2596" spans="1:23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8">
        <f t="shared" si="161"/>
        <v>1</v>
      </c>
      <c r="Q2596" t="s">
        <v>8334</v>
      </c>
      <c r="R2596" t="s">
        <v>8335</v>
      </c>
      <c r="S2596" s="13">
        <f t="shared" si="162"/>
        <v>41858.634583333333</v>
      </c>
      <c r="T2596" s="13">
        <f t="shared" si="163"/>
        <v>41828.634583333333</v>
      </c>
      <c r="U2596" s="12" t="s">
        <v>8375</v>
      </c>
      <c r="V2596" t="s">
        <v>8376</v>
      </c>
      <c r="W2596">
        <v>2014</v>
      </c>
    </row>
    <row r="2597" spans="1:23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8">
        <f t="shared" si="161"/>
        <v>96.05263157894737</v>
      </c>
      <c r="Q2597" t="s">
        <v>8334</v>
      </c>
      <c r="R2597" t="s">
        <v>8335</v>
      </c>
      <c r="S2597" s="13">
        <f t="shared" si="162"/>
        <v>42789.910879629628</v>
      </c>
      <c r="T2597" s="13">
        <f t="shared" si="163"/>
        <v>42759.910879629628</v>
      </c>
      <c r="U2597" s="12" t="s">
        <v>8371</v>
      </c>
      <c r="V2597" t="s">
        <v>8403</v>
      </c>
      <c r="W2597">
        <v>2017</v>
      </c>
    </row>
    <row r="2598" spans="1:23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8">
        <f t="shared" si="161"/>
        <v>305.77777777777777</v>
      </c>
      <c r="Q2598" t="s">
        <v>8334</v>
      </c>
      <c r="R2598" t="s">
        <v>8335</v>
      </c>
      <c r="S2598" s="13">
        <f t="shared" si="162"/>
        <v>41858.33112268518</v>
      </c>
      <c r="T2598" s="13">
        <f t="shared" si="163"/>
        <v>41828.33112268518</v>
      </c>
      <c r="U2598" s="12" t="s">
        <v>8375</v>
      </c>
      <c r="V2598" t="s">
        <v>8376</v>
      </c>
      <c r="W2598">
        <v>2014</v>
      </c>
    </row>
    <row r="2599" spans="1:23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8">
        <f t="shared" si="161"/>
        <v>12.142857142857142</v>
      </c>
      <c r="Q2599" t="s">
        <v>8334</v>
      </c>
      <c r="R2599" t="s">
        <v>8335</v>
      </c>
      <c r="S2599" s="13">
        <f t="shared" si="162"/>
        <v>42540.008298611108</v>
      </c>
      <c r="T2599" s="13">
        <f t="shared" si="163"/>
        <v>42510.008298611108</v>
      </c>
      <c r="U2599" s="12" t="s">
        <v>8381</v>
      </c>
      <c r="V2599" t="s">
        <v>8386</v>
      </c>
      <c r="W2599">
        <v>2016</v>
      </c>
    </row>
    <row r="2600" spans="1:23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8">
        <f t="shared" si="161"/>
        <v>83.571428571428569</v>
      </c>
      <c r="Q2600" t="s">
        <v>8334</v>
      </c>
      <c r="R2600" t="s">
        <v>8335</v>
      </c>
      <c r="S2600" s="13">
        <f t="shared" si="162"/>
        <v>42270.506956018515</v>
      </c>
      <c r="T2600" s="13">
        <f t="shared" si="163"/>
        <v>42240.506956018515</v>
      </c>
      <c r="U2600" s="12" t="s">
        <v>8392</v>
      </c>
      <c r="V2600" t="s">
        <v>8403</v>
      </c>
      <c r="W2600">
        <v>2015</v>
      </c>
    </row>
    <row r="2601" spans="1:23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8">
        <f t="shared" si="161"/>
        <v>18</v>
      </c>
      <c r="Q2601" t="s">
        <v>8334</v>
      </c>
      <c r="R2601" t="s">
        <v>8335</v>
      </c>
      <c r="S2601" s="13">
        <f t="shared" si="162"/>
        <v>41854.420682870368</v>
      </c>
      <c r="T2601" s="13">
        <f t="shared" si="163"/>
        <v>41809.420682870368</v>
      </c>
      <c r="U2601" s="12" t="s">
        <v>8369</v>
      </c>
      <c r="V2601" t="s">
        <v>8378</v>
      </c>
      <c r="W2601">
        <v>2014</v>
      </c>
    </row>
    <row r="2602" spans="1:23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8">
        <f t="shared" si="161"/>
        <v>115.53333333333333</v>
      </c>
      <c r="Q2602" t="s">
        <v>8334</v>
      </c>
      <c r="R2602" t="s">
        <v>8335</v>
      </c>
      <c r="S2602" s="13">
        <f t="shared" si="162"/>
        <v>42454.525462962956</v>
      </c>
      <c r="T2602" s="13">
        <f t="shared" si="163"/>
        <v>42394.567129629628</v>
      </c>
      <c r="U2602" s="12" t="s">
        <v>8371</v>
      </c>
      <c r="V2602" t="s">
        <v>8382</v>
      </c>
      <c r="W2602">
        <v>2016</v>
      </c>
    </row>
    <row r="2603" spans="1:23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8">
        <f t="shared" si="161"/>
        <v>21.900662251655628</v>
      </c>
      <c r="Q2603" t="s">
        <v>8317</v>
      </c>
      <c r="R2603" t="s">
        <v>8353</v>
      </c>
      <c r="S2603" s="13">
        <f t="shared" si="162"/>
        <v>41164.832638888889</v>
      </c>
      <c r="T2603" s="13">
        <f t="shared" si="163"/>
        <v>41150.56885416666</v>
      </c>
      <c r="U2603" s="12" t="s">
        <v>8392</v>
      </c>
      <c r="V2603" t="s">
        <v>8404</v>
      </c>
      <c r="W2603">
        <v>2012</v>
      </c>
    </row>
    <row r="2604" spans="1:23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8">
        <f t="shared" si="161"/>
        <v>80.022494887525568</v>
      </c>
      <c r="Q2604" t="s">
        <v>8317</v>
      </c>
      <c r="R2604" t="s">
        <v>8353</v>
      </c>
      <c r="S2604" s="13">
        <f t="shared" si="162"/>
        <v>41955.555555555555</v>
      </c>
      <c r="T2604" s="13">
        <f t="shared" si="163"/>
        <v>41915.413981481477</v>
      </c>
      <c r="U2604" s="12" t="s">
        <v>8391</v>
      </c>
      <c r="V2604" t="s">
        <v>8380</v>
      </c>
      <c r="W2604">
        <v>2014</v>
      </c>
    </row>
    <row r="2605" spans="1:23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8">
        <f t="shared" si="161"/>
        <v>35.520000000000003</v>
      </c>
      <c r="Q2605" t="s">
        <v>8317</v>
      </c>
      <c r="R2605" t="s">
        <v>8353</v>
      </c>
      <c r="S2605" s="13">
        <f t="shared" si="162"/>
        <v>41631.579328703701</v>
      </c>
      <c r="T2605" s="13">
        <f t="shared" si="163"/>
        <v>41617.579328703701</v>
      </c>
      <c r="U2605" s="12" t="s">
        <v>8395</v>
      </c>
      <c r="V2605" t="s">
        <v>8390</v>
      </c>
      <c r="W2605">
        <v>2013</v>
      </c>
    </row>
    <row r="2606" spans="1:23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8">
        <f t="shared" si="161"/>
        <v>64.933333333333323</v>
      </c>
      <c r="Q2606" t="s">
        <v>8317</v>
      </c>
      <c r="R2606" t="s">
        <v>8353</v>
      </c>
      <c r="S2606" s="13">
        <f t="shared" si="162"/>
        <v>41027.717858796292</v>
      </c>
      <c r="T2606" s="13">
        <f t="shared" si="163"/>
        <v>40997.717858796292</v>
      </c>
      <c r="U2606" s="12" t="s">
        <v>8384</v>
      </c>
      <c r="V2606" t="s">
        <v>8404</v>
      </c>
      <c r="W2606">
        <v>2012</v>
      </c>
    </row>
    <row r="2607" spans="1:23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8">
        <f t="shared" si="161"/>
        <v>60.965703745743475</v>
      </c>
      <c r="Q2607" t="s">
        <v>8317</v>
      </c>
      <c r="R2607" t="s">
        <v>8353</v>
      </c>
      <c r="S2607" s="13">
        <f t="shared" si="162"/>
        <v>42538.20821759259</v>
      </c>
      <c r="T2607" s="13">
        <f t="shared" si="163"/>
        <v>42508.20821759259</v>
      </c>
      <c r="U2607" s="12" t="s">
        <v>8381</v>
      </c>
      <c r="V2607" t="s">
        <v>8388</v>
      </c>
      <c r="W2607">
        <v>2016</v>
      </c>
    </row>
    <row r="2608" spans="1:23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8">
        <f t="shared" si="161"/>
        <v>31.444155844155844</v>
      </c>
      <c r="Q2608" t="s">
        <v>8317</v>
      </c>
      <c r="R2608" t="s">
        <v>8353</v>
      </c>
      <c r="S2608" s="13">
        <f t="shared" si="162"/>
        <v>41758.379421296297</v>
      </c>
      <c r="T2608" s="13">
        <f t="shared" si="163"/>
        <v>41726.379421296297</v>
      </c>
      <c r="U2608" s="12" t="s">
        <v>8384</v>
      </c>
      <c r="V2608" t="s">
        <v>8401</v>
      </c>
      <c r="W2608">
        <v>2014</v>
      </c>
    </row>
    <row r="2609" spans="1:23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8">
        <f t="shared" si="161"/>
        <v>81.949748743718587</v>
      </c>
      <c r="Q2609" t="s">
        <v>8317</v>
      </c>
      <c r="R2609" t="s">
        <v>8353</v>
      </c>
      <c r="S2609" s="13">
        <f t="shared" si="162"/>
        <v>42227.749999999993</v>
      </c>
      <c r="T2609" s="13">
        <f t="shared" si="163"/>
        <v>42184.541342592587</v>
      </c>
      <c r="U2609" s="12" t="s">
        <v>8369</v>
      </c>
      <c r="V2609" t="s">
        <v>8404</v>
      </c>
      <c r="W2609">
        <v>2015</v>
      </c>
    </row>
    <row r="2610" spans="1:23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8">
        <f t="shared" si="161"/>
        <v>58.92763157894737</v>
      </c>
      <c r="Q2610" t="s">
        <v>8317</v>
      </c>
      <c r="R2610" t="s">
        <v>8353</v>
      </c>
      <c r="S2610" s="13">
        <f t="shared" si="162"/>
        <v>42808.666666666664</v>
      </c>
      <c r="T2610" s="13">
        <f t="shared" si="163"/>
        <v>42767.468379629623</v>
      </c>
      <c r="U2610" s="12" t="s">
        <v>8373</v>
      </c>
      <c r="V2610" t="s">
        <v>8387</v>
      </c>
      <c r="W2610">
        <v>2017</v>
      </c>
    </row>
    <row r="2611" spans="1:23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8">
        <f t="shared" si="161"/>
        <v>157.29347633136095</v>
      </c>
      <c r="Q2611" t="s">
        <v>8317</v>
      </c>
      <c r="R2611" t="s">
        <v>8353</v>
      </c>
      <c r="S2611" s="13">
        <f t="shared" si="162"/>
        <v>41104.90452546296</v>
      </c>
      <c r="T2611" s="13">
        <f t="shared" si="163"/>
        <v>41074.90452546296</v>
      </c>
      <c r="U2611" s="12" t="s">
        <v>8369</v>
      </c>
      <c r="V2611" t="s">
        <v>8410</v>
      </c>
      <c r="W2611">
        <v>2012</v>
      </c>
    </row>
    <row r="2612" spans="1:23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8">
        <f t="shared" si="161"/>
        <v>55.758509532062391</v>
      </c>
      <c r="Q2612" t="s">
        <v>8317</v>
      </c>
      <c r="R2612" t="s">
        <v>8353</v>
      </c>
      <c r="S2612" s="13">
        <f t="shared" si="162"/>
        <v>42603.957638888889</v>
      </c>
      <c r="T2612" s="13">
        <f t="shared" si="163"/>
        <v>42564.547743055555</v>
      </c>
      <c r="U2612" s="12" t="s">
        <v>8375</v>
      </c>
      <c r="V2612" t="s">
        <v>8397</v>
      </c>
      <c r="W2612">
        <v>2016</v>
      </c>
    </row>
    <row r="2613" spans="1:23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8">
        <f t="shared" si="161"/>
        <v>83.802893802893806</v>
      </c>
      <c r="Q2613" t="s">
        <v>8317</v>
      </c>
      <c r="R2613" t="s">
        <v>8353</v>
      </c>
      <c r="S2613" s="13">
        <f t="shared" si="162"/>
        <v>42737.624305555553</v>
      </c>
      <c r="T2613" s="13">
        <f t="shared" si="163"/>
        <v>42704.002476851849</v>
      </c>
      <c r="U2613" s="12" t="s">
        <v>8377</v>
      </c>
      <c r="V2613" t="s">
        <v>8409</v>
      </c>
      <c r="W2613">
        <v>2016</v>
      </c>
    </row>
    <row r="2614" spans="1:23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8">
        <f t="shared" si="161"/>
        <v>58.422210884353746</v>
      </c>
      <c r="Q2614" t="s">
        <v>8317</v>
      </c>
      <c r="R2614" t="s">
        <v>8353</v>
      </c>
      <c r="S2614" s="13">
        <f t="shared" si="162"/>
        <v>42012.809837962959</v>
      </c>
      <c r="T2614" s="13">
        <f t="shared" si="163"/>
        <v>41981.809837962959</v>
      </c>
      <c r="U2614" s="12" t="s">
        <v>8395</v>
      </c>
      <c r="V2614" t="s">
        <v>8376</v>
      </c>
      <c r="W2614">
        <v>2014</v>
      </c>
    </row>
    <row r="2615" spans="1:23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8">
        <f t="shared" si="161"/>
        <v>270.57142857142856</v>
      </c>
      <c r="Q2615" t="s">
        <v>8317</v>
      </c>
      <c r="R2615" t="s">
        <v>8353</v>
      </c>
      <c r="S2615" s="13">
        <f t="shared" si="162"/>
        <v>41173.484884259255</v>
      </c>
      <c r="T2615" s="13">
        <f t="shared" si="163"/>
        <v>41143.484884259255</v>
      </c>
      <c r="U2615" s="12" t="s">
        <v>8392</v>
      </c>
      <c r="V2615" t="s">
        <v>8398</v>
      </c>
      <c r="W2615">
        <v>2012</v>
      </c>
    </row>
    <row r="2616" spans="1:23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8">
        <f t="shared" si="161"/>
        <v>107.1</v>
      </c>
      <c r="Q2616" t="s">
        <v>8317</v>
      </c>
      <c r="R2616" t="s">
        <v>8353</v>
      </c>
      <c r="S2616" s="13">
        <f t="shared" si="162"/>
        <v>41758.875</v>
      </c>
      <c r="T2616" s="13">
        <f t="shared" si="163"/>
        <v>41730.375138888885</v>
      </c>
      <c r="U2616" s="12" t="s">
        <v>8383</v>
      </c>
      <c r="V2616" t="s">
        <v>8387</v>
      </c>
      <c r="W2616">
        <v>2014</v>
      </c>
    </row>
    <row r="2617" spans="1:23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8">
        <f t="shared" si="161"/>
        <v>47.180555555555557</v>
      </c>
      <c r="Q2617" t="s">
        <v>8317</v>
      </c>
      <c r="R2617" t="s">
        <v>8353</v>
      </c>
      <c r="S2617" s="13">
        <f t="shared" si="162"/>
        <v>42490.166666666664</v>
      </c>
      <c r="T2617" s="13">
        <f t="shared" si="163"/>
        <v>42453.163935185185</v>
      </c>
      <c r="U2617" s="12" t="s">
        <v>8384</v>
      </c>
      <c r="V2617" t="s">
        <v>8403</v>
      </c>
      <c r="W2617">
        <v>2016</v>
      </c>
    </row>
    <row r="2618" spans="1:23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8">
        <f t="shared" si="161"/>
        <v>120.30882352941177</v>
      </c>
      <c r="Q2618" t="s">
        <v>8317</v>
      </c>
      <c r="R2618" t="s">
        <v>8353</v>
      </c>
      <c r="S2618" s="13">
        <f t="shared" si="162"/>
        <v>42241.661215277774</v>
      </c>
      <c r="T2618" s="13">
        <f t="shared" si="163"/>
        <v>42211.661215277774</v>
      </c>
      <c r="U2618" s="12" t="s">
        <v>8375</v>
      </c>
      <c r="V2618" t="s">
        <v>8408</v>
      </c>
      <c r="W2618">
        <v>2015</v>
      </c>
    </row>
    <row r="2619" spans="1:23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8">
        <f t="shared" si="161"/>
        <v>27.59748427672956</v>
      </c>
      <c r="Q2619" t="s">
        <v>8317</v>
      </c>
      <c r="R2619" t="s">
        <v>8353</v>
      </c>
      <c r="S2619" s="13">
        <f t="shared" si="162"/>
        <v>41932.541099537033</v>
      </c>
      <c r="T2619" s="13">
        <f t="shared" si="163"/>
        <v>41902.541099537033</v>
      </c>
      <c r="U2619" s="12" t="s">
        <v>8389</v>
      </c>
      <c r="V2619" t="s">
        <v>8386</v>
      </c>
      <c r="W2619">
        <v>2014</v>
      </c>
    </row>
    <row r="2620" spans="1:23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8">
        <f t="shared" si="161"/>
        <v>205.2987012987013</v>
      </c>
      <c r="Q2620" t="s">
        <v>8317</v>
      </c>
      <c r="R2620" t="s">
        <v>8353</v>
      </c>
      <c r="S2620" s="13">
        <f t="shared" si="162"/>
        <v>42339.500706018516</v>
      </c>
      <c r="T2620" s="13">
        <f t="shared" si="163"/>
        <v>42279.459039351852</v>
      </c>
      <c r="U2620" s="12" t="s">
        <v>8391</v>
      </c>
      <c r="V2620" t="s">
        <v>8411</v>
      </c>
      <c r="W2620">
        <v>2015</v>
      </c>
    </row>
    <row r="2621" spans="1:23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8">
        <f t="shared" si="161"/>
        <v>35.547169811320757</v>
      </c>
      <c r="Q2621" t="s">
        <v>8317</v>
      </c>
      <c r="R2621" t="s">
        <v>8353</v>
      </c>
      <c r="S2621" s="13">
        <f t="shared" si="162"/>
        <v>42300.124999999993</v>
      </c>
      <c r="T2621" s="13">
        <f t="shared" si="163"/>
        <v>42273.55097222222</v>
      </c>
      <c r="U2621" s="12" t="s">
        <v>8389</v>
      </c>
      <c r="V2621" t="s">
        <v>8408</v>
      </c>
      <c r="W2621">
        <v>2015</v>
      </c>
    </row>
    <row r="2622" spans="1:23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8">
        <f t="shared" si="161"/>
        <v>74.639488409272587</v>
      </c>
      <c r="Q2622" t="s">
        <v>8317</v>
      </c>
      <c r="R2622" t="s">
        <v>8353</v>
      </c>
      <c r="S2622" s="13">
        <f t="shared" si="162"/>
        <v>42287.708333333336</v>
      </c>
      <c r="T2622" s="13">
        <f t="shared" si="163"/>
        <v>42250.833819444444</v>
      </c>
      <c r="U2622" s="12" t="s">
        <v>8389</v>
      </c>
      <c r="V2622" t="s">
        <v>8380</v>
      </c>
      <c r="W2622">
        <v>2015</v>
      </c>
    </row>
    <row r="2623" spans="1:23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8">
        <f t="shared" si="161"/>
        <v>47.058064516129029</v>
      </c>
      <c r="Q2623" t="s">
        <v>8317</v>
      </c>
      <c r="R2623" t="s">
        <v>8353</v>
      </c>
      <c r="S2623" s="13">
        <f t="shared" si="162"/>
        <v>42145.414212962954</v>
      </c>
      <c r="T2623" s="13">
        <f t="shared" si="163"/>
        <v>42115.414212962954</v>
      </c>
      <c r="U2623" s="12" t="s">
        <v>8383</v>
      </c>
      <c r="V2623" t="s">
        <v>8370</v>
      </c>
      <c r="W2623">
        <v>2015</v>
      </c>
    </row>
    <row r="2624" spans="1:23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8">
        <f t="shared" si="161"/>
        <v>26.591351351351353</v>
      </c>
      <c r="Q2624" t="s">
        <v>8317</v>
      </c>
      <c r="R2624" t="s">
        <v>8353</v>
      </c>
      <c r="S2624" s="13">
        <f t="shared" si="162"/>
        <v>42734.409907407404</v>
      </c>
      <c r="T2624" s="13">
        <f t="shared" si="163"/>
        <v>42689.409907407404</v>
      </c>
      <c r="U2624" s="12" t="s">
        <v>8377</v>
      </c>
      <c r="V2624" t="s">
        <v>8393</v>
      </c>
      <c r="W2624">
        <v>2016</v>
      </c>
    </row>
    <row r="2625" spans="1:23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8">
        <f t="shared" si="161"/>
        <v>36.774193548387096</v>
      </c>
      <c r="Q2625" t="s">
        <v>8317</v>
      </c>
      <c r="R2625" t="s">
        <v>8353</v>
      </c>
      <c r="S2625" s="13">
        <f t="shared" si="162"/>
        <v>42705.923217592594</v>
      </c>
      <c r="T2625" s="13">
        <f t="shared" si="163"/>
        <v>42691.923217592594</v>
      </c>
      <c r="U2625" s="12" t="s">
        <v>8377</v>
      </c>
      <c r="V2625" t="s">
        <v>8385</v>
      </c>
      <c r="W2625">
        <v>2016</v>
      </c>
    </row>
    <row r="2626" spans="1:23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8">
        <f t="shared" si="161"/>
        <v>31.820544982698959</v>
      </c>
      <c r="Q2626" t="s">
        <v>8317</v>
      </c>
      <c r="R2626" t="s">
        <v>8353</v>
      </c>
      <c r="S2626" s="13">
        <f t="shared" si="162"/>
        <v>41165.088217592594</v>
      </c>
      <c r="T2626" s="13">
        <f t="shared" si="163"/>
        <v>41144.088217592594</v>
      </c>
      <c r="U2626" s="12" t="s">
        <v>8392</v>
      </c>
      <c r="V2626" t="s">
        <v>8405</v>
      </c>
      <c r="W2626">
        <v>2012</v>
      </c>
    </row>
    <row r="2627" spans="1:23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(E2627/D2627)*100</f>
        <v>956</v>
      </c>
      <c r="P2627" s="8">
        <f t="shared" ref="P2627:P2690" si="165">(E2627/L2627)</f>
        <v>27.576923076923077</v>
      </c>
      <c r="Q2627" t="s">
        <v>8317</v>
      </c>
      <c r="R2627" t="s">
        <v>8353</v>
      </c>
      <c r="S2627" s="13">
        <f t="shared" ref="S2627:S2690" si="166">(((I2627/60)/60)/24)+DATE(1970,1,1)+(-8/24)</f>
        <v>42683.518611111103</v>
      </c>
      <c r="T2627" s="13">
        <f t="shared" ref="T2627:T2690" si="167">(((J2627/60)/60)/24)+DATE(1970,1,1)+(-8/24)</f>
        <v>42658.476944444446</v>
      </c>
      <c r="U2627" s="12" t="s">
        <v>8391</v>
      </c>
      <c r="V2627" t="s">
        <v>8393</v>
      </c>
      <c r="W2627">
        <v>2016</v>
      </c>
    </row>
    <row r="2628" spans="1:23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8">
        <f t="shared" si="165"/>
        <v>56</v>
      </c>
      <c r="Q2628" t="s">
        <v>8317</v>
      </c>
      <c r="R2628" t="s">
        <v>8353</v>
      </c>
      <c r="S2628" s="13">
        <f t="shared" si="166"/>
        <v>42158.29478009259</v>
      </c>
      <c r="T2628" s="13">
        <f t="shared" si="167"/>
        <v>42128.29478009259</v>
      </c>
      <c r="U2628" s="12" t="s">
        <v>8381</v>
      </c>
      <c r="V2628" t="s">
        <v>8400</v>
      </c>
      <c r="W2628">
        <v>2015</v>
      </c>
    </row>
    <row r="2629" spans="1:23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8">
        <f t="shared" si="165"/>
        <v>21.555555555555557</v>
      </c>
      <c r="Q2629" t="s">
        <v>8317</v>
      </c>
      <c r="R2629" t="s">
        <v>8353</v>
      </c>
      <c r="S2629" s="13">
        <f t="shared" si="166"/>
        <v>42334.53774305556</v>
      </c>
      <c r="T2629" s="13">
        <f t="shared" si="167"/>
        <v>42304.496076388888</v>
      </c>
      <c r="U2629" s="12" t="s">
        <v>8391</v>
      </c>
      <c r="V2629" t="s">
        <v>8394</v>
      </c>
      <c r="W2629">
        <v>2015</v>
      </c>
    </row>
    <row r="2630" spans="1:23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8">
        <f t="shared" si="165"/>
        <v>44.095238095238095</v>
      </c>
      <c r="Q2630" t="s">
        <v>8317</v>
      </c>
      <c r="R2630" t="s">
        <v>8353</v>
      </c>
      <c r="S2630" s="13">
        <f t="shared" si="166"/>
        <v>41973.632719907408</v>
      </c>
      <c r="T2630" s="13">
        <f t="shared" si="167"/>
        <v>41953.632719907408</v>
      </c>
      <c r="U2630" s="12" t="s">
        <v>8377</v>
      </c>
      <c r="V2630" t="s">
        <v>8402</v>
      </c>
      <c r="W2630">
        <v>2014</v>
      </c>
    </row>
    <row r="2631" spans="1:23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8">
        <f t="shared" si="165"/>
        <v>63.87</v>
      </c>
      <c r="Q2631" t="s">
        <v>8317</v>
      </c>
      <c r="R2631" t="s">
        <v>8353</v>
      </c>
      <c r="S2631" s="13">
        <f t="shared" si="166"/>
        <v>42138.205115740733</v>
      </c>
      <c r="T2631" s="13">
        <f t="shared" si="167"/>
        <v>42108.205115740733</v>
      </c>
      <c r="U2631" s="12" t="s">
        <v>8383</v>
      </c>
      <c r="V2631" t="s">
        <v>8410</v>
      </c>
      <c r="W2631">
        <v>2015</v>
      </c>
    </row>
    <row r="2632" spans="1:23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8">
        <f t="shared" si="165"/>
        <v>38.987654320987652</v>
      </c>
      <c r="Q2632" t="s">
        <v>8317</v>
      </c>
      <c r="R2632" t="s">
        <v>8353</v>
      </c>
      <c r="S2632" s="13">
        <f t="shared" si="166"/>
        <v>42551.083333333336</v>
      </c>
      <c r="T2632" s="13">
        <f t="shared" si="167"/>
        <v>42523.772129629629</v>
      </c>
      <c r="U2632" s="12" t="s">
        <v>8369</v>
      </c>
      <c r="V2632" t="s">
        <v>8411</v>
      </c>
      <c r="W2632">
        <v>2016</v>
      </c>
    </row>
    <row r="2633" spans="1:23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8">
        <f t="shared" si="165"/>
        <v>80.185489510489504</v>
      </c>
      <c r="Q2633" t="s">
        <v>8317</v>
      </c>
      <c r="R2633" t="s">
        <v>8353</v>
      </c>
      <c r="S2633" s="13">
        <f t="shared" si="166"/>
        <v>42245.835960648146</v>
      </c>
      <c r="T2633" s="13">
        <f t="shared" si="167"/>
        <v>42217.835960648146</v>
      </c>
      <c r="U2633" s="12" t="s">
        <v>8392</v>
      </c>
      <c r="V2633" t="s">
        <v>8387</v>
      </c>
      <c r="W2633">
        <v>2015</v>
      </c>
    </row>
    <row r="2634" spans="1:23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8">
        <f t="shared" si="165"/>
        <v>34.904761904761905</v>
      </c>
      <c r="Q2634" t="s">
        <v>8317</v>
      </c>
      <c r="R2634" t="s">
        <v>8353</v>
      </c>
      <c r="S2634" s="13">
        <f t="shared" si="166"/>
        <v>42518.728460648148</v>
      </c>
      <c r="T2634" s="13">
        <f t="shared" si="167"/>
        <v>42493.728460648148</v>
      </c>
      <c r="U2634" s="12" t="s">
        <v>8381</v>
      </c>
      <c r="V2634" t="s">
        <v>8380</v>
      </c>
      <c r="W2634">
        <v>2016</v>
      </c>
    </row>
    <row r="2635" spans="1:23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8">
        <f t="shared" si="165"/>
        <v>89.100502512562812</v>
      </c>
      <c r="Q2635" t="s">
        <v>8317</v>
      </c>
      <c r="R2635" t="s">
        <v>8353</v>
      </c>
      <c r="S2635" s="13">
        <f t="shared" si="166"/>
        <v>41697.625</v>
      </c>
      <c r="T2635" s="13">
        <f t="shared" si="167"/>
        <v>41667.489953703705</v>
      </c>
      <c r="U2635" s="12" t="s">
        <v>8371</v>
      </c>
      <c r="V2635" t="s">
        <v>8401</v>
      </c>
      <c r="W2635">
        <v>2014</v>
      </c>
    </row>
    <row r="2636" spans="1:23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8">
        <f t="shared" si="165"/>
        <v>39.44</v>
      </c>
      <c r="Q2636" t="s">
        <v>8317</v>
      </c>
      <c r="R2636" t="s">
        <v>8353</v>
      </c>
      <c r="S2636" s="13">
        <f t="shared" si="166"/>
        <v>42642.323159722226</v>
      </c>
      <c r="T2636" s="13">
        <f t="shared" si="167"/>
        <v>42612.323159722226</v>
      </c>
      <c r="U2636" s="12" t="s">
        <v>8392</v>
      </c>
      <c r="V2636" t="s">
        <v>8409</v>
      </c>
      <c r="W2636">
        <v>2016</v>
      </c>
    </row>
    <row r="2637" spans="1:23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8">
        <f t="shared" si="165"/>
        <v>136.9047619047619</v>
      </c>
      <c r="Q2637" t="s">
        <v>8317</v>
      </c>
      <c r="R2637" t="s">
        <v>8353</v>
      </c>
      <c r="S2637" s="13">
        <f t="shared" si="166"/>
        <v>42072.575937499998</v>
      </c>
      <c r="T2637" s="13">
        <f t="shared" si="167"/>
        <v>42037.617604166669</v>
      </c>
      <c r="U2637" s="12" t="s">
        <v>8373</v>
      </c>
      <c r="V2637" t="s">
        <v>8411</v>
      </c>
      <c r="W2637">
        <v>2015</v>
      </c>
    </row>
    <row r="2638" spans="1:23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8">
        <f t="shared" si="165"/>
        <v>37.46</v>
      </c>
      <c r="Q2638" t="s">
        <v>8317</v>
      </c>
      <c r="R2638" t="s">
        <v>8353</v>
      </c>
      <c r="S2638" s="13">
        <f t="shared" si="166"/>
        <v>42658.708333333336</v>
      </c>
      <c r="T2638" s="13">
        <f t="shared" si="167"/>
        <v>42636.281412037039</v>
      </c>
      <c r="U2638" s="12" t="s">
        <v>8389</v>
      </c>
      <c r="V2638" t="s">
        <v>8405</v>
      </c>
      <c r="W2638">
        <v>2016</v>
      </c>
    </row>
    <row r="2639" spans="1:23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8">
        <f t="shared" si="165"/>
        <v>31.96153846153846</v>
      </c>
      <c r="Q2639" t="s">
        <v>8317</v>
      </c>
      <c r="R2639" t="s">
        <v>8353</v>
      </c>
      <c r="S2639" s="13">
        <f t="shared" si="166"/>
        <v>42655.216145833336</v>
      </c>
      <c r="T2639" s="13">
        <f t="shared" si="167"/>
        <v>42639.216145833336</v>
      </c>
      <c r="U2639" s="12" t="s">
        <v>8389</v>
      </c>
      <c r="V2639" t="s">
        <v>8408</v>
      </c>
      <c r="W2639">
        <v>2016</v>
      </c>
    </row>
    <row r="2640" spans="1:23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8">
        <f t="shared" si="165"/>
        <v>25.214285714285715</v>
      </c>
      <c r="Q2640" t="s">
        <v>8317</v>
      </c>
      <c r="R2640" t="s">
        <v>8353</v>
      </c>
      <c r="S2640" s="13">
        <f t="shared" si="166"/>
        <v>42019.57980324074</v>
      </c>
      <c r="T2640" s="13">
        <f t="shared" si="167"/>
        <v>41989.57980324074</v>
      </c>
      <c r="U2640" s="12" t="s">
        <v>8395</v>
      </c>
      <c r="V2640" t="s">
        <v>8396</v>
      </c>
      <c r="W2640">
        <v>2014</v>
      </c>
    </row>
    <row r="2641" spans="1:23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8">
        <f t="shared" si="165"/>
        <v>10.040816326530612</v>
      </c>
      <c r="Q2641" t="s">
        <v>8317</v>
      </c>
      <c r="R2641" t="s">
        <v>8353</v>
      </c>
      <c r="S2641" s="13">
        <f t="shared" si="166"/>
        <v>42054.531805555554</v>
      </c>
      <c r="T2641" s="13">
        <f t="shared" si="167"/>
        <v>42024.531805555554</v>
      </c>
      <c r="U2641" s="12" t="s">
        <v>8371</v>
      </c>
      <c r="V2641" t="s">
        <v>8386</v>
      </c>
      <c r="W2641">
        <v>2015</v>
      </c>
    </row>
    <row r="2642" spans="1:23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8">
        <f t="shared" si="165"/>
        <v>45.94202898550725</v>
      </c>
      <c r="Q2642" t="s">
        <v>8317</v>
      </c>
      <c r="R2642" t="s">
        <v>8353</v>
      </c>
      <c r="S2642" s="13">
        <f t="shared" si="166"/>
        <v>42162.827245370368</v>
      </c>
      <c r="T2642" s="13">
        <f t="shared" si="167"/>
        <v>42102.827245370368</v>
      </c>
      <c r="U2642" s="12" t="s">
        <v>8383</v>
      </c>
      <c r="V2642" t="s">
        <v>8376</v>
      </c>
      <c r="W2642">
        <v>2015</v>
      </c>
    </row>
    <row r="2643" spans="1:23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8">
        <f t="shared" si="165"/>
        <v>15</v>
      </c>
      <c r="Q2643" t="s">
        <v>8317</v>
      </c>
      <c r="R2643" t="s">
        <v>8353</v>
      </c>
      <c r="S2643" s="13">
        <f t="shared" si="166"/>
        <v>41897.506249999999</v>
      </c>
      <c r="T2643" s="13">
        <f t="shared" si="167"/>
        <v>41880.493784722217</v>
      </c>
      <c r="U2643" s="12" t="s">
        <v>8392</v>
      </c>
      <c r="V2643" t="s">
        <v>8404</v>
      </c>
      <c r="W2643">
        <v>2014</v>
      </c>
    </row>
    <row r="2644" spans="1:23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t="s">
        <v>8317</v>
      </c>
      <c r="R2644" t="s">
        <v>8353</v>
      </c>
      <c r="S2644" s="13">
        <f t="shared" si="166"/>
        <v>42565.956249999996</v>
      </c>
      <c r="T2644" s="13">
        <f t="shared" si="167"/>
        <v>42535.91328703703</v>
      </c>
      <c r="U2644" s="12" t="s">
        <v>8369</v>
      </c>
      <c r="V2644" t="s">
        <v>8410</v>
      </c>
      <c r="W2644">
        <v>2016</v>
      </c>
    </row>
    <row r="2645" spans="1:23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8">
        <f t="shared" si="165"/>
        <v>223.58248500999335</v>
      </c>
      <c r="Q2645" t="s">
        <v>8317</v>
      </c>
      <c r="R2645" t="s">
        <v>8353</v>
      </c>
      <c r="S2645" s="13">
        <f t="shared" si="166"/>
        <v>42724.999305555553</v>
      </c>
      <c r="T2645" s="13">
        <f t="shared" si="167"/>
        <v>42689.249016203699</v>
      </c>
      <c r="U2645" s="12" t="s">
        <v>8377</v>
      </c>
      <c r="V2645" t="s">
        <v>8393</v>
      </c>
      <c r="W2645">
        <v>2016</v>
      </c>
    </row>
    <row r="2646" spans="1:23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8">
        <f t="shared" si="165"/>
        <v>39.480769230769234</v>
      </c>
      <c r="Q2646" t="s">
        <v>8317</v>
      </c>
      <c r="R2646" t="s">
        <v>8353</v>
      </c>
      <c r="S2646" s="13">
        <f t="shared" si="166"/>
        <v>42804.458738425928</v>
      </c>
      <c r="T2646" s="13">
        <f t="shared" si="167"/>
        <v>42774.458738425928</v>
      </c>
      <c r="U2646" s="12" t="s">
        <v>8373</v>
      </c>
      <c r="V2646" t="s">
        <v>8376</v>
      </c>
      <c r="W2646">
        <v>2017</v>
      </c>
    </row>
    <row r="2647" spans="1:23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8">
        <f t="shared" si="165"/>
        <v>91.304347826086953</v>
      </c>
      <c r="Q2647" t="s">
        <v>8317</v>
      </c>
      <c r="R2647" t="s">
        <v>8353</v>
      </c>
      <c r="S2647" s="13">
        <f t="shared" si="166"/>
        <v>41951.550960648143</v>
      </c>
      <c r="T2647" s="13">
        <f t="shared" si="167"/>
        <v>41921.509293981479</v>
      </c>
      <c r="U2647" s="12" t="s">
        <v>8391</v>
      </c>
      <c r="V2647" t="s">
        <v>8390</v>
      </c>
      <c r="W2647">
        <v>2014</v>
      </c>
    </row>
    <row r="2648" spans="1:23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8">
        <f t="shared" si="165"/>
        <v>78.666205607476627</v>
      </c>
      <c r="Q2648" t="s">
        <v>8317</v>
      </c>
      <c r="R2648" t="s">
        <v>8353</v>
      </c>
      <c r="S2648" s="13">
        <f t="shared" si="166"/>
        <v>42255.97996527778</v>
      </c>
      <c r="T2648" s="13">
        <f t="shared" si="167"/>
        <v>42225.97996527778</v>
      </c>
      <c r="U2648" s="12" t="s">
        <v>8392</v>
      </c>
      <c r="V2648" t="s">
        <v>8390</v>
      </c>
      <c r="W2648">
        <v>2015</v>
      </c>
    </row>
    <row r="2649" spans="1:23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8">
        <f t="shared" si="165"/>
        <v>12</v>
      </c>
      <c r="Q2649" t="s">
        <v>8317</v>
      </c>
      <c r="R2649" t="s">
        <v>8353</v>
      </c>
      <c r="S2649" s="13">
        <f t="shared" si="166"/>
        <v>42229.928460648145</v>
      </c>
      <c r="T2649" s="13">
        <f t="shared" si="167"/>
        <v>42199.928460648145</v>
      </c>
      <c r="U2649" s="12" t="s">
        <v>8375</v>
      </c>
      <c r="V2649" t="s">
        <v>8410</v>
      </c>
      <c r="W2649">
        <v>2015</v>
      </c>
    </row>
    <row r="2650" spans="1:23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8">
        <f t="shared" si="165"/>
        <v>17.666666666666668</v>
      </c>
      <c r="Q2650" t="s">
        <v>8317</v>
      </c>
      <c r="R2650" t="s">
        <v>8353</v>
      </c>
      <c r="S2650" s="13">
        <f t="shared" si="166"/>
        <v>42438.381481481476</v>
      </c>
      <c r="T2650" s="13">
        <f t="shared" si="167"/>
        <v>42408.381481481476</v>
      </c>
      <c r="U2650" s="12" t="s">
        <v>8373</v>
      </c>
      <c r="V2650" t="s">
        <v>8376</v>
      </c>
      <c r="W2650">
        <v>2016</v>
      </c>
    </row>
    <row r="2651" spans="1:23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8">
        <f t="shared" si="165"/>
        <v>41.333333333333336</v>
      </c>
      <c r="Q2651" t="s">
        <v>8317</v>
      </c>
      <c r="R2651" t="s">
        <v>8353</v>
      </c>
      <c r="S2651" s="13">
        <f t="shared" si="166"/>
        <v>42401.663668981484</v>
      </c>
      <c r="T2651" s="13">
        <f t="shared" si="167"/>
        <v>42341.663668981484</v>
      </c>
      <c r="U2651" s="12" t="s">
        <v>8395</v>
      </c>
      <c r="V2651" t="s">
        <v>8380</v>
      </c>
      <c r="W2651">
        <v>2015</v>
      </c>
    </row>
    <row r="2652" spans="1:23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8">
        <f t="shared" si="165"/>
        <v>71.599999999999994</v>
      </c>
      <c r="Q2652" t="s">
        <v>8317</v>
      </c>
      <c r="R2652" t="s">
        <v>8353</v>
      </c>
      <c r="S2652" s="13">
        <f t="shared" si="166"/>
        <v>42725.291006944441</v>
      </c>
      <c r="T2652" s="13">
        <f t="shared" si="167"/>
        <v>42695.291006944441</v>
      </c>
      <c r="U2652" s="12" t="s">
        <v>8377</v>
      </c>
      <c r="V2652" t="s">
        <v>8370</v>
      </c>
      <c r="W2652">
        <v>2016</v>
      </c>
    </row>
    <row r="2653" spans="1:23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8">
        <f t="shared" si="165"/>
        <v>307.8235294117647</v>
      </c>
      <c r="Q2653" t="s">
        <v>8317</v>
      </c>
      <c r="R2653" t="s">
        <v>8353</v>
      </c>
      <c r="S2653" s="13">
        <f t="shared" si="166"/>
        <v>42355.472326388881</v>
      </c>
      <c r="T2653" s="13">
        <f t="shared" si="167"/>
        <v>42327.472326388881</v>
      </c>
      <c r="U2653" s="12" t="s">
        <v>8377</v>
      </c>
      <c r="V2653" t="s">
        <v>8378</v>
      </c>
      <c r="W2653">
        <v>2015</v>
      </c>
    </row>
    <row r="2654" spans="1:23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8">
        <f t="shared" si="165"/>
        <v>80.454545454545453</v>
      </c>
      <c r="Q2654" t="s">
        <v>8317</v>
      </c>
      <c r="R2654" t="s">
        <v>8353</v>
      </c>
      <c r="S2654" s="13">
        <f t="shared" si="166"/>
        <v>41982.825520833336</v>
      </c>
      <c r="T2654" s="13">
        <f t="shared" si="167"/>
        <v>41952.825520833336</v>
      </c>
      <c r="U2654" s="12" t="s">
        <v>8377</v>
      </c>
      <c r="V2654" t="s">
        <v>8390</v>
      </c>
      <c r="W2654">
        <v>2014</v>
      </c>
    </row>
    <row r="2655" spans="1:23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8">
        <f t="shared" si="165"/>
        <v>83.942857142857136</v>
      </c>
      <c r="Q2655" t="s">
        <v>8317</v>
      </c>
      <c r="R2655" t="s">
        <v>8353</v>
      </c>
      <c r="S2655" s="13">
        <f t="shared" si="166"/>
        <v>41802.833333333328</v>
      </c>
      <c r="T2655" s="13">
        <f t="shared" si="167"/>
        <v>41771.318599537037</v>
      </c>
      <c r="U2655" s="12" t="s">
        <v>8381</v>
      </c>
      <c r="V2655" t="s">
        <v>8379</v>
      </c>
      <c r="W2655">
        <v>2014</v>
      </c>
    </row>
    <row r="2656" spans="1:23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8">
        <f t="shared" si="165"/>
        <v>8.5</v>
      </c>
      <c r="Q2656" t="s">
        <v>8317</v>
      </c>
      <c r="R2656" t="s">
        <v>8353</v>
      </c>
      <c r="S2656" s="13">
        <f t="shared" si="166"/>
        <v>42115.225995370369</v>
      </c>
      <c r="T2656" s="13">
        <f t="shared" si="167"/>
        <v>42055.26766203704</v>
      </c>
      <c r="U2656" s="12" t="s">
        <v>8373</v>
      </c>
      <c r="V2656" t="s">
        <v>8386</v>
      </c>
      <c r="W2656">
        <v>2015</v>
      </c>
    </row>
    <row r="2657" spans="1:23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8">
        <f t="shared" si="165"/>
        <v>73.372093023255815</v>
      </c>
      <c r="Q2657" t="s">
        <v>8317</v>
      </c>
      <c r="R2657" t="s">
        <v>8353</v>
      </c>
      <c r="S2657" s="13">
        <f t="shared" si="166"/>
        <v>42409.499999999993</v>
      </c>
      <c r="T2657" s="13">
        <f t="shared" si="167"/>
        <v>42381.532951388886</v>
      </c>
      <c r="U2657" s="12" t="s">
        <v>8371</v>
      </c>
      <c r="V2657" t="s">
        <v>8379</v>
      </c>
      <c r="W2657">
        <v>2016</v>
      </c>
    </row>
    <row r="2658" spans="1:23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8">
        <f t="shared" si="165"/>
        <v>112.86184210526316</v>
      </c>
      <c r="Q2658" t="s">
        <v>8317</v>
      </c>
      <c r="R2658" t="s">
        <v>8353</v>
      </c>
      <c r="S2658" s="13">
        <f t="shared" si="166"/>
        <v>42806.458333333336</v>
      </c>
      <c r="T2658" s="13">
        <f t="shared" si="167"/>
        <v>42767.355185185181</v>
      </c>
      <c r="U2658" s="12" t="s">
        <v>8373</v>
      </c>
      <c r="V2658" t="s">
        <v>8387</v>
      </c>
      <c r="W2658">
        <v>2017</v>
      </c>
    </row>
    <row r="2659" spans="1:23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8">
        <f t="shared" si="165"/>
        <v>95.277627118644077</v>
      </c>
      <c r="Q2659" t="s">
        <v>8317</v>
      </c>
      <c r="R2659" t="s">
        <v>8353</v>
      </c>
      <c r="S2659" s="13">
        <f t="shared" si="166"/>
        <v>42584.729166666664</v>
      </c>
      <c r="T2659" s="13">
        <f t="shared" si="167"/>
        <v>42551.595520833333</v>
      </c>
      <c r="U2659" s="12" t="s">
        <v>8369</v>
      </c>
      <c r="V2659" t="s">
        <v>8409</v>
      </c>
      <c r="W2659">
        <v>2016</v>
      </c>
    </row>
    <row r="2660" spans="1:23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8">
        <f t="shared" si="165"/>
        <v>22.75</v>
      </c>
      <c r="Q2660" t="s">
        <v>8317</v>
      </c>
      <c r="R2660" t="s">
        <v>8353</v>
      </c>
      <c r="S2660" s="13">
        <f t="shared" si="166"/>
        <v>42581.550856481481</v>
      </c>
      <c r="T2660" s="13">
        <f t="shared" si="167"/>
        <v>42551.550856481481</v>
      </c>
      <c r="U2660" s="12" t="s">
        <v>8369</v>
      </c>
      <c r="V2660" t="s">
        <v>8409</v>
      </c>
      <c r="W2660">
        <v>2016</v>
      </c>
    </row>
    <row r="2661" spans="1:23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8">
        <f t="shared" si="165"/>
        <v>133.30000000000001</v>
      </c>
      <c r="Q2661" t="s">
        <v>8317</v>
      </c>
      <c r="R2661" t="s">
        <v>8353</v>
      </c>
      <c r="S2661" s="13">
        <f t="shared" si="166"/>
        <v>42111.736226851855</v>
      </c>
      <c r="T2661" s="13">
        <f t="shared" si="167"/>
        <v>42081.736226851855</v>
      </c>
      <c r="U2661" s="12" t="s">
        <v>8384</v>
      </c>
      <c r="V2661" t="s">
        <v>8388</v>
      </c>
      <c r="W2661">
        <v>2015</v>
      </c>
    </row>
    <row r="2662" spans="1:23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8">
        <f t="shared" si="165"/>
        <v>3.8</v>
      </c>
      <c r="Q2662" t="s">
        <v>8317</v>
      </c>
      <c r="R2662" t="s">
        <v>8353</v>
      </c>
      <c r="S2662" s="13">
        <f t="shared" si="166"/>
        <v>42332.421504629623</v>
      </c>
      <c r="T2662" s="13">
        <f t="shared" si="167"/>
        <v>42272.379837962959</v>
      </c>
      <c r="U2662" s="12" t="s">
        <v>8389</v>
      </c>
      <c r="V2662" t="s">
        <v>8382</v>
      </c>
      <c r="W2662">
        <v>2015</v>
      </c>
    </row>
    <row r="2663" spans="1:23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8">
        <f t="shared" si="165"/>
        <v>85.75</v>
      </c>
      <c r="Q2663" t="s">
        <v>8317</v>
      </c>
      <c r="R2663" t="s">
        <v>8354</v>
      </c>
      <c r="S2663" s="13">
        <f t="shared" si="166"/>
        <v>41572.625115740739</v>
      </c>
      <c r="T2663" s="13">
        <f t="shared" si="167"/>
        <v>41542.625115740739</v>
      </c>
      <c r="U2663" s="12" t="s">
        <v>8389</v>
      </c>
      <c r="V2663" t="s">
        <v>8382</v>
      </c>
      <c r="W2663">
        <v>2013</v>
      </c>
    </row>
    <row r="2664" spans="1:23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8">
        <f t="shared" si="165"/>
        <v>267</v>
      </c>
      <c r="Q2664" t="s">
        <v>8317</v>
      </c>
      <c r="R2664" t="s">
        <v>8354</v>
      </c>
      <c r="S2664" s="13">
        <f t="shared" si="166"/>
        <v>42237.413344907407</v>
      </c>
      <c r="T2664" s="13">
        <f t="shared" si="167"/>
        <v>42207.413344907407</v>
      </c>
      <c r="U2664" s="12" t="s">
        <v>8375</v>
      </c>
      <c r="V2664" t="s">
        <v>8398</v>
      </c>
      <c r="W2664">
        <v>2015</v>
      </c>
    </row>
    <row r="2665" spans="1:23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8">
        <f t="shared" si="165"/>
        <v>373.55803571428572</v>
      </c>
      <c r="Q2665" t="s">
        <v>8317</v>
      </c>
      <c r="R2665" t="s">
        <v>8354</v>
      </c>
      <c r="S2665" s="13">
        <f t="shared" si="166"/>
        <v>42251.291666666664</v>
      </c>
      <c r="T2665" s="13">
        <f t="shared" si="167"/>
        <v>42222.28943287037</v>
      </c>
      <c r="U2665" s="12" t="s">
        <v>8392</v>
      </c>
      <c r="V2665" t="s">
        <v>8407</v>
      </c>
      <c r="W2665">
        <v>2015</v>
      </c>
    </row>
    <row r="2666" spans="1:23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8">
        <f t="shared" si="165"/>
        <v>174.03846153846155</v>
      </c>
      <c r="Q2666" t="s">
        <v>8317</v>
      </c>
      <c r="R2666" t="s">
        <v>8354</v>
      </c>
      <c r="S2666" s="13">
        <f t="shared" si="166"/>
        <v>42346.957638888889</v>
      </c>
      <c r="T2666" s="13">
        <f t="shared" si="167"/>
        <v>42312.692094907405</v>
      </c>
      <c r="U2666" s="12" t="s">
        <v>8377</v>
      </c>
      <c r="V2666" t="s">
        <v>8400</v>
      </c>
      <c r="W2666">
        <v>2015</v>
      </c>
    </row>
    <row r="2667" spans="1:23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8">
        <f t="shared" si="165"/>
        <v>93.695652173913047</v>
      </c>
      <c r="Q2667" t="s">
        <v>8317</v>
      </c>
      <c r="R2667" t="s">
        <v>8354</v>
      </c>
      <c r="S2667" s="13">
        <f t="shared" si="166"/>
        <v>42128.562199074069</v>
      </c>
      <c r="T2667" s="13">
        <f t="shared" si="167"/>
        <v>42083.562199074069</v>
      </c>
      <c r="U2667" s="12" t="s">
        <v>8384</v>
      </c>
      <c r="V2667" t="s">
        <v>8386</v>
      </c>
      <c r="W2667">
        <v>2015</v>
      </c>
    </row>
    <row r="2668" spans="1:23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8">
        <f t="shared" si="165"/>
        <v>77.327718446601949</v>
      </c>
      <c r="Q2668" t="s">
        <v>8317</v>
      </c>
      <c r="R2668" t="s">
        <v>8354</v>
      </c>
      <c r="S2668" s="13">
        <f t="shared" si="166"/>
        <v>42272.541666666664</v>
      </c>
      <c r="T2668" s="13">
        <f t="shared" si="167"/>
        <v>42235.43100694444</v>
      </c>
      <c r="U2668" s="12" t="s">
        <v>8392</v>
      </c>
      <c r="V2668" t="s">
        <v>8378</v>
      </c>
      <c r="W2668">
        <v>2015</v>
      </c>
    </row>
    <row r="2669" spans="1:23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8">
        <f t="shared" si="165"/>
        <v>92.222222222222229</v>
      </c>
      <c r="Q2669" t="s">
        <v>8317</v>
      </c>
      <c r="R2669" t="s">
        <v>8354</v>
      </c>
      <c r="S2669" s="13">
        <f t="shared" si="166"/>
        <v>42410.592777777776</v>
      </c>
      <c r="T2669" s="13">
        <f t="shared" si="167"/>
        <v>42380.592777777776</v>
      </c>
      <c r="U2669" s="12" t="s">
        <v>8371</v>
      </c>
      <c r="V2669" t="s">
        <v>8406</v>
      </c>
      <c r="W2669">
        <v>2016</v>
      </c>
    </row>
    <row r="2670" spans="1:23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8">
        <f t="shared" si="165"/>
        <v>60.964285714285715</v>
      </c>
      <c r="Q2670" t="s">
        <v>8317</v>
      </c>
      <c r="R2670" t="s">
        <v>8354</v>
      </c>
      <c r="S2670" s="13">
        <f t="shared" si="166"/>
        <v>42317.272222222215</v>
      </c>
      <c r="T2670" s="13">
        <f t="shared" si="167"/>
        <v>42275.255381944437</v>
      </c>
      <c r="U2670" s="12" t="s">
        <v>8389</v>
      </c>
      <c r="V2670" t="s">
        <v>8401</v>
      </c>
      <c r="W2670">
        <v>2015</v>
      </c>
    </row>
    <row r="2671" spans="1:23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8">
        <f t="shared" si="165"/>
        <v>91</v>
      </c>
      <c r="Q2671" t="s">
        <v>8317</v>
      </c>
      <c r="R2671" t="s">
        <v>8354</v>
      </c>
      <c r="S2671" s="13">
        <f t="shared" si="166"/>
        <v>42378.702499999999</v>
      </c>
      <c r="T2671" s="13">
        <f t="shared" si="167"/>
        <v>42318.702499999999</v>
      </c>
      <c r="U2671" s="12" t="s">
        <v>8377</v>
      </c>
      <c r="V2671" t="s">
        <v>8402</v>
      </c>
      <c r="W2671">
        <v>2015</v>
      </c>
    </row>
    <row r="2672" spans="1:23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8">
        <f t="shared" si="165"/>
        <v>41.583333333333336</v>
      </c>
      <c r="Q2672" t="s">
        <v>8317</v>
      </c>
      <c r="R2672" t="s">
        <v>8354</v>
      </c>
      <c r="S2672" s="13">
        <f t="shared" si="166"/>
        <v>41848.687268518515</v>
      </c>
      <c r="T2672" s="13">
        <f t="shared" si="167"/>
        <v>41820.687268518515</v>
      </c>
      <c r="U2672" s="12" t="s">
        <v>8369</v>
      </c>
      <c r="V2672" t="s">
        <v>8409</v>
      </c>
      <c r="W2672">
        <v>2014</v>
      </c>
    </row>
    <row r="2673" spans="1:23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8">
        <f t="shared" si="165"/>
        <v>33.761904761904759</v>
      </c>
      <c r="Q2673" t="s">
        <v>8317</v>
      </c>
      <c r="R2673" t="s">
        <v>8354</v>
      </c>
      <c r="S2673" s="13">
        <f t="shared" si="166"/>
        <v>41992.484722222223</v>
      </c>
      <c r="T2673" s="13">
        <f t="shared" si="167"/>
        <v>41962.415694444448</v>
      </c>
      <c r="U2673" s="12" t="s">
        <v>8377</v>
      </c>
      <c r="V2673" t="s">
        <v>8378</v>
      </c>
      <c r="W2673">
        <v>2014</v>
      </c>
    </row>
    <row r="2674" spans="1:23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8">
        <f t="shared" si="165"/>
        <v>70.61702127659575</v>
      </c>
      <c r="Q2674" t="s">
        <v>8317</v>
      </c>
      <c r="R2674" t="s">
        <v>8354</v>
      </c>
      <c r="S2674" s="13">
        <f t="shared" si="166"/>
        <v>42365.916666666664</v>
      </c>
      <c r="T2674" s="13">
        <f t="shared" si="167"/>
        <v>42344.550810185181</v>
      </c>
      <c r="U2674" s="12" t="s">
        <v>8395</v>
      </c>
      <c r="V2674" t="s">
        <v>8407</v>
      </c>
      <c r="W2674">
        <v>2015</v>
      </c>
    </row>
    <row r="2675" spans="1:23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8">
        <f t="shared" si="165"/>
        <v>167.15151515151516</v>
      </c>
      <c r="Q2675" t="s">
        <v>8317</v>
      </c>
      <c r="R2675" t="s">
        <v>8354</v>
      </c>
      <c r="S2675" s="13">
        <f t="shared" si="166"/>
        <v>41941.614583333328</v>
      </c>
      <c r="T2675" s="13">
        <f t="shared" si="167"/>
        <v>41912.208321759259</v>
      </c>
      <c r="U2675" s="12" t="s">
        <v>8389</v>
      </c>
      <c r="V2675" t="s">
        <v>8409</v>
      </c>
      <c r="W2675">
        <v>2014</v>
      </c>
    </row>
    <row r="2676" spans="1:23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8">
        <f t="shared" si="165"/>
        <v>128.61988304093566</v>
      </c>
      <c r="Q2676" t="s">
        <v>8317</v>
      </c>
      <c r="R2676" t="s">
        <v>8354</v>
      </c>
      <c r="S2676" s="13">
        <f t="shared" si="166"/>
        <v>42555.874305555553</v>
      </c>
      <c r="T2676" s="13">
        <f t="shared" si="167"/>
        <v>42529.299421296295</v>
      </c>
      <c r="U2676" s="12" t="s">
        <v>8369</v>
      </c>
      <c r="V2676" t="s">
        <v>8376</v>
      </c>
      <c r="W2676">
        <v>2016</v>
      </c>
    </row>
    <row r="2677" spans="1:23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8">
        <f t="shared" si="165"/>
        <v>65.41379310344827</v>
      </c>
      <c r="Q2677" t="s">
        <v>8317</v>
      </c>
      <c r="R2677" t="s">
        <v>8354</v>
      </c>
      <c r="S2677" s="13">
        <f t="shared" si="166"/>
        <v>41953.565844907404</v>
      </c>
      <c r="T2677" s="13">
        <f t="shared" si="167"/>
        <v>41923.524178240739</v>
      </c>
      <c r="U2677" s="12" t="s">
        <v>8391</v>
      </c>
      <c r="V2677" t="s">
        <v>8406</v>
      </c>
      <c r="W2677">
        <v>2014</v>
      </c>
    </row>
    <row r="2678" spans="1:23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8">
        <f t="shared" si="165"/>
        <v>117.55555555555556</v>
      </c>
      <c r="Q2678" t="s">
        <v>8317</v>
      </c>
      <c r="R2678" t="s">
        <v>8354</v>
      </c>
      <c r="S2678" s="13">
        <f t="shared" si="166"/>
        <v>42512.291365740741</v>
      </c>
      <c r="T2678" s="13">
        <f t="shared" si="167"/>
        <v>42482.291365740741</v>
      </c>
      <c r="U2678" s="12" t="s">
        <v>8383</v>
      </c>
      <c r="V2678" t="s">
        <v>8398</v>
      </c>
      <c r="W2678">
        <v>2016</v>
      </c>
    </row>
    <row r="2679" spans="1:23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8">
        <f t="shared" si="165"/>
        <v>126.48148148148148</v>
      </c>
      <c r="Q2679" t="s">
        <v>8317</v>
      </c>
      <c r="R2679" t="s">
        <v>8354</v>
      </c>
      <c r="S2679" s="13">
        <f t="shared" si="166"/>
        <v>41822.696099537032</v>
      </c>
      <c r="T2679" s="13">
        <f t="shared" si="167"/>
        <v>41792.696099537032</v>
      </c>
      <c r="U2679" s="12" t="s">
        <v>8369</v>
      </c>
      <c r="V2679" t="s">
        <v>8411</v>
      </c>
      <c r="W2679">
        <v>2014</v>
      </c>
    </row>
    <row r="2680" spans="1:23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8">
        <f t="shared" si="165"/>
        <v>550</v>
      </c>
      <c r="Q2680" t="s">
        <v>8317</v>
      </c>
      <c r="R2680" t="s">
        <v>8354</v>
      </c>
      <c r="S2680" s="13">
        <f t="shared" si="166"/>
        <v>42271.464872685181</v>
      </c>
      <c r="T2680" s="13">
        <f t="shared" si="167"/>
        <v>42241.464872685181</v>
      </c>
      <c r="U2680" s="12" t="s">
        <v>8392</v>
      </c>
      <c r="V2680" t="s">
        <v>8382</v>
      </c>
      <c r="W2680">
        <v>2015</v>
      </c>
    </row>
    <row r="2681" spans="1:23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8">
        <f t="shared" si="165"/>
        <v>44</v>
      </c>
      <c r="Q2681" t="s">
        <v>8317</v>
      </c>
      <c r="R2681" t="s">
        <v>8354</v>
      </c>
      <c r="S2681" s="13">
        <f t="shared" si="166"/>
        <v>42062.667754629627</v>
      </c>
      <c r="T2681" s="13">
        <f t="shared" si="167"/>
        <v>42032.667754629627</v>
      </c>
      <c r="U2681" s="12" t="s">
        <v>8371</v>
      </c>
      <c r="V2681" t="s">
        <v>8401</v>
      </c>
      <c r="W2681">
        <v>2015</v>
      </c>
    </row>
    <row r="2682" spans="1:23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8">
        <f t="shared" si="165"/>
        <v>69</v>
      </c>
      <c r="Q2682" t="s">
        <v>8317</v>
      </c>
      <c r="R2682" t="s">
        <v>8354</v>
      </c>
      <c r="S2682" s="13">
        <f t="shared" si="166"/>
        <v>42465.836701388886</v>
      </c>
      <c r="T2682" s="13">
        <f t="shared" si="167"/>
        <v>42435.878368055557</v>
      </c>
      <c r="U2682" s="12" t="s">
        <v>8384</v>
      </c>
      <c r="V2682" t="s">
        <v>8407</v>
      </c>
      <c r="W2682">
        <v>2016</v>
      </c>
    </row>
    <row r="2683" spans="1:23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8">
        <f t="shared" si="165"/>
        <v>27.5</v>
      </c>
      <c r="Q2683" t="s">
        <v>8334</v>
      </c>
      <c r="R2683" t="s">
        <v>8335</v>
      </c>
      <c r="S2683" s="13">
        <f t="shared" si="166"/>
        <v>41830.561921296292</v>
      </c>
      <c r="T2683" s="13">
        <f t="shared" si="167"/>
        <v>41805.561921296292</v>
      </c>
      <c r="U2683" s="12" t="s">
        <v>8369</v>
      </c>
      <c r="V2683" t="s">
        <v>8393</v>
      </c>
      <c r="W2683">
        <v>2014</v>
      </c>
    </row>
    <row r="2684" spans="1:23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8">
        <f t="shared" si="165"/>
        <v>84.9</v>
      </c>
      <c r="Q2684" t="s">
        <v>8334</v>
      </c>
      <c r="R2684" t="s">
        <v>8335</v>
      </c>
      <c r="S2684" s="13">
        <f t="shared" si="166"/>
        <v>41964.915972222218</v>
      </c>
      <c r="T2684" s="13">
        <f t="shared" si="167"/>
        <v>41932.538657407407</v>
      </c>
      <c r="U2684" s="12" t="s">
        <v>8391</v>
      </c>
      <c r="V2684" t="s">
        <v>8386</v>
      </c>
      <c r="W2684">
        <v>2014</v>
      </c>
    </row>
    <row r="2685" spans="1:23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8">
        <f t="shared" si="165"/>
        <v>12</v>
      </c>
      <c r="Q2685" t="s">
        <v>8334</v>
      </c>
      <c r="R2685" t="s">
        <v>8335</v>
      </c>
      <c r="S2685" s="13">
        <f t="shared" si="166"/>
        <v>42064.421759259254</v>
      </c>
      <c r="T2685" s="13">
        <f t="shared" si="167"/>
        <v>42034.421759259254</v>
      </c>
      <c r="U2685" s="12" t="s">
        <v>8371</v>
      </c>
      <c r="V2685" t="s">
        <v>8409</v>
      </c>
      <c r="W2685">
        <v>2015</v>
      </c>
    </row>
    <row r="2686" spans="1:23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8">
        <f t="shared" si="165"/>
        <v>200</v>
      </c>
      <c r="Q2686" t="s">
        <v>8334</v>
      </c>
      <c r="R2686" t="s">
        <v>8335</v>
      </c>
      <c r="S2686" s="13">
        <f t="shared" si="166"/>
        <v>41860.581307870365</v>
      </c>
      <c r="T2686" s="13">
        <f t="shared" si="167"/>
        <v>41820.581307870365</v>
      </c>
      <c r="U2686" s="12" t="s">
        <v>8369</v>
      </c>
      <c r="V2686" t="s">
        <v>8409</v>
      </c>
      <c r="W2686">
        <v>2014</v>
      </c>
    </row>
    <row r="2687" spans="1:23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8">
        <f t="shared" si="165"/>
        <v>10</v>
      </c>
      <c r="Q2687" t="s">
        <v>8334</v>
      </c>
      <c r="R2687" t="s">
        <v>8335</v>
      </c>
      <c r="S2687" s="13">
        <f t="shared" si="166"/>
        <v>42121.320949074077</v>
      </c>
      <c r="T2687" s="13">
        <f t="shared" si="167"/>
        <v>42061.362615740734</v>
      </c>
      <c r="U2687" s="12" t="s">
        <v>8373</v>
      </c>
      <c r="V2687" t="s">
        <v>8408</v>
      </c>
      <c r="W2687">
        <v>2015</v>
      </c>
    </row>
    <row r="2688" spans="1:23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t="s">
        <v>8334</v>
      </c>
      <c r="R2688" t="s">
        <v>8335</v>
      </c>
      <c r="S2688" s="13">
        <f t="shared" si="166"/>
        <v>41912.641469907401</v>
      </c>
      <c r="T2688" s="13">
        <f t="shared" si="167"/>
        <v>41892.641469907401</v>
      </c>
      <c r="U2688" s="12" t="s">
        <v>8389</v>
      </c>
      <c r="V2688" t="s">
        <v>8402</v>
      </c>
      <c r="W2688">
        <v>2014</v>
      </c>
    </row>
    <row r="2689" spans="1:23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t="s">
        <v>8334</v>
      </c>
      <c r="R2689" t="s">
        <v>8335</v>
      </c>
      <c r="S2689" s="13">
        <f t="shared" si="166"/>
        <v>42184.306921296295</v>
      </c>
      <c r="T2689" s="13">
        <f t="shared" si="167"/>
        <v>42154.306921296295</v>
      </c>
      <c r="U2689" s="12" t="s">
        <v>8381</v>
      </c>
      <c r="V2689" t="s">
        <v>8409</v>
      </c>
      <c r="W2689">
        <v>2015</v>
      </c>
    </row>
    <row r="2690" spans="1:23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8">
        <f t="shared" si="165"/>
        <v>5.2857142857142856</v>
      </c>
      <c r="Q2690" t="s">
        <v>8334</v>
      </c>
      <c r="R2690" t="s">
        <v>8335</v>
      </c>
      <c r="S2690" s="13">
        <f t="shared" si="166"/>
        <v>42058.791666666664</v>
      </c>
      <c r="T2690" s="13">
        <f t="shared" si="167"/>
        <v>42027.785532407412</v>
      </c>
      <c r="U2690" s="12" t="s">
        <v>8371</v>
      </c>
      <c r="V2690" t="s">
        <v>8405</v>
      </c>
      <c r="W2690">
        <v>2015</v>
      </c>
    </row>
    <row r="2691" spans="1:23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(E2691/D2691)*100</f>
        <v>2.8571428571428571E-3</v>
      </c>
      <c r="P2691" s="8">
        <f t="shared" ref="P2691:P2754" si="169">(E2691/L2691)</f>
        <v>1</v>
      </c>
      <c r="Q2691" t="s">
        <v>8334</v>
      </c>
      <c r="R2691" t="s">
        <v>8335</v>
      </c>
      <c r="S2691" s="13">
        <f t="shared" ref="S2691:S2754" si="170">(((I2691/60)/60)/24)+DATE(1970,1,1)+(-8/24)</f>
        <v>42581.628356481473</v>
      </c>
      <c r="T2691" s="13">
        <f t="shared" ref="T2691:T2754" si="171">(((J2691/60)/60)/24)+DATE(1970,1,1)+(-8/24)</f>
        <v>42551.628356481473</v>
      </c>
      <c r="U2691" s="12" t="s">
        <v>8369</v>
      </c>
      <c r="V2691" t="s">
        <v>8409</v>
      </c>
      <c r="W2691">
        <v>2016</v>
      </c>
    </row>
    <row r="2692" spans="1:23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8">
        <f t="shared" si="169"/>
        <v>72.762711864406782</v>
      </c>
      <c r="Q2692" t="s">
        <v>8334</v>
      </c>
      <c r="R2692" t="s">
        <v>8335</v>
      </c>
      <c r="S2692" s="13">
        <f t="shared" si="170"/>
        <v>42157.77171296296</v>
      </c>
      <c r="T2692" s="13">
        <f t="shared" si="171"/>
        <v>42112.77171296296</v>
      </c>
      <c r="U2692" s="12" t="s">
        <v>8383</v>
      </c>
      <c r="V2692" t="s">
        <v>8388</v>
      </c>
      <c r="W2692">
        <v>2015</v>
      </c>
    </row>
    <row r="2693" spans="1:23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8">
        <f t="shared" si="169"/>
        <v>17.5</v>
      </c>
      <c r="Q2693" t="s">
        <v>8334</v>
      </c>
      <c r="R2693" t="s">
        <v>8335</v>
      </c>
      <c r="S2693" s="13">
        <f t="shared" si="170"/>
        <v>42134.390706018516</v>
      </c>
      <c r="T2693" s="13">
        <f t="shared" si="171"/>
        <v>42089.390706018516</v>
      </c>
      <c r="U2693" s="12" t="s">
        <v>8384</v>
      </c>
      <c r="V2693" t="s">
        <v>8408</v>
      </c>
      <c r="W2693">
        <v>2015</v>
      </c>
    </row>
    <row r="2694" spans="1:23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8">
        <f t="shared" si="169"/>
        <v>25</v>
      </c>
      <c r="Q2694" t="s">
        <v>8334</v>
      </c>
      <c r="R2694" t="s">
        <v>8335</v>
      </c>
      <c r="S2694" s="13">
        <f t="shared" si="170"/>
        <v>42087.959027777775</v>
      </c>
      <c r="T2694" s="13">
        <f t="shared" si="171"/>
        <v>42058.000694444439</v>
      </c>
      <c r="U2694" s="12" t="s">
        <v>8373</v>
      </c>
      <c r="V2694" t="s">
        <v>8405</v>
      </c>
      <c r="W2694">
        <v>2015</v>
      </c>
    </row>
    <row r="2695" spans="1:23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8">
        <f t="shared" si="169"/>
        <v>13.333333333333334</v>
      </c>
      <c r="Q2695" t="s">
        <v>8334</v>
      </c>
      <c r="R2695" t="s">
        <v>8335</v>
      </c>
      <c r="S2695" s="13">
        <f t="shared" si="170"/>
        <v>41863.805162037032</v>
      </c>
      <c r="T2695" s="13">
        <f t="shared" si="171"/>
        <v>41833.805162037032</v>
      </c>
      <c r="U2695" s="12" t="s">
        <v>8375</v>
      </c>
      <c r="V2695" t="s">
        <v>8397</v>
      </c>
      <c r="W2695">
        <v>2014</v>
      </c>
    </row>
    <row r="2696" spans="1:23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8">
        <f t="shared" si="169"/>
        <v>1</v>
      </c>
      <c r="Q2696" t="s">
        <v>8334</v>
      </c>
      <c r="R2696" t="s">
        <v>8335</v>
      </c>
      <c r="S2696" s="13">
        <f t="shared" si="170"/>
        <v>41907.807164351849</v>
      </c>
      <c r="T2696" s="13">
        <f t="shared" si="171"/>
        <v>41877.807164351849</v>
      </c>
      <c r="U2696" s="12" t="s">
        <v>8392</v>
      </c>
      <c r="V2696" t="s">
        <v>8408</v>
      </c>
      <c r="W2696">
        <v>2014</v>
      </c>
    </row>
    <row r="2697" spans="1:23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8">
        <f t="shared" si="169"/>
        <v>23.666666666666668</v>
      </c>
      <c r="Q2697" t="s">
        <v>8334</v>
      </c>
      <c r="R2697" t="s">
        <v>8335</v>
      </c>
      <c r="S2697" s="13">
        <f t="shared" si="170"/>
        <v>42107.806921296295</v>
      </c>
      <c r="T2697" s="13">
        <f t="shared" si="171"/>
        <v>42047.848587962959</v>
      </c>
      <c r="U2697" s="12" t="s">
        <v>8373</v>
      </c>
      <c r="V2697" t="s">
        <v>8379</v>
      </c>
      <c r="W2697">
        <v>2015</v>
      </c>
    </row>
    <row r="2698" spans="1:23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8">
        <f t="shared" si="169"/>
        <v>89.21052631578948</v>
      </c>
      <c r="Q2698" t="s">
        <v>8334</v>
      </c>
      <c r="R2698" t="s">
        <v>8335</v>
      </c>
      <c r="S2698" s="13">
        <f t="shared" si="170"/>
        <v>41998.511111111111</v>
      </c>
      <c r="T2698" s="13">
        <f t="shared" si="171"/>
        <v>41964.511111111111</v>
      </c>
      <c r="U2698" s="12" t="s">
        <v>8377</v>
      </c>
      <c r="V2698" t="s">
        <v>8370</v>
      </c>
      <c r="W2698">
        <v>2014</v>
      </c>
    </row>
    <row r="2699" spans="1:23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8">
        <f t="shared" si="169"/>
        <v>116.55769230769231</v>
      </c>
      <c r="Q2699" t="s">
        <v>8334</v>
      </c>
      <c r="R2699" t="s">
        <v>8335</v>
      </c>
      <c r="S2699" s="13">
        <f t="shared" si="170"/>
        <v>42218.583333333336</v>
      </c>
      <c r="T2699" s="13">
        <f t="shared" si="171"/>
        <v>42187.606747685182</v>
      </c>
      <c r="U2699" s="12" t="s">
        <v>8375</v>
      </c>
      <c r="V2699" t="s">
        <v>8411</v>
      </c>
      <c r="W2699">
        <v>2015</v>
      </c>
    </row>
    <row r="2700" spans="1:23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8">
        <f t="shared" si="169"/>
        <v>13.005000000000001</v>
      </c>
      <c r="Q2700" t="s">
        <v>8334</v>
      </c>
      <c r="R2700" t="s">
        <v>8335</v>
      </c>
      <c r="S2700" s="13">
        <f t="shared" si="170"/>
        <v>41817.564907407403</v>
      </c>
      <c r="T2700" s="13">
        <f t="shared" si="171"/>
        <v>41787.564907407403</v>
      </c>
      <c r="U2700" s="12" t="s">
        <v>8381</v>
      </c>
      <c r="V2700" t="s">
        <v>8401</v>
      </c>
      <c r="W2700">
        <v>2014</v>
      </c>
    </row>
    <row r="2701" spans="1:23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t="s">
        <v>8334</v>
      </c>
      <c r="R2701" t="s">
        <v>8335</v>
      </c>
      <c r="S2701" s="13">
        <f t="shared" si="170"/>
        <v>41859.563229166662</v>
      </c>
      <c r="T2701" s="13">
        <f t="shared" si="171"/>
        <v>41829.563229166662</v>
      </c>
      <c r="U2701" s="12" t="s">
        <v>8375</v>
      </c>
      <c r="V2701" t="s">
        <v>8390</v>
      </c>
      <c r="W2701">
        <v>2014</v>
      </c>
    </row>
    <row r="2702" spans="1:23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8">
        <f t="shared" si="169"/>
        <v>17.5</v>
      </c>
      <c r="Q2702" t="s">
        <v>8334</v>
      </c>
      <c r="R2702" t="s">
        <v>8335</v>
      </c>
      <c r="S2702" s="13">
        <f t="shared" si="170"/>
        <v>41900.541342592594</v>
      </c>
      <c r="T2702" s="13">
        <f t="shared" si="171"/>
        <v>41870.541342592594</v>
      </c>
      <c r="U2702" s="12" t="s">
        <v>8392</v>
      </c>
      <c r="V2702" t="s">
        <v>8378</v>
      </c>
      <c r="W2702">
        <v>2014</v>
      </c>
    </row>
    <row r="2703" spans="1:23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8">
        <f t="shared" si="169"/>
        <v>34.130434782608695</v>
      </c>
      <c r="Q2703" t="s">
        <v>8315</v>
      </c>
      <c r="R2703" t="s">
        <v>8355</v>
      </c>
      <c r="S2703" s="13">
        <f t="shared" si="170"/>
        <v>42832.399699074071</v>
      </c>
      <c r="T2703" s="13">
        <f t="shared" si="171"/>
        <v>42801.441365740735</v>
      </c>
      <c r="U2703" s="12" t="s">
        <v>8384</v>
      </c>
      <c r="V2703" t="s">
        <v>8399</v>
      </c>
      <c r="W2703">
        <v>2017</v>
      </c>
    </row>
    <row r="2704" spans="1:23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8">
        <f t="shared" si="169"/>
        <v>132.34615384615384</v>
      </c>
      <c r="Q2704" t="s">
        <v>8315</v>
      </c>
      <c r="R2704" t="s">
        <v>8355</v>
      </c>
      <c r="S2704" s="13">
        <f t="shared" si="170"/>
        <v>42830.426817129628</v>
      </c>
      <c r="T2704" s="13">
        <f t="shared" si="171"/>
        <v>42800.468483796292</v>
      </c>
      <c r="U2704" s="12" t="s">
        <v>8384</v>
      </c>
      <c r="V2704" t="s">
        <v>8407</v>
      </c>
      <c r="W2704">
        <v>2017</v>
      </c>
    </row>
    <row r="2705" spans="1:23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8">
        <f t="shared" si="169"/>
        <v>922.22222222222217</v>
      </c>
      <c r="Q2705" t="s">
        <v>8315</v>
      </c>
      <c r="R2705" t="s">
        <v>8355</v>
      </c>
      <c r="S2705" s="13">
        <f t="shared" si="170"/>
        <v>42816.315162037034</v>
      </c>
      <c r="T2705" s="13">
        <f t="shared" si="171"/>
        <v>42756.356828703698</v>
      </c>
      <c r="U2705" s="12" t="s">
        <v>8371</v>
      </c>
      <c r="V2705" t="s">
        <v>8370</v>
      </c>
      <c r="W2705">
        <v>2017</v>
      </c>
    </row>
    <row r="2706" spans="1:23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8">
        <f t="shared" si="169"/>
        <v>163.57142857142858</v>
      </c>
      <c r="Q2706" t="s">
        <v>8315</v>
      </c>
      <c r="R2706" t="s">
        <v>8355</v>
      </c>
      <c r="S2706" s="13">
        <f t="shared" si="170"/>
        <v>42830.48743055555</v>
      </c>
      <c r="T2706" s="13">
        <f t="shared" si="171"/>
        <v>42787.529097222221</v>
      </c>
      <c r="U2706" s="12" t="s">
        <v>8373</v>
      </c>
      <c r="V2706" t="s">
        <v>8370</v>
      </c>
      <c r="W2706">
        <v>2017</v>
      </c>
    </row>
    <row r="2707" spans="1:23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8">
        <f t="shared" si="169"/>
        <v>217.375</v>
      </c>
      <c r="Q2707" t="s">
        <v>8315</v>
      </c>
      <c r="R2707" t="s">
        <v>8355</v>
      </c>
      <c r="S2707" s="13">
        <f t="shared" si="170"/>
        <v>42818.541180555556</v>
      </c>
      <c r="T2707" s="13">
        <f t="shared" si="171"/>
        <v>42773.58284722222</v>
      </c>
      <c r="U2707" s="12" t="s">
        <v>8373</v>
      </c>
      <c r="V2707" t="s">
        <v>8399</v>
      </c>
      <c r="W2707">
        <v>2017</v>
      </c>
    </row>
    <row r="2708" spans="1:23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8">
        <f t="shared" si="169"/>
        <v>149.44486692015209</v>
      </c>
      <c r="Q2708" t="s">
        <v>8315</v>
      </c>
      <c r="R2708" t="s">
        <v>8355</v>
      </c>
      <c r="S2708" s="13">
        <f t="shared" si="170"/>
        <v>41927.957638888889</v>
      </c>
      <c r="T2708" s="13">
        <f t="shared" si="171"/>
        <v>41898.961608796293</v>
      </c>
      <c r="U2708" s="12" t="s">
        <v>8389</v>
      </c>
      <c r="V2708" t="s">
        <v>8396</v>
      </c>
      <c r="W2708">
        <v>2014</v>
      </c>
    </row>
    <row r="2709" spans="1:23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8">
        <f t="shared" si="169"/>
        <v>71.237487309644663</v>
      </c>
      <c r="Q2709" t="s">
        <v>8315</v>
      </c>
      <c r="R2709" t="s">
        <v>8355</v>
      </c>
      <c r="S2709" s="13">
        <f t="shared" si="170"/>
        <v>41420.957638888889</v>
      </c>
      <c r="T2709" s="13">
        <f t="shared" si="171"/>
        <v>41391.449571759258</v>
      </c>
      <c r="U2709" s="12" t="s">
        <v>8383</v>
      </c>
      <c r="V2709" t="s">
        <v>8394</v>
      </c>
      <c r="W2709">
        <v>2013</v>
      </c>
    </row>
    <row r="2710" spans="1:23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8">
        <f t="shared" si="169"/>
        <v>44.464318398474738</v>
      </c>
      <c r="Q2710" t="s">
        <v>8315</v>
      </c>
      <c r="R2710" t="s">
        <v>8355</v>
      </c>
      <c r="S2710" s="13">
        <f t="shared" si="170"/>
        <v>42572.364884259259</v>
      </c>
      <c r="T2710" s="13">
        <f t="shared" si="171"/>
        <v>42512.364884259259</v>
      </c>
      <c r="U2710" s="12" t="s">
        <v>8381</v>
      </c>
      <c r="V2710" t="s">
        <v>8398</v>
      </c>
      <c r="W2710">
        <v>2016</v>
      </c>
    </row>
    <row r="2711" spans="1:23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8">
        <f t="shared" si="169"/>
        <v>164.94480519480518</v>
      </c>
      <c r="Q2711" t="s">
        <v>8315</v>
      </c>
      <c r="R2711" t="s">
        <v>8355</v>
      </c>
      <c r="S2711" s="13">
        <f t="shared" si="170"/>
        <v>42646.832638888889</v>
      </c>
      <c r="T2711" s="13">
        <f t="shared" si="171"/>
        <v>42611.816446759258</v>
      </c>
      <c r="U2711" s="12" t="s">
        <v>8392</v>
      </c>
      <c r="V2711" t="s">
        <v>8404</v>
      </c>
      <c r="W2711">
        <v>2016</v>
      </c>
    </row>
    <row r="2712" spans="1:23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8">
        <f t="shared" si="169"/>
        <v>84.871516544117654</v>
      </c>
      <c r="Q2712" t="s">
        <v>8315</v>
      </c>
      <c r="R2712" t="s">
        <v>8355</v>
      </c>
      <c r="S2712" s="13">
        <f t="shared" si="170"/>
        <v>41859.75</v>
      </c>
      <c r="T2712" s="13">
        <f t="shared" si="171"/>
        <v>41827.896157407406</v>
      </c>
      <c r="U2712" s="12" t="s">
        <v>8375</v>
      </c>
      <c r="V2712" t="s">
        <v>8399</v>
      </c>
      <c r="W2712">
        <v>2014</v>
      </c>
    </row>
    <row r="2713" spans="1:23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8">
        <f t="shared" si="169"/>
        <v>53.945205479452056</v>
      </c>
      <c r="Q2713" t="s">
        <v>8315</v>
      </c>
      <c r="R2713" t="s">
        <v>8355</v>
      </c>
      <c r="S2713" s="13">
        <f t="shared" si="170"/>
        <v>41810.584027777775</v>
      </c>
      <c r="T2713" s="13">
        <f t="shared" si="171"/>
        <v>41780.411921296298</v>
      </c>
      <c r="U2713" s="12" t="s">
        <v>8381</v>
      </c>
      <c r="V2713" t="s">
        <v>8370</v>
      </c>
      <c r="W2713">
        <v>2014</v>
      </c>
    </row>
    <row r="2714" spans="1:23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8">
        <f t="shared" si="169"/>
        <v>50.531468531468533</v>
      </c>
      <c r="Q2714" t="s">
        <v>8315</v>
      </c>
      <c r="R2714" t="s">
        <v>8355</v>
      </c>
      <c r="S2714" s="13">
        <f t="shared" si="170"/>
        <v>41468.416666666664</v>
      </c>
      <c r="T2714" s="13">
        <f t="shared" si="171"/>
        <v>41431.728703703702</v>
      </c>
      <c r="U2714" s="12" t="s">
        <v>8369</v>
      </c>
      <c r="V2714" t="s">
        <v>8407</v>
      </c>
      <c r="W2714">
        <v>2013</v>
      </c>
    </row>
    <row r="2715" spans="1:23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8">
        <f t="shared" si="169"/>
        <v>108.00140845070422</v>
      </c>
      <c r="Q2715" t="s">
        <v>8315</v>
      </c>
      <c r="R2715" t="s">
        <v>8355</v>
      </c>
      <c r="S2715" s="13">
        <f t="shared" si="170"/>
        <v>42362.320416666662</v>
      </c>
      <c r="T2715" s="13">
        <f t="shared" si="171"/>
        <v>42322.320416666662</v>
      </c>
      <c r="U2715" s="12" t="s">
        <v>8377</v>
      </c>
      <c r="V2715" t="s">
        <v>8410</v>
      </c>
      <c r="W2715">
        <v>2015</v>
      </c>
    </row>
    <row r="2716" spans="1:23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8">
        <f t="shared" si="169"/>
        <v>95.373770491803285</v>
      </c>
      <c r="Q2716" t="s">
        <v>8315</v>
      </c>
      <c r="R2716" t="s">
        <v>8355</v>
      </c>
      <c r="S2716" s="13">
        <f t="shared" si="170"/>
        <v>42657.624999999993</v>
      </c>
      <c r="T2716" s="13">
        <f t="shared" si="171"/>
        <v>42629.321712962956</v>
      </c>
      <c r="U2716" s="12" t="s">
        <v>8389</v>
      </c>
      <c r="V2716" t="s">
        <v>8396</v>
      </c>
      <c r="W2716">
        <v>2016</v>
      </c>
    </row>
    <row r="2717" spans="1:23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8">
        <f t="shared" si="169"/>
        <v>57.631016333938291</v>
      </c>
      <c r="Q2717" t="s">
        <v>8315</v>
      </c>
      <c r="R2717" t="s">
        <v>8355</v>
      </c>
      <c r="S2717" s="13">
        <f t="shared" si="170"/>
        <v>42421.065138888887</v>
      </c>
      <c r="T2717" s="13">
        <f t="shared" si="171"/>
        <v>42387.065138888887</v>
      </c>
      <c r="U2717" s="12" t="s">
        <v>8371</v>
      </c>
      <c r="V2717" t="s">
        <v>8388</v>
      </c>
      <c r="W2717">
        <v>2016</v>
      </c>
    </row>
    <row r="2718" spans="1:23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8">
        <f t="shared" si="169"/>
        <v>64.160481283422456</v>
      </c>
      <c r="Q2718" t="s">
        <v>8315</v>
      </c>
      <c r="R2718" t="s">
        <v>8355</v>
      </c>
      <c r="S2718" s="13">
        <f t="shared" si="170"/>
        <v>42284.999918981477</v>
      </c>
      <c r="T2718" s="13">
        <f t="shared" si="171"/>
        <v>42254.999918981477</v>
      </c>
      <c r="U2718" s="12" t="s">
        <v>8389</v>
      </c>
      <c r="V2718" t="s">
        <v>8399</v>
      </c>
      <c r="W2718">
        <v>2015</v>
      </c>
    </row>
    <row r="2719" spans="1:23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8">
        <f t="shared" si="169"/>
        <v>92.387692307692305</v>
      </c>
      <c r="Q2719" t="s">
        <v>8315</v>
      </c>
      <c r="R2719" t="s">
        <v>8355</v>
      </c>
      <c r="S2719" s="13">
        <f t="shared" si="170"/>
        <v>41979.623252314814</v>
      </c>
      <c r="T2719" s="13">
        <f t="shared" si="171"/>
        <v>41934.581585648149</v>
      </c>
      <c r="U2719" s="12" t="s">
        <v>8391</v>
      </c>
      <c r="V2719" t="s">
        <v>8398</v>
      </c>
      <c r="W2719">
        <v>2014</v>
      </c>
    </row>
    <row r="2720" spans="1:23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8">
        <f t="shared" si="169"/>
        <v>125.97972972972973</v>
      </c>
      <c r="Q2720" t="s">
        <v>8315</v>
      </c>
      <c r="R2720" t="s">
        <v>8355</v>
      </c>
      <c r="S2720" s="13">
        <f t="shared" si="170"/>
        <v>42493.624999999993</v>
      </c>
      <c r="T2720" s="13">
        <f t="shared" si="171"/>
        <v>42465.263252314813</v>
      </c>
      <c r="U2720" s="12" t="s">
        <v>8383</v>
      </c>
      <c r="V2720" t="s">
        <v>8374</v>
      </c>
      <c r="W2720">
        <v>2016</v>
      </c>
    </row>
    <row r="2721" spans="1:23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8">
        <f t="shared" si="169"/>
        <v>94.637681159420296</v>
      </c>
      <c r="Q2721" t="s">
        <v>8315</v>
      </c>
      <c r="R2721" t="s">
        <v>8355</v>
      </c>
      <c r="S2721" s="13">
        <f t="shared" si="170"/>
        <v>42477.656180555547</v>
      </c>
      <c r="T2721" s="13">
        <f t="shared" si="171"/>
        <v>42417.697847222218</v>
      </c>
      <c r="U2721" s="12" t="s">
        <v>8373</v>
      </c>
      <c r="V2721" t="s">
        <v>8385</v>
      </c>
      <c r="W2721">
        <v>2016</v>
      </c>
    </row>
    <row r="2722" spans="1:23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8">
        <f t="shared" si="169"/>
        <v>170.69942196531792</v>
      </c>
      <c r="Q2722" t="s">
        <v>8315</v>
      </c>
      <c r="R2722" t="s">
        <v>8355</v>
      </c>
      <c r="S2722" s="13">
        <f t="shared" si="170"/>
        <v>42685.174224537033</v>
      </c>
      <c r="T2722" s="13">
        <f t="shared" si="171"/>
        <v>42655.132557870362</v>
      </c>
      <c r="U2722" s="12" t="s">
        <v>8391</v>
      </c>
      <c r="V2722" t="s">
        <v>8379</v>
      </c>
      <c r="W2722">
        <v>2016</v>
      </c>
    </row>
    <row r="2723" spans="1:23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8">
        <f t="shared" si="169"/>
        <v>40.762081784386616</v>
      </c>
      <c r="Q2723" t="s">
        <v>8317</v>
      </c>
      <c r="R2723" t="s">
        <v>8347</v>
      </c>
      <c r="S2723" s="13">
        <f t="shared" si="170"/>
        <v>41523.458333333328</v>
      </c>
      <c r="T2723" s="13">
        <f t="shared" si="171"/>
        <v>41493.210625</v>
      </c>
      <c r="U2723" s="12" t="s">
        <v>8392</v>
      </c>
      <c r="V2723" t="s">
        <v>8399</v>
      </c>
      <c r="W2723">
        <v>2013</v>
      </c>
    </row>
    <row r="2724" spans="1:23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8">
        <f t="shared" si="169"/>
        <v>68.254054054054052</v>
      </c>
      <c r="Q2724" t="s">
        <v>8317</v>
      </c>
      <c r="R2724" t="s">
        <v>8347</v>
      </c>
      <c r="S2724" s="13">
        <f t="shared" si="170"/>
        <v>42764.52376157407</v>
      </c>
      <c r="T2724" s="13">
        <f t="shared" si="171"/>
        <v>42704.52376157407</v>
      </c>
      <c r="U2724" s="12" t="s">
        <v>8377</v>
      </c>
      <c r="V2724" t="s">
        <v>8409</v>
      </c>
      <c r="W2724">
        <v>2016</v>
      </c>
    </row>
    <row r="2725" spans="1:23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8">
        <f t="shared" si="169"/>
        <v>95.48863636363636</v>
      </c>
      <c r="Q2725" t="s">
        <v>8317</v>
      </c>
      <c r="R2725" t="s">
        <v>8347</v>
      </c>
      <c r="S2725" s="13">
        <f t="shared" si="170"/>
        <v>42004.547314814808</v>
      </c>
      <c r="T2725" s="13">
        <f t="shared" si="171"/>
        <v>41944.505648148144</v>
      </c>
      <c r="U2725" s="12" t="s">
        <v>8377</v>
      </c>
      <c r="V2725" t="s">
        <v>8387</v>
      </c>
      <c r="W2725">
        <v>2014</v>
      </c>
    </row>
    <row r="2726" spans="1:23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8">
        <f t="shared" si="169"/>
        <v>7.1902649656526005</v>
      </c>
      <c r="Q2726" t="s">
        <v>8317</v>
      </c>
      <c r="R2726" t="s">
        <v>8347</v>
      </c>
      <c r="S2726" s="13">
        <f t="shared" si="170"/>
        <v>42230.993738425925</v>
      </c>
      <c r="T2726" s="13">
        <f t="shared" si="171"/>
        <v>42198.993738425925</v>
      </c>
      <c r="U2726" s="12" t="s">
        <v>8375</v>
      </c>
      <c r="V2726" t="s">
        <v>8397</v>
      </c>
      <c r="W2726">
        <v>2015</v>
      </c>
    </row>
    <row r="2727" spans="1:23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8">
        <f t="shared" si="169"/>
        <v>511.65486725663715</v>
      </c>
      <c r="Q2727" t="s">
        <v>8317</v>
      </c>
      <c r="R2727" t="s">
        <v>8347</v>
      </c>
      <c r="S2727" s="13">
        <f t="shared" si="170"/>
        <v>42795.41128472222</v>
      </c>
      <c r="T2727" s="13">
        <f t="shared" si="171"/>
        <v>42745.41128472222</v>
      </c>
      <c r="U2727" s="12" t="s">
        <v>8371</v>
      </c>
      <c r="V2727" t="s">
        <v>8402</v>
      </c>
      <c r="W2727">
        <v>2017</v>
      </c>
    </row>
    <row r="2728" spans="1:23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8">
        <f t="shared" si="169"/>
        <v>261.74504950495049</v>
      </c>
      <c r="Q2728" t="s">
        <v>8317</v>
      </c>
      <c r="R2728" t="s">
        <v>8347</v>
      </c>
      <c r="S2728" s="13">
        <f t="shared" si="170"/>
        <v>42482.246655092589</v>
      </c>
      <c r="T2728" s="13">
        <f t="shared" si="171"/>
        <v>42452.246655092589</v>
      </c>
      <c r="U2728" s="12" t="s">
        <v>8384</v>
      </c>
      <c r="V2728" t="s">
        <v>8405</v>
      </c>
      <c r="W2728">
        <v>2016</v>
      </c>
    </row>
    <row r="2729" spans="1:23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8">
        <f t="shared" si="169"/>
        <v>69.760961810466767</v>
      </c>
      <c r="Q2729" t="s">
        <v>8317</v>
      </c>
      <c r="R2729" t="s">
        <v>8347</v>
      </c>
      <c r="S2729" s="13">
        <f t="shared" si="170"/>
        <v>42223.343321759261</v>
      </c>
      <c r="T2729" s="13">
        <f t="shared" si="171"/>
        <v>42198.343321759261</v>
      </c>
      <c r="U2729" s="12" t="s">
        <v>8375</v>
      </c>
      <c r="V2729" t="s">
        <v>8397</v>
      </c>
      <c r="W2729">
        <v>2015</v>
      </c>
    </row>
    <row r="2730" spans="1:23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8">
        <f t="shared" si="169"/>
        <v>77.229591836734699</v>
      </c>
      <c r="Q2730" t="s">
        <v>8317</v>
      </c>
      <c r="R2730" t="s">
        <v>8347</v>
      </c>
      <c r="S2730" s="13">
        <f t="shared" si="170"/>
        <v>42368.266597222224</v>
      </c>
      <c r="T2730" s="13">
        <f t="shared" si="171"/>
        <v>42333.266597222224</v>
      </c>
      <c r="U2730" s="12" t="s">
        <v>8377</v>
      </c>
      <c r="V2730" t="s">
        <v>8382</v>
      </c>
      <c r="W2730">
        <v>2015</v>
      </c>
    </row>
    <row r="2731" spans="1:23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8">
        <f t="shared" si="169"/>
        <v>340.56521739130437</v>
      </c>
      <c r="Q2731" t="s">
        <v>8317</v>
      </c>
      <c r="R2731" t="s">
        <v>8347</v>
      </c>
      <c r="S2731" s="13">
        <f t="shared" si="170"/>
        <v>42124.907372685186</v>
      </c>
      <c r="T2731" s="13">
        <f t="shared" si="171"/>
        <v>42094.907372685186</v>
      </c>
      <c r="U2731" s="12" t="s">
        <v>8384</v>
      </c>
      <c r="V2731" t="s">
        <v>8372</v>
      </c>
      <c r="W2731">
        <v>2015</v>
      </c>
    </row>
    <row r="2732" spans="1:23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8">
        <f t="shared" si="169"/>
        <v>67.417903225806455</v>
      </c>
      <c r="Q2732" t="s">
        <v>8317</v>
      </c>
      <c r="R2732" t="s">
        <v>8347</v>
      </c>
      <c r="S2732" s="13">
        <f t="shared" si="170"/>
        <v>41386.208043981482</v>
      </c>
      <c r="T2732" s="13">
        <f t="shared" si="171"/>
        <v>41351.208043981482</v>
      </c>
      <c r="U2732" s="12" t="s">
        <v>8384</v>
      </c>
      <c r="V2732" t="s">
        <v>8388</v>
      </c>
      <c r="W2732">
        <v>2013</v>
      </c>
    </row>
    <row r="2733" spans="1:23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8">
        <f t="shared" si="169"/>
        <v>845.70270270270271</v>
      </c>
      <c r="Q2733" t="s">
        <v>8317</v>
      </c>
      <c r="R2733" t="s">
        <v>8347</v>
      </c>
      <c r="S2733" s="13">
        <f t="shared" si="170"/>
        <v>41929.833333333328</v>
      </c>
      <c r="T2733" s="13">
        <f t="shared" si="171"/>
        <v>41872.192384259259</v>
      </c>
      <c r="U2733" s="12" t="s">
        <v>8392</v>
      </c>
      <c r="V2733" t="s">
        <v>8370</v>
      </c>
      <c r="W2733">
        <v>2014</v>
      </c>
    </row>
    <row r="2734" spans="1:23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8">
        <f t="shared" si="169"/>
        <v>97.191780821917803</v>
      </c>
      <c r="Q2734" t="s">
        <v>8317</v>
      </c>
      <c r="R2734" t="s">
        <v>8347</v>
      </c>
      <c r="S2734" s="13">
        <f t="shared" si="170"/>
        <v>41421.666666666664</v>
      </c>
      <c r="T2734" s="13">
        <f t="shared" si="171"/>
        <v>41389.474861111106</v>
      </c>
      <c r="U2734" s="12" t="s">
        <v>8383</v>
      </c>
      <c r="V2734" t="s">
        <v>8382</v>
      </c>
      <c r="W2734">
        <v>2013</v>
      </c>
    </row>
    <row r="2735" spans="1:23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8">
        <f t="shared" si="169"/>
        <v>451.84033613445376</v>
      </c>
      <c r="Q2735" t="s">
        <v>8317</v>
      </c>
      <c r="R2735" t="s">
        <v>8347</v>
      </c>
      <c r="S2735" s="13">
        <f t="shared" si="170"/>
        <v>42103.897847222215</v>
      </c>
      <c r="T2735" s="13">
        <f t="shared" si="171"/>
        <v>42043.939513888887</v>
      </c>
      <c r="U2735" s="12" t="s">
        <v>8373</v>
      </c>
      <c r="V2735" t="s">
        <v>8376</v>
      </c>
      <c r="W2735">
        <v>2015</v>
      </c>
    </row>
    <row r="2736" spans="1:23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8">
        <f t="shared" si="169"/>
        <v>138.66871165644173</v>
      </c>
      <c r="Q2736" t="s">
        <v>8317</v>
      </c>
      <c r="R2736" t="s">
        <v>8347</v>
      </c>
      <c r="S2736" s="13">
        <f t="shared" si="170"/>
        <v>42656.582638888889</v>
      </c>
      <c r="T2736" s="13">
        <f t="shared" si="171"/>
        <v>42626.335555555554</v>
      </c>
      <c r="U2736" s="12" t="s">
        <v>8389</v>
      </c>
      <c r="V2736" t="s">
        <v>8397</v>
      </c>
      <c r="W2736">
        <v>2016</v>
      </c>
    </row>
    <row r="2737" spans="1:23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8">
        <f t="shared" si="169"/>
        <v>21.640147492625371</v>
      </c>
      <c r="Q2737" t="s">
        <v>8317</v>
      </c>
      <c r="R2737" t="s">
        <v>8347</v>
      </c>
      <c r="S2737" s="13">
        <f t="shared" si="170"/>
        <v>41346.5</v>
      </c>
      <c r="T2737" s="13">
        <f t="shared" si="171"/>
        <v>41315.787615740737</v>
      </c>
      <c r="U2737" s="12" t="s">
        <v>8373</v>
      </c>
      <c r="V2737" t="s">
        <v>8402</v>
      </c>
      <c r="W2737">
        <v>2013</v>
      </c>
    </row>
    <row r="2738" spans="1:23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8">
        <f t="shared" si="169"/>
        <v>169.51724137931035</v>
      </c>
      <c r="Q2738" t="s">
        <v>8317</v>
      </c>
      <c r="R2738" t="s">
        <v>8347</v>
      </c>
      <c r="S2738" s="13">
        <f t="shared" si="170"/>
        <v>41752.333020833328</v>
      </c>
      <c r="T2738" s="13">
        <f t="shared" si="171"/>
        <v>41722.333020833328</v>
      </c>
      <c r="U2738" s="12" t="s">
        <v>8384</v>
      </c>
      <c r="V2738" t="s">
        <v>8403</v>
      </c>
      <c r="W2738">
        <v>2014</v>
      </c>
    </row>
    <row r="2739" spans="1:23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8">
        <f t="shared" si="169"/>
        <v>161.88210526315791</v>
      </c>
      <c r="Q2739" t="s">
        <v>8317</v>
      </c>
      <c r="R2739" t="s">
        <v>8347</v>
      </c>
      <c r="S2739" s="13">
        <f t="shared" si="170"/>
        <v>41654.458333333328</v>
      </c>
      <c r="T2739" s="13">
        <f t="shared" si="171"/>
        <v>41611.584340277775</v>
      </c>
      <c r="U2739" s="12" t="s">
        <v>8395</v>
      </c>
      <c r="V2739" t="s">
        <v>8380</v>
      </c>
      <c r="W2739">
        <v>2013</v>
      </c>
    </row>
    <row r="2740" spans="1:23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8">
        <f t="shared" si="169"/>
        <v>493.13333333333333</v>
      </c>
      <c r="Q2740" t="s">
        <v>8317</v>
      </c>
      <c r="R2740" t="s">
        <v>8347</v>
      </c>
      <c r="S2740" s="13">
        <f t="shared" si="170"/>
        <v>42679.810231481482</v>
      </c>
      <c r="T2740" s="13">
        <f t="shared" si="171"/>
        <v>42619.810231481482</v>
      </c>
      <c r="U2740" s="12" t="s">
        <v>8389</v>
      </c>
      <c r="V2740" t="s">
        <v>8407</v>
      </c>
      <c r="W2740">
        <v>2016</v>
      </c>
    </row>
    <row r="2741" spans="1:23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8">
        <f t="shared" si="169"/>
        <v>22.120418848167539</v>
      </c>
      <c r="Q2741" t="s">
        <v>8317</v>
      </c>
      <c r="R2741" t="s">
        <v>8347</v>
      </c>
      <c r="S2741" s="13">
        <f t="shared" si="170"/>
        <v>41764.554594907408</v>
      </c>
      <c r="T2741" s="13">
        <f t="shared" si="171"/>
        <v>41719.554594907408</v>
      </c>
      <c r="U2741" s="12" t="s">
        <v>8384</v>
      </c>
      <c r="V2741" t="s">
        <v>8370</v>
      </c>
      <c r="W2741">
        <v>2014</v>
      </c>
    </row>
    <row r="2742" spans="1:23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8">
        <f t="shared" si="169"/>
        <v>18.235294117647058</v>
      </c>
      <c r="Q2742" t="s">
        <v>8317</v>
      </c>
      <c r="R2742" t="s">
        <v>8347</v>
      </c>
      <c r="S2742" s="13">
        <f t="shared" si="170"/>
        <v>42074.656851851854</v>
      </c>
      <c r="T2742" s="13">
        <f t="shared" si="171"/>
        <v>42044.698518518511</v>
      </c>
      <c r="U2742" s="12" t="s">
        <v>8373</v>
      </c>
      <c r="V2742" t="s">
        <v>8390</v>
      </c>
      <c r="W2742">
        <v>2015</v>
      </c>
    </row>
    <row r="2743" spans="1:23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8">
        <f t="shared" si="169"/>
        <v>8.75</v>
      </c>
      <c r="Q2743" t="s">
        <v>8320</v>
      </c>
      <c r="R2743" t="s">
        <v>8356</v>
      </c>
      <c r="S2743" s="13">
        <f t="shared" si="170"/>
        <v>41931.754861111105</v>
      </c>
      <c r="T2743" s="13">
        <f t="shared" si="171"/>
        <v>41911.324097222219</v>
      </c>
      <c r="U2743" s="12" t="s">
        <v>8389</v>
      </c>
      <c r="V2743" t="s">
        <v>8404</v>
      </c>
      <c r="W2743">
        <v>2014</v>
      </c>
    </row>
    <row r="2744" spans="1:23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8">
        <f t="shared" si="169"/>
        <v>40.611111111111114</v>
      </c>
      <c r="Q2744" t="s">
        <v>8320</v>
      </c>
      <c r="R2744" t="s">
        <v>8356</v>
      </c>
      <c r="S2744" s="13">
        <f t="shared" si="170"/>
        <v>41044.386423611111</v>
      </c>
      <c r="T2744" s="13">
        <f t="shared" si="171"/>
        <v>41030.386423611111</v>
      </c>
      <c r="U2744" s="12" t="s">
        <v>8381</v>
      </c>
      <c r="V2744" t="s">
        <v>8387</v>
      </c>
      <c r="W2744">
        <v>2012</v>
      </c>
    </row>
    <row r="2745" spans="1:23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t="s">
        <v>8320</v>
      </c>
      <c r="R2745" t="s">
        <v>8356</v>
      </c>
      <c r="S2745" s="13">
        <f t="shared" si="170"/>
        <v>42661.995451388888</v>
      </c>
      <c r="T2745" s="13">
        <f t="shared" si="171"/>
        <v>42631.995451388888</v>
      </c>
      <c r="U2745" s="12" t="s">
        <v>8389</v>
      </c>
      <c r="V2745" t="s">
        <v>8388</v>
      </c>
      <c r="W2745">
        <v>2016</v>
      </c>
    </row>
    <row r="2746" spans="1:23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8">
        <f t="shared" si="169"/>
        <v>37.954545454545453</v>
      </c>
      <c r="Q2746" t="s">
        <v>8320</v>
      </c>
      <c r="R2746" t="s">
        <v>8356</v>
      </c>
      <c r="S2746" s="13">
        <f t="shared" si="170"/>
        <v>40967.729143518518</v>
      </c>
      <c r="T2746" s="13">
        <f t="shared" si="171"/>
        <v>40937.729143518518</v>
      </c>
      <c r="U2746" s="12" t="s">
        <v>8371</v>
      </c>
      <c r="V2746" t="s">
        <v>8404</v>
      </c>
      <c r="W2746">
        <v>2012</v>
      </c>
    </row>
    <row r="2747" spans="1:23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8">
        <f t="shared" si="169"/>
        <v>35.734693877551024</v>
      </c>
      <c r="Q2747" t="s">
        <v>8320</v>
      </c>
      <c r="R2747" t="s">
        <v>8356</v>
      </c>
      <c r="S2747" s="13">
        <f t="shared" si="170"/>
        <v>41104.654722222222</v>
      </c>
      <c r="T2747" s="13">
        <f t="shared" si="171"/>
        <v>41044.654722222222</v>
      </c>
      <c r="U2747" s="12" t="s">
        <v>8381</v>
      </c>
      <c r="V2747" t="s">
        <v>8393</v>
      </c>
      <c r="W2747">
        <v>2012</v>
      </c>
    </row>
    <row r="2748" spans="1:23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8">
        <f t="shared" si="169"/>
        <v>42.157894736842103</v>
      </c>
      <c r="Q2748" t="s">
        <v>8320</v>
      </c>
      <c r="R2748" t="s">
        <v>8356</v>
      </c>
      <c r="S2748" s="13">
        <f t="shared" si="170"/>
        <v>41880.44804398148</v>
      </c>
      <c r="T2748" s="13">
        <f t="shared" si="171"/>
        <v>41850.44804398148</v>
      </c>
      <c r="U2748" s="12" t="s">
        <v>8375</v>
      </c>
      <c r="V2748" t="s">
        <v>8409</v>
      </c>
      <c r="W2748">
        <v>2014</v>
      </c>
    </row>
    <row r="2749" spans="1:23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8">
        <f t="shared" si="169"/>
        <v>35</v>
      </c>
      <c r="Q2749" t="s">
        <v>8320</v>
      </c>
      <c r="R2749" t="s">
        <v>8356</v>
      </c>
      <c r="S2749" s="13">
        <f t="shared" si="170"/>
        <v>41075.798611111109</v>
      </c>
      <c r="T2749" s="13">
        <f t="shared" si="171"/>
        <v>41044.314780092594</v>
      </c>
      <c r="U2749" s="12" t="s">
        <v>8381</v>
      </c>
      <c r="V2749" t="s">
        <v>8393</v>
      </c>
      <c r="W2749">
        <v>2012</v>
      </c>
    </row>
    <row r="2750" spans="1:23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8">
        <f t="shared" si="169"/>
        <v>13.25</v>
      </c>
      <c r="Q2750" t="s">
        <v>8320</v>
      </c>
      <c r="R2750" t="s">
        <v>8356</v>
      </c>
      <c r="S2750" s="13">
        <f t="shared" si="170"/>
        <v>42615.377337962964</v>
      </c>
      <c r="T2750" s="13">
        <f t="shared" si="171"/>
        <v>42585.377337962964</v>
      </c>
      <c r="U2750" s="12" t="s">
        <v>8392</v>
      </c>
      <c r="V2750" t="s">
        <v>8380</v>
      </c>
      <c r="W2750">
        <v>2016</v>
      </c>
    </row>
    <row r="2751" spans="1:23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8">
        <f t="shared" si="169"/>
        <v>55</v>
      </c>
      <c r="Q2751" t="s">
        <v>8320</v>
      </c>
      <c r="R2751" t="s">
        <v>8356</v>
      </c>
      <c r="S2751" s="13">
        <f t="shared" si="170"/>
        <v>42098.424039351848</v>
      </c>
      <c r="T2751" s="13">
        <f t="shared" si="171"/>
        <v>42068.46570601852</v>
      </c>
      <c r="U2751" s="12" t="s">
        <v>8384</v>
      </c>
      <c r="V2751" t="s">
        <v>8374</v>
      </c>
      <c r="W2751">
        <v>2015</v>
      </c>
    </row>
    <row r="2752" spans="1:23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t="s">
        <v>8320</v>
      </c>
      <c r="R2752" t="s">
        <v>8356</v>
      </c>
      <c r="S2752" s="13">
        <f t="shared" si="170"/>
        <v>41090.5</v>
      </c>
      <c r="T2752" s="13">
        <f t="shared" si="171"/>
        <v>41078.56649305555</v>
      </c>
      <c r="U2752" s="12" t="s">
        <v>8369</v>
      </c>
      <c r="V2752" t="s">
        <v>8388</v>
      </c>
      <c r="W2752">
        <v>2012</v>
      </c>
    </row>
    <row r="2753" spans="1:23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t="s">
        <v>8320</v>
      </c>
      <c r="R2753" t="s">
        <v>8356</v>
      </c>
      <c r="S2753" s="13">
        <f t="shared" si="170"/>
        <v>41807.553726851853</v>
      </c>
      <c r="T2753" s="13">
        <f t="shared" si="171"/>
        <v>41747.553726851853</v>
      </c>
      <c r="U2753" s="12" t="s">
        <v>8383</v>
      </c>
      <c r="V2753" t="s">
        <v>8388</v>
      </c>
      <c r="W2753">
        <v>2014</v>
      </c>
    </row>
    <row r="2754" spans="1:23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8">
        <f t="shared" si="169"/>
        <v>39.285714285714285</v>
      </c>
      <c r="Q2754" t="s">
        <v>8320</v>
      </c>
      <c r="R2754" t="s">
        <v>8356</v>
      </c>
      <c r="S2754" s="13">
        <f t="shared" si="170"/>
        <v>40895.431759259256</v>
      </c>
      <c r="T2754" s="13">
        <f t="shared" si="171"/>
        <v>40855.431759259256</v>
      </c>
      <c r="U2754" s="12" t="s">
        <v>8377</v>
      </c>
      <c r="V2754" t="s">
        <v>8376</v>
      </c>
      <c r="W2754">
        <v>2011</v>
      </c>
    </row>
    <row r="2755" spans="1:23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(E2755/D2755)*100</f>
        <v>19</v>
      </c>
      <c r="P2755" s="8">
        <f t="shared" ref="P2755:P2818" si="173">(E2755/L2755)</f>
        <v>47.5</v>
      </c>
      <c r="Q2755" t="s">
        <v>8320</v>
      </c>
      <c r="R2755" t="s">
        <v>8356</v>
      </c>
      <c r="S2755" s="13">
        <f t="shared" ref="S2755:S2818" si="174">(((I2755/60)/60)/24)+DATE(1970,1,1)+(-8/24)</f>
        <v>41147.567395833328</v>
      </c>
      <c r="T2755" s="13">
        <f t="shared" ref="T2755:T2818" si="175">(((J2755/60)/60)/24)+DATE(1970,1,1)+(-8/24)</f>
        <v>41117.567395833328</v>
      </c>
      <c r="U2755" s="12" t="s">
        <v>8375</v>
      </c>
      <c r="V2755" t="s">
        <v>8394</v>
      </c>
      <c r="W2755">
        <v>2012</v>
      </c>
    </row>
    <row r="2756" spans="1:23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t="s">
        <v>8320</v>
      </c>
      <c r="R2756" t="s">
        <v>8356</v>
      </c>
      <c r="S2756" s="13">
        <f t="shared" si="174"/>
        <v>41893.302673611113</v>
      </c>
      <c r="T2756" s="13">
        <f t="shared" si="175"/>
        <v>41863.302673611113</v>
      </c>
      <c r="U2756" s="12" t="s">
        <v>8392</v>
      </c>
      <c r="V2756" t="s">
        <v>8379</v>
      </c>
      <c r="W2756">
        <v>2014</v>
      </c>
    </row>
    <row r="2757" spans="1:23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8">
        <f t="shared" si="173"/>
        <v>17.333333333333332</v>
      </c>
      <c r="Q2757" t="s">
        <v>8320</v>
      </c>
      <c r="R2757" t="s">
        <v>8356</v>
      </c>
      <c r="S2757" s="13">
        <f t="shared" si="174"/>
        <v>42102.457488425927</v>
      </c>
      <c r="T2757" s="13">
        <f t="shared" si="175"/>
        <v>42072.457488425927</v>
      </c>
      <c r="U2757" s="12" t="s">
        <v>8384</v>
      </c>
      <c r="V2757" t="s">
        <v>8390</v>
      </c>
      <c r="W2757">
        <v>2015</v>
      </c>
    </row>
    <row r="2758" spans="1:23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8">
        <f t="shared" si="173"/>
        <v>31.757575757575758</v>
      </c>
      <c r="Q2758" t="s">
        <v>8320</v>
      </c>
      <c r="R2758" t="s">
        <v>8356</v>
      </c>
      <c r="S2758" s="13">
        <f t="shared" si="174"/>
        <v>41650.567141203705</v>
      </c>
      <c r="T2758" s="13">
        <f t="shared" si="175"/>
        <v>41620.567141203705</v>
      </c>
      <c r="U2758" s="12" t="s">
        <v>8395</v>
      </c>
      <c r="V2758" t="s">
        <v>8379</v>
      </c>
      <c r="W2758">
        <v>2013</v>
      </c>
    </row>
    <row r="2759" spans="1:23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8">
        <f t="shared" si="173"/>
        <v>5</v>
      </c>
      <c r="Q2759" t="s">
        <v>8320</v>
      </c>
      <c r="R2759" t="s">
        <v>8356</v>
      </c>
      <c r="S2759" s="13">
        <f t="shared" si="174"/>
        <v>42588.323287037034</v>
      </c>
      <c r="T2759" s="13">
        <f t="shared" si="175"/>
        <v>42573.323287037034</v>
      </c>
      <c r="U2759" s="12" t="s">
        <v>8375</v>
      </c>
      <c r="V2759" t="s">
        <v>8398</v>
      </c>
      <c r="W2759">
        <v>2016</v>
      </c>
    </row>
    <row r="2760" spans="1:23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8">
        <f t="shared" si="173"/>
        <v>39</v>
      </c>
      <c r="Q2760" t="s">
        <v>8320</v>
      </c>
      <c r="R2760" t="s">
        <v>8356</v>
      </c>
      <c r="S2760" s="13">
        <f t="shared" si="174"/>
        <v>42653.10859953703</v>
      </c>
      <c r="T2760" s="13">
        <f t="shared" si="175"/>
        <v>42639.10859953703</v>
      </c>
      <c r="U2760" s="12" t="s">
        <v>8389</v>
      </c>
      <c r="V2760" t="s">
        <v>8408</v>
      </c>
      <c r="W2760">
        <v>2016</v>
      </c>
    </row>
    <row r="2761" spans="1:23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8">
        <f t="shared" si="173"/>
        <v>52.5</v>
      </c>
      <c r="Q2761" t="s">
        <v>8320</v>
      </c>
      <c r="R2761" t="s">
        <v>8356</v>
      </c>
      <c r="S2761" s="13">
        <f t="shared" si="174"/>
        <v>42567.033171296294</v>
      </c>
      <c r="T2761" s="13">
        <f t="shared" si="175"/>
        <v>42524.033171296294</v>
      </c>
      <c r="U2761" s="12" t="s">
        <v>8369</v>
      </c>
      <c r="V2761" t="s">
        <v>8380</v>
      </c>
      <c r="W2761">
        <v>2016</v>
      </c>
    </row>
    <row r="2762" spans="1:23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t="s">
        <v>8320</v>
      </c>
      <c r="R2762" t="s">
        <v>8356</v>
      </c>
      <c r="S2762" s="13">
        <f t="shared" si="174"/>
        <v>41445.127986111111</v>
      </c>
      <c r="T2762" s="13">
        <f t="shared" si="175"/>
        <v>41415.127986111111</v>
      </c>
      <c r="U2762" s="12" t="s">
        <v>8381</v>
      </c>
      <c r="V2762" t="s">
        <v>8370</v>
      </c>
      <c r="W2762">
        <v>2013</v>
      </c>
    </row>
    <row r="2763" spans="1:23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8">
        <f t="shared" si="173"/>
        <v>9</v>
      </c>
      <c r="Q2763" t="s">
        <v>8320</v>
      </c>
      <c r="R2763" t="s">
        <v>8356</v>
      </c>
      <c r="S2763" s="13">
        <f t="shared" si="174"/>
        <v>41276.73024305555</v>
      </c>
      <c r="T2763" s="13">
        <f t="shared" si="175"/>
        <v>41246.73024305555</v>
      </c>
      <c r="U2763" s="12" t="s">
        <v>8395</v>
      </c>
      <c r="V2763" t="s">
        <v>8380</v>
      </c>
      <c r="W2763">
        <v>2012</v>
      </c>
    </row>
    <row r="2764" spans="1:23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8">
        <f t="shared" si="173"/>
        <v>25</v>
      </c>
      <c r="Q2764" t="s">
        <v>8320</v>
      </c>
      <c r="R2764" t="s">
        <v>8356</v>
      </c>
      <c r="S2764" s="13">
        <f t="shared" si="174"/>
        <v>40986.661979166667</v>
      </c>
      <c r="T2764" s="13">
        <f t="shared" si="175"/>
        <v>40926.703645833331</v>
      </c>
      <c r="U2764" s="12" t="s">
        <v>8371</v>
      </c>
      <c r="V2764" t="s">
        <v>8388</v>
      </c>
      <c r="W2764">
        <v>2012</v>
      </c>
    </row>
    <row r="2765" spans="1:23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8">
        <f t="shared" si="173"/>
        <v>30</v>
      </c>
      <c r="Q2765" t="s">
        <v>8320</v>
      </c>
      <c r="R2765" t="s">
        <v>8356</v>
      </c>
      <c r="S2765" s="13">
        <f t="shared" si="174"/>
        <v>41418.246342592589</v>
      </c>
      <c r="T2765" s="13">
        <f t="shared" si="175"/>
        <v>41373.246342592589</v>
      </c>
      <c r="U2765" s="12" t="s">
        <v>8383</v>
      </c>
      <c r="V2765" t="s">
        <v>8390</v>
      </c>
      <c r="W2765">
        <v>2013</v>
      </c>
    </row>
    <row r="2766" spans="1:23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8">
        <f t="shared" si="173"/>
        <v>11.25</v>
      </c>
      <c r="Q2766" t="s">
        <v>8320</v>
      </c>
      <c r="R2766" t="s">
        <v>8356</v>
      </c>
      <c r="S2766" s="13">
        <f t="shared" si="174"/>
        <v>41059.458333333328</v>
      </c>
      <c r="T2766" s="13">
        <f t="shared" si="175"/>
        <v>41029.958692129629</v>
      </c>
      <c r="U2766" s="12" t="s">
        <v>8383</v>
      </c>
      <c r="V2766" t="s">
        <v>8409</v>
      </c>
      <c r="W2766">
        <v>2012</v>
      </c>
    </row>
    <row r="2767" spans="1:23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t="s">
        <v>8320</v>
      </c>
      <c r="R2767" t="s">
        <v>8356</v>
      </c>
      <c r="S2767" s="13">
        <f t="shared" si="174"/>
        <v>41210.245694444442</v>
      </c>
      <c r="T2767" s="13">
        <f t="shared" si="175"/>
        <v>41194.245694444442</v>
      </c>
      <c r="U2767" s="12" t="s">
        <v>8391</v>
      </c>
      <c r="V2767" t="s">
        <v>8379</v>
      </c>
      <c r="W2767">
        <v>2012</v>
      </c>
    </row>
    <row r="2768" spans="1:23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8">
        <f t="shared" si="173"/>
        <v>25</v>
      </c>
      <c r="Q2768" t="s">
        <v>8320</v>
      </c>
      <c r="R2768" t="s">
        <v>8356</v>
      </c>
      <c r="S2768" s="13">
        <f t="shared" si="174"/>
        <v>40766.334699074068</v>
      </c>
      <c r="T2768" s="13">
        <f t="shared" si="175"/>
        <v>40736.334699074068</v>
      </c>
      <c r="U2768" s="12" t="s">
        <v>8375</v>
      </c>
      <c r="V2768" t="s">
        <v>8379</v>
      </c>
      <c r="W2768">
        <v>2011</v>
      </c>
    </row>
    <row r="2769" spans="1:23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8">
        <f t="shared" si="173"/>
        <v>11.333333333333334</v>
      </c>
      <c r="Q2769" t="s">
        <v>8320</v>
      </c>
      <c r="R2769" t="s">
        <v>8356</v>
      </c>
      <c r="S2769" s="13">
        <f t="shared" si="174"/>
        <v>42232.625578703701</v>
      </c>
      <c r="T2769" s="13">
        <f t="shared" si="175"/>
        <v>42172.625578703701</v>
      </c>
      <c r="U2769" s="12" t="s">
        <v>8369</v>
      </c>
      <c r="V2769" t="s">
        <v>8385</v>
      </c>
      <c r="W2769">
        <v>2015</v>
      </c>
    </row>
    <row r="2770" spans="1:23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8">
        <f t="shared" si="173"/>
        <v>29.470588235294116</v>
      </c>
      <c r="Q2770" t="s">
        <v>8320</v>
      </c>
      <c r="R2770" t="s">
        <v>8356</v>
      </c>
      <c r="S2770" s="13">
        <f t="shared" si="174"/>
        <v>40997.239849537036</v>
      </c>
      <c r="T2770" s="13">
        <f t="shared" si="175"/>
        <v>40967.2815162037</v>
      </c>
      <c r="U2770" s="12" t="s">
        <v>8373</v>
      </c>
      <c r="V2770" t="s">
        <v>8401</v>
      </c>
      <c r="W2770">
        <v>2012</v>
      </c>
    </row>
    <row r="2771" spans="1:23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8">
        <f t="shared" si="173"/>
        <v>1</v>
      </c>
      <c r="Q2771" t="s">
        <v>8320</v>
      </c>
      <c r="R2771" t="s">
        <v>8356</v>
      </c>
      <c r="S2771" s="13">
        <f t="shared" si="174"/>
        <v>41795.492939814809</v>
      </c>
      <c r="T2771" s="13">
        <f t="shared" si="175"/>
        <v>41745.492939814809</v>
      </c>
      <c r="U2771" s="12" t="s">
        <v>8383</v>
      </c>
      <c r="V2771" t="s">
        <v>8396</v>
      </c>
      <c r="W2771">
        <v>2014</v>
      </c>
    </row>
    <row r="2772" spans="1:23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8">
        <f t="shared" si="173"/>
        <v>63.098484848484851</v>
      </c>
      <c r="Q2772" t="s">
        <v>8320</v>
      </c>
      <c r="R2772" t="s">
        <v>8356</v>
      </c>
      <c r="S2772" s="13">
        <f t="shared" si="174"/>
        <v>41716.330208333333</v>
      </c>
      <c r="T2772" s="13">
        <f t="shared" si="175"/>
        <v>41686.371874999997</v>
      </c>
      <c r="U2772" s="12" t="s">
        <v>8373</v>
      </c>
      <c r="V2772" t="s">
        <v>8396</v>
      </c>
      <c r="W2772">
        <v>2014</v>
      </c>
    </row>
    <row r="2773" spans="1:23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t="s">
        <v>8320</v>
      </c>
      <c r="R2773" t="s">
        <v>8356</v>
      </c>
      <c r="S2773" s="13">
        <f t="shared" si="174"/>
        <v>41306.375</v>
      </c>
      <c r="T2773" s="13">
        <f t="shared" si="175"/>
        <v>41257.198379629626</v>
      </c>
      <c r="U2773" s="12" t="s">
        <v>8395</v>
      </c>
      <c r="V2773" t="s">
        <v>8410</v>
      </c>
      <c r="W2773">
        <v>2012</v>
      </c>
    </row>
    <row r="2774" spans="1:23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t="s">
        <v>8320</v>
      </c>
      <c r="R2774" t="s">
        <v>8356</v>
      </c>
      <c r="S2774" s="13">
        <f t="shared" si="174"/>
        <v>41552.535810185182</v>
      </c>
      <c r="T2774" s="13">
        <f t="shared" si="175"/>
        <v>41537.535810185182</v>
      </c>
      <c r="U2774" s="12" t="s">
        <v>8389</v>
      </c>
      <c r="V2774" t="s">
        <v>8386</v>
      </c>
      <c r="W2774">
        <v>2013</v>
      </c>
    </row>
    <row r="2775" spans="1:23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8">
        <f t="shared" si="173"/>
        <v>1</v>
      </c>
      <c r="Q2775" t="s">
        <v>8320</v>
      </c>
      <c r="R2775" t="s">
        <v>8356</v>
      </c>
      <c r="S2775" s="13">
        <f t="shared" si="174"/>
        <v>42484.531493055554</v>
      </c>
      <c r="T2775" s="13">
        <f t="shared" si="175"/>
        <v>42474.531493055554</v>
      </c>
      <c r="U2775" s="12" t="s">
        <v>8383</v>
      </c>
      <c r="V2775" t="s">
        <v>8410</v>
      </c>
      <c r="W2775">
        <v>2016</v>
      </c>
    </row>
    <row r="2776" spans="1:23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8">
        <f t="shared" si="173"/>
        <v>43.846153846153847</v>
      </c>
      <c r="Q2776" t="s">
        <v>8320</v>
      </c>
      <c r="R2776" t="s">
        <v>8356</v>
      </c>
      <c r="S2776" s="13">
        <f t="shared" si="174"/>
        <v>41340.793148148143</v>
      </c>
      <c r="T2776" s="13">
        <f t="shared" si="175"/>
        <v>41310.793148148143</v>
      </c>
      <c r="U2776" s="12" t="s">
        <v>8373</v>
      </c>
      <c r="V2776" t="s">
        <v>8374</v>
      </c>
      <c r="W2776">
        <v>2013</v>
      </c>
    </row>
    <row r="2777" spans="1:23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8">
        <f t="shared" si="173"/>
        <v>75</v>
      </c>
      <c r="Q2777" t="s">
        <v>8320</v>
      </c>
      <c r="R2777" t="s">
        <v>8356</v>
      </c>
      <c r="S2777" s="13">
        <f t="shared" si="174"/>
        <v>40892.680023148147</v>
      </c>
      <c r="T2777" s="13">
        <f t="shared" si="175"/>
        <v>40862.680023148147</v>
      </c>
      <c r="U2777" s="12" t="s">
        <v>8377</v>
      </c>
      <c r="V2777" t="s">
        <v>8393</v>
      </c>
      <c r="W2777">
        <v>2011</v>
      </c>
    </row>
    <row r="2778" spans="1:23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8">
        <f t="shared" si="173"/>
        <v>45.972222222222221</v>
      </c>
      <c r="Q2778" t="s">
        <v>8320</v>
      </c>
      <c r="R2778" t="s">
        <v>8356</v>
      </c>
      <c r="S2778" s="13">
        <f t="shared" si="174"/>
        <v>42166.963842592588</v>
      </c>
      <c r="T2778" s="13">
        <f t="shared" si="175"/>
        <v>42135.963842592588</v>
      </c>
      <c r="U2778" s="12" t="s">
        <v>8381</v>
      </c>
      <c r="V2778" t="s">
        <v>8406</v>
      </c>
      <c r="W2778">
        <v>2015</v>
      </c>
    </row>
    <row r="2779" spans="1:23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8">
        <f t="shared" si="173"/>
        <v>10</v>
      </c>
      <c r="Q2779" t="s">
        <v>8320</v>
      </c>
      <c r="R2779" t="s">
        <v>8356</v>
      </c>
      <c r="S2779" s="13">
        <f t="shared" si="174"/>
        <v>42202.335694444446</v>
      </c>
      <c r="T2779" s="13">
        <f t="shared" si="175"/>
        <v>42172.335694444446</v>
      </c>
      <c r="U2779" s="12" t="s">
        <v>8369</v>
      </c>
      <c r="V2779" t="s">
        <v>8385</v>
      </c>
      <c r="W2779">
        <v>2015</v>
      </c>
    </row>
    <row r="2780" spans="1:23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8">
        <f t="shared" si="173"/>
        <v>93.666666666666671</v>
      </c>
      <c r="Q2780" t="s">
        <v>8320</v>
      </c>
      <c r="R2780" t="s">
        <v>8356</v>
      </c>
      <c r="S2780" s="13">
        <f t="shared" si="174"/>
        <v>41876.644745370366</v>
      </c>
      <c r="T2780" s="13">
        <f t="shared" si="175"/>
        <v>41846.644745370366</v>
      </c>
      <c r="U2780" s="12" t="s">
        <v>8375</v>
      </c>
      <c r="V2780" t="s">
        <v>8408</v>
      </c>
      <c r="W2780">
        <v>2014</v>
      </c>
    </row>
    <row r="2781" spans="1:23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8">
        <f t="shared" si="173"/>
        <v>53</v>
      </c>
      <c r="Q2781" t="s">
        <v>8320</v>
      </c>
      <c r="R2781" t="s">
        <v>8356</v>
      </c>
      <c r="S2781" s="13">
        <f t="shared" si="174"/>
        <v>42330.294224537036</v>
      </c>
      <c r="T2781" s="13">
        <f t="shared" si="175"/>
        <v>42300.252557870372</v>
      </c>
      <c r="U2781" s="12" t="s">
        <v>8391</v>
      </c>
      <c r="V2781" t="s">
        <v>8405</v>
      </c>
      <c r="W2781">
        <v>2015</v>
      </c>
    </row>
    <row r="2782" spans="1:23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t="s">
        <v>8320</v>
      </c>
      <c r="R2782" t="s">
        <v>8356</v>
      </c>
      <c r="S2782" s="13">
        <f t="shared" si="174"/>
        <v>42804.114444444444</v>
      </c>
      <c r="T2782" s="13">
        <f t="shared" si="175"/>
        <v>42774.114444444444</v>
      </c>
      <c r="U2782" s="12" t="s">
        <v>8373</v>
      </c>
      <c r="V2782" t="s">
        <v>8376</v>
      </c>
      <c r="W2782">
        <v>2017</v>
      </c>
    </row>
    <row r="2783" spans="1:23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8">
        <f t="shared" si="173"/>
        <v>47</v>
      </c>
      <c r="Q2783" t="s">
        <v>8315</v>
      </c>
      <c r="R2783" t="s">
        <v>8316</v>
      </c>
      <c r="S2783" s="13">
        <f t="shared" si="174"/>
        <v>42046.958333333336</v>
      </c>
      <c r="T2783" s="13">
        <f t="shared" si="175"/>
        <v>42018.608263888884</v>
      </c>
      <c r="U2783" s="12" t="s">
        <v>8371</v>
      </c>
      <c r="V2783" t="s">
        <v>8410</v>
      </c>
      <c r="W2783">
        <v>2015</v>
      </c>
    </row>
    <row r="2784" spans="1:23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8">
        <f t="shared" si="173"/>
        <v>66.666666666666671</v>
      </c>
      <c r="Q2784" t="s">
        <v>8315</v>
      </c>
      <c r="R2784" t="s">
        <v>8316</v>
      </c>
      <c r="S2784" s="13">
        <f t="shared" si="174"/>
        <v>42051.874305555553</v>
      </c>
      <c r="T2784" s="13">
        <f t="shared" si="175"/>
        <v>42026.591643518514</v>
      </c>
      <c r="U2784" s="12" t="s">
        <v>8371</v>
      </c>
      <c r="V2784" t="s">
        <v>8398</v>
      </c>
      <c r="W2784">
        <v>2015</v>
      </c>
    </row>
    <row r="2785" spans="1:23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8">
        <f t="shared" si="173"/>
        <v>18.770491803278688</v>
      </c>
      <c r="Q2785" t="s">
        <v>8315</v>
      </c>
      <c r="R2785" t="s">
        <v>8316</v>
      </c>
      <c r="S2785" s="13">
        <f t="shared" si="174"/>
        <v>42117.201921296299</v>
      </c>
      <c r="T2785" s="13">
        <f t="shared" si="175"/>
        <v>42103.201921296299</v>
      </c>
      <c r="U2785" s="12" t="s">
        <v>8383</v>
      </c>
      <c r="V2785" t="s">
        <v>8390</v>
      </c>
      <c r="W2785">
        <v>2015</v>
      </c>
    </row>
    <row r="2786" spans="1:23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8">
        <f t="shared" si="173"/>
        <v>66.111111111111114</v>
      </c>
      <c r="Q2786" t="s">
        <v>8315</v>
      </c>
      <c r="R2786" t="s">
        <v>8316</v>
      </c>
      <c r="S2786" s="13">
        <f t="shared" si="174"/>
        <v>41941.454201388886</v>
      </c>
      <c r="T2786" s="13">
        <f t="shared" si="175"/>
        <v>41920.454201388886</v>
      </c>
      <c r="U2786" s="12" t="s">
        <v>8391</v>
      </c>
      <c r="V2786" t="s">
        <v>8376</v>
      </c>
      <c r="W2786">
        <v>2014</v>
      </c>
    </row>
    <row r="2787" spans="1:23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8">
        <f t="shared" si="173"/>
        <v>36.859154929577464</v>
      </c>
      <c r="Q2787" t="s">
        <v>8315</v>
      </c>
      <c r="R2787" t="s">
        <v>8316</v>
      </c>
      <c r="S2787" s="13">
        <f t="shared" si="174"/>
        <v>42587.541666666664</v>
      </c>
      <c r="T2787" s="13">
        <f t="shared" si="175"/>
        <v>42557.856099537035</v>
      </c>
      <c r="U2787" s="12" t="s">
        <v>8375</v>
      </c>
      <c r="V2787" t="s">
        <v>8407</v>
      </c>
      <c r="W2787">
        <v>2016</v>
      </c>
    </row>
    <row r="2788" spans="1:23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8">
        <f t="shared" si="173"/>
        <v>39.810810810810814</v>
      </c>
      <c r="Q2788" t="s">
        <v>8315</v>
      </c>
      <c r="R2788" t="s">
        <v>8316</v>
      </c>
      <c r="S2788" s="13">
        <f t="shared" si="174"/>
        <v>41829.235879629625</v>
      </c>
      <c r="T2788" s="13">
        <f t="shared" si="175"/>
        <v>41815.235879629625</v>
      </c>
      <c r="U2788" s="12" t="s">
        <v>8369</v>
      </c>
      <c r="V2788" t="s">
        <v>8382</v>
      </c>
      <c r="W2788">
        <v>2014</v>
      </c>
    </row>
    <row r="2789" spans="1:23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8">
        <f t="shared" si="173"/>
        <v>31.5</v>
      </c>
      <c r="Q2789" t="s">
        <v>8315</v>
      </c>
      <c r="R2789" t="s">
        <v>8316</v>
      </c>
      <c r="S2789" s="13">
        <f t="shared" si="174"/>
        <v>41837.865185185183</v>
      </c>
      <c r="T2789" s="13">
        <f t="shared" si="175"/>
        <v>41807.865185185183</v>
      </c>
      <c r="U2789" s="12" t="s">
        <v>8369</v>
      </c>
      <c r="V2789" t="s">
        <v>8385</v>
      </c>
      <c r="W2789">
        <v>2014</v>
      </c>
    </row>
    <row r="2790" spans="1:23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8">
        <f t="shared" si="173"/>
        <v>102.5</v>
      </c>
      <c r="Q2790" t="s">
        <v>8315</v>
      </c>
      <c r="R2790" t="s">
        <v>8316</v>
      </c>
      <c r="S2790" s="13">
        <f t="shared" si="174"/>
        <v>42580.368553240733</v>
      </c>
      <c r="T2790" s="13">
        <f t="shared" si="175"/>
        <v>42550.368553240733</v>
      </c>
      <c r="U2790" s="12" t="s">
        <v>8369</v>
      </c>
      <c r="V2790" t="s">
        <v>8404</v>
      </c>
      <c r="W2790">
        <v>2016</v>
      </c>
    </row>
    <row r="2791" spans="1:23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8">
        <f t="shared" si="173"/>
        <v>126.45833333333333</v>
      </c>
      <c r="Q2791" t="s">
        <v>8315</v>
      </c>
      <c r="R2791" t="s">
        <v>8316</v>
      </c>
      <c r="S2791" s="13">
        <f t="shared" si="174"/>
        <v>42074.833333333336</v>
      </c>
      <c r="T2791" s="13">
        <f t="shared" si="175"/>
        <v>42055.679791666662</v>
      </c>
      <c r="U2791" s="12" t="s">
        <v>8373</v>
      </c>
      <c r="V2791" t="s">
        <v>8386</v>
      </c>
      <c r="W2791">
        <v>2015</v>
      </c>
    </row>
    <row r="2792" spans="1:23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8">
        <f t="shared" si="173"/>
        <v>47.878787878787875</v>
      </c>
      <c r="Q2792" t="s">
        <v>8315</v>
      </c>
      <c r="R2792" t="s">
        <v>8316</v>
      </c>
      <c r="S2792" s="13">
        <f t="shared" si="174"/>
        <v>42046.605358796289</v>
      </c>
      <c r="T2792" s="13">
        <f t="shared" si="175"/>
        <v>42016.605358796289</v>
      </c>
      <c r="U2792" s="12" t="s">
        <v>8371</v>
      </c>
      <c r="V2792" t="s">
        <v>8379</v>
      </c>
      <c r="W2792">
        <v>2015</v>
      </c>
    </row>
    <row r="2793" spans="1:23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8">
        <f t="shared" si="173"/>
        <v>73.214285714285708</v>
      </c>
      <c r="Q2793" t="s">
        <v>8315</v>
      </c>
      <c r="R2793" t="s">
        <v>8316</v>
      </c>
      <c r="S2793" s="13">
        <f t="shared" si="174"/>
        <v>42621.833333333336</v>
      </c>
      <c r="T2793" s="13">
        <f t="shared" si="175"/>
        <v>42591.566655092589</v>
      </c>
      <c r="U2793" s="12" t="s">
        <v>8392</v>
      </c>
      <c r="V2793" t="s">
        <v>8390</v>
      </c>
      <c r="W2793">
        <v>2016</v>
      </c>
    </row>
    <row r="2794" spans="1:23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8">
        <f t="shared" si="173"/>
        <v>89.666666666666671</v>
      </c>
      <c r="Q2794" t="s">
        <v>8315</v>
      </c>
      <c r="R2794" t="s">
        <v>8316</v>
      </c>
      <c r="S2794" s="13">
        <f t="shared" si="174"/>
        <v>42227.897673611107</v>
      </c>
      <c r="T2794" s="13">
        <f t="shared" si="175"/>
        <v>42182.897673611107</v>
      </c>
      <c r="U2794" s="12" t="s">
        <v>8369</v>
      </c>
      <c r="V2794" t="s">
        <v>8394</v>
      </c>
      <c r="W2794">
        <v>2015</v>
      </c>
    </row>
    <row r="2795" spans="1:23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8">
        <f t="shared" si="173"/>
        <v>151.4623287671233</v>
      </c>
      <c r="Q2795" t="s">
        <v>8315</v>
      </c>
      <c r="R2795" t="s">
        <v>8316</v>
      </c>
      <c r="S2795" s="13">
        <f t="shared" si="174"/>
        <v>42206.085706018515</v>
      </c>
      <c r="T2795" s="13">
        <f t="shared" si="175"/>
        <v>42176.085706018515</v>
      </c>
      <c r="U2795" s="12" t="s">
        <v>8369</v>
      </c>
      <c r="V2795" t="s">
        <v>8370</v>
      </c>
      <c r="W2795">
        <v>2015</v>
      </c>
    </row>
    <row r="2796" spans="1:23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8">
        <f t="shared" si="173"/>
        <v>25</v>
      </c>
      <c r="Q2796" t="s">
        <v>8315</v>
      </c>
      <c r="R2796" t="s">
        <v>8316</v>
      </c>
      <c r="S2796" s="13">
        <f t="shared" si="174"/>
        <v>42432.458333333336</v>
      </c>
      <c r="T2796" s="13">
        <f t="shared" si="175"/>
        <v>42416.35832175926</v>
      </c>
      <c r="U2796" s="12" t="s">
        <v>8373</v>
      </c>
      <c r="V2796" t="s">
        <v>8396</v>
      </c>
      <c r="W2796">
        <v>2016</v>
      </c>
    </row>
    <row r="2797" spans="1:23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8">
        <f t="shared" si="173"/>
        <v>36.5</v>
      </c>
      <c r="Q2797" t="s">
        <v>8315</v>
      </c>
      <c r="R2797" t="s">
        <v>8316</v>
      </c>
      <c r="S2797" s="13">
        <f t="shared" si="174"/>
        <v>41796.625</v>
      </c>
      <c r="T2797" s="13">
        <f t="shared" si="175"/>
        <v>41780.192604166667</v>
      </c>
      <c r="U2797" s="12" t="s">
        <v>8381</v>
      </c>
      <c r="V2797" t="s">
        <v>8370</v>
      </c>
      <c r="W2797">
        <v>2014</v>
      </c>
    </row>
    <row r="2798" spans="1:23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8">
        <f t="shared" si="173"/>
        <v>44</v>
      </c>
      <c r="Q2798" t="s">
        <v>8315</v>
      </c>
      <c r="R2798" t="s">
        <v>8316</v>
      </c>
      <c r="S2798" s="13">
        <f t="shared" si="174"/>
        <v>41825.194768518515</v>
      </c>
      <c r="T2798" s="13">
        <f t="shared" si="175"/>
        <v>41795.194768518515</v>
      </c>
      <c r="U2798" s="12" t="s">
        <v>8369</v>
      </c>
      <c r="V2798" t="s">
        <v>8374</v>
      </c>
      <c r="W2798">
        <v>2014</v>
      </c>
    </row>
    <row r="2799" spans="1:23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8">
        <f t="shared" si="173"/>
        <v>87.357553191489373</v>
      </c>
      <c r="Q2799" t="s">
        <v>8315</v>
      </c>
      <c r="R2799" t="s">
        <v>8316</v>
      </c>
      <c r="S2799" s="13">
        <f t="shared" si="174"/>
        <v>41828.606944444444</v>
      </c>
      <c r="T2799" s="13">
        <f t="shared" si="175"/>
        <v>41798.606944444444</v>
      </c>
      <c r="U2799" s="12" t="s">
        <v>8369</v>
      </c>
      <c r="V2799" t="s">
        <v>8376</v>
      </c>
      <c r="W2799">
        <v>2014</v>
      </c>
    </row>
    <row r="2800" spans="1:23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8">
        <f t="shared" si="173"/>
        <v>36.474820143884891</v>
      </c>
      <c r="Q2800" t="s">
        <v>8315</v>
      </c>
      <c r="R2800" t="s">
        <v>8316</v>
      </c>
      <c r="S2800" s="13">
        <f t="shared" si="174"/>
        <v>42216.333333333336</v>
      </c>
      <c r="T2800" s="13">
        <f t="shared" si="175"/>
        <v>42201.341678240737</v>
      </c>
      <c r="U2800" s="12" t="s">
        <v>8375</v>
      </c>
      <c r="V2800" t="s">
        <v>8396</v>
      </c>
      <c r="W2800">
        <v>2015</v>
      </c>
    </row>
    <row r="2801" spans="1:23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8">
        <f t="shared" si="173"/>
        <v>44.859538461538463</v>
      </c>
      <c r="Q2801" t="s">
        <v>8315</v>
      </c>
      <c r="R2801" t="s">
        <v>8316</v>
      </c>
      <c r="S2801" s="13">
        <f t="shared" si="174"/>
        <v>42538.333333333336</v>
      </c>
      <c r="T2801" s="13">
        <f t="shared" si="175"/>
        <v>42506.93136574074</v>
      </c>
      <c r="U2801" s="12" t="s">
        <v>8381</v>
      </c>
      <c r="V2801" t="s">
        <v>8396</v>
      </c>
      <c r="W2801">
        <v>2016</v>
      </c>
    </row>
    <row r="2802" spans="1:23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8">
        <f t="shared" si="173"/>
        <v>42.903225806451616</v>
      </c>
      <c r="Q2802" t="s">
        <v>8315</v>
      </c>
      <c r="R2802" t="s">
        <v>8316</v>
      </c>
      <c r="S2802" s="13">
        <f t="shared" si="174"/>
        <v>42008.219513888886</v>
      </c>
      <c r="T2802" s="13">
        <f t="shared" si="175"/>
        <v>41948.219513888886</v>
      </c>
      <c r="U2802" s="12" t="s">
        <v>8377</v>
      </c>
      <c r="V2802" t="s">
        <v>8374</v>
      </c>
      <c r="W2802">
        <v>2014</v>
      </c>
    </row>
    <row r="2803" spans="1:23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8">
        <f t="shared" si="173"/>
        <v>51.230769230769234</v>
      </c>
      <c r="Q2803" t="s">
        <v>8315</v>
      </c>
      <c r="R2803" t="s">
        <v>8316</v>
      </c>
      <c r="S2803" s="13">
        <f t="shared" si="174"/>
        <v>41922.125</v>
      </c>
      <c r="T2803" s="13">
        <f t="shared" si="175"/>
        <v>41899.909826388888</v>
      </c>
      <c r="U2803" s="12" t="s">
        <v>8389</v>
      </c>
      <c r="V2803" t="s">
        <v>8385</v>
      </c>
      <c r="W2803">
        <v>2014</v>
      </c>
    </row>
    <row r="2804" spans="1:23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8">
        <f t="shared" si="173"/>
        <v>33.944444444444443</v>
      </c>
      <c r="Q2804" t="s">
        <v>8315</v>
      </c>
      <c r="R2804" t="s">
        <v>8316</v>
      </c>
      <c r="S2804" s="13">
        <f t="shared" si="174"/>
        <v>42222.313738425924</v>
      </c>
      <c r="T2804" s="13">
        <f t="shared" si="175"/>
        <v>42192.313738425924</v>
      </c>
      <c r="U2804" s="12" t="s">
        <v>8375</v>
      </c>
      <c r="V2804" t="s">
        <v>8399</v>
      </c>
      <c r="W2804">
        <v>2015</v>
      </c>
    </row>
    <row r="2805" spans="1:23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8">
        <f t="shared" si="173"/>
        <v>90.744680851063833</v>
      </c>
      <c r="Q2805" t="s">
        <v>8315</v>
      </c>
      <c r="R2805" t="s">
        <v>8316</v>
      </c>
      <c r="S2805" s="13">
        <f t="shared" si="174"/>
        <v>42200.666666666664</v>
      </c>
      <c r="T2805" s="13">
        <f t="shared" si="175"/>
        <v>42157.732361111113</v>
      </c>
      <c r="U2805" s="12" t="s">
        <v>8369</v>
      </c>
      <c r="V2805" t="s">
        <v>8411</v>
      </c>
      <c r="W2805">
        <v>2015</v>
      </c>
    </row>
    <row r="2806" spans="1:23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8">
        <f t="shared" si="173"/>
        <v>50</v>
      </c>
      <c r="Q2806" t="s">
        <v>8315</v>
      </c>
      <c r="R2806" t="s">
        <v>8316</v>
      </c>
      <c r="S2806" s="13">
        <f t="shared" si="174"/>
        <v>41911.120254629626</v>
      </c>
      <c r="T2806" s="13">
        <f t="shared" si="175"/>
        <v>41881.120254629626</v>
      </c>
      <c r="U2806" s="12" t="s">
        <v>8392</v>
      </c>
      <c r="V2806" t="s">
        <v>8409</v>
      </c>
      <c r="W2806">
        <v>2014</v>
      </c>
    </row>
    <row r="2807" spans="1:23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8">
        <f t="shared" si="173"/>
        <v>24.444444444444443</v>
      </c>
      <c r="Q2807" t="s">
        <v>8315</v>
      </c>
      <c r="R2807" t="s">
        <v>8316</v>
      </c>
      <c r="S2807" s="13">
        <f t="shared" si="174"/>
        <v>42238.1721412037</v>
      </c>
      <c r="T2807" s="13">
        <f t="shared" si="175"/>
        <v>42213.1721412037</v>
      </c>
      <c r="U2807" s="12" t="s">
        <v>8375</v>
      </c>
      <c r="V2807" t="s">
        <v>8401</v>
      </c>
      <c r="W2807">
        <v>2015</v>
      </c>
    </row>
    <row r="2808" spans="1:23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8">
        <f t="shared" si="173"/>
        <v>44.25</v>
      </c>
      <c r="Q2808" t="s">
        <v>8315</v>
      </c>
      <c r="R2808" t="s">
        <v>8316</v>
      </c>
      <c r="S2808" s="13">
        <f t="shared" si="174"/>
        <v>42221.124999999993</v>
      </c>
      <c r="T2808" s="13">
        <f t="shared" si="175"/>
        <v>42184.933912037035</v>
      </c>
      <c r="U2808" s="12" t="s">
        <v>8369</v>
      </c>
      <c r="V2808" t="s">
        <v>8404</v>
      </c>
      <c r="W2808">
        <v>2015</v>
      </c>
    </row>
    <row r="2809" spans="1:23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8">
        <f t="shared" si="173"/>
        <v>67.741935483870961</v>
      </c>
      <c r="Q2809" t="s">
        <v>8315</v>
      </c>
      <c r="R2809" t="s">
        <v>8316</v>
      </c>
      <c r="S2809" s="13">
        <f t="shared" si="174"/>
        <v>42184.539791666662</v>
      </c>
      <c r="T2809" s="13">
        <f t="shared" si="175"/>
        <v>42154.539791666662</v>
      </c>
      <c r="U2809" s="12" t="s">
        <v>8381</v>
      </c>
      <c r="V2809" t="s">
        <v>8409</v>
      </c>
      <c r="W2809">
        <v>2015</v>
      </c>
    </row>
    <row r="2810" spans="1:23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8">
        <f t="shared" si="173"/>
        <v>65.376811594202906</v>
      </c>
      <c r="Q2810" t="s">
        <v>8315</v>
      </c>
      <c r="R2810" t="s">
        <v>8316</v>
      </c>
      <c r="S2810" s="13">
        <f t="shared" si="174"/>
        <v>42238.513136574074</v>
      </c>
      <c r="T2810" s="13">
        <f t="shared" si="175"/>
        <v>42208.513136574074</v>
      </c>
      <c r="U2810" s="12" t="s">
        <v>8375</v>
      </c>
      <c r="V2810" t="s">
        <v>8405</v>
      </c>
      <c r="W2810">
        <v>2015</v>
      </c>
    </row>
    <row r="2811" spans="1:23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8">
        <f t="shared" si="173"/>
        <v>121.9047619047619</v>
      </c>
      <c r="Q2811" t="s">
        <v>8315</v>
      </c>
      <c r="R2811" t="s">
        <v>8316</v>
      </c>
      <c r="S2811" s="13">
        <f t="shared" si="174"/>
        <v>42459.277083333327</v>
      </c>
      <c r="T2811" s="13">
        <f t="shared" si="175"/>
        <v>42451.163483796299</v>
      </c>
      <c r="U2811" s="12" t="s">
        <v>8384</v>
      </c>
      <c r="V2811" t="s">
        <v>8398</v>
      </c>
      <c r="W2811">
        <v>2016</v>
      </c>
    </row>
    <row r="2812" spans="1:23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8">
        <f t="shared" si="173"/>
        <v>47.456140350877192</v>
      </c>
      <c r="Q2812" t="s">
        <v>8315</v>
      </c>
      <c r="R2812" t="s">
        <v>8316</v>
      </c>
      <c r="S2812" s="13">
        <f t="shared" si="174"/>
        <v>41790.832638888889</v>
      </c>
      <c r="T2812" s="13">
        <f t="shared" si="175"/>
        <v>41758.806296296294</v>
      </c>
      <c r="U2812" s="12" t="s">
        <v>8383</v>
      </c>
      <c r="V2812" t="s">
        <v>8404</v>
      </c>
      <c r="W2812">
        <v>2014</v>
      </c>
    </row>
    <row r="2813" spans="1:23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8">
        <f t="shared" si="173"/>
        <v>92.842592592592595</v>
      </c>
      <c r="Q2813" t="s">
        <v>8315</v>
      </c>
      <c r="R2813" t="s">
        <v>8316</v>
      </c>
      <c r="S2813" s="13">
        <f t="shared" si="174"/>
        <v>42058.163229166668</v>
      </c>
      <c r="T2813" s="13">
        <f t="shared" si="175"/>
        <v>42028.163229166668</v>
      </c>
      <c r="U2813" s="12" t="s">
        <v>8371</v>
      </c>
      <c r="V2813" t="s">
        <v>8403</v>
      </c>
      <c r="W2813">
        <v>2015</v>
      </c>
    </row>
    <row r="2814" spans="1:23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8">
        <f t="shared" si="173"/>
        <v>68.253012048192772</v>
      </c>
      <c r="Q2814" t="s">
        <v>8315</v>
      </c>
      <c r="R2814" t="s">
        <v>8316</v>
      </c>
      <c r="S2814" s="13">
        <f t="shared" si="174"/>
        <v>42099.833333333336</v>
      </c>
      <c r="T2814" s="13">
        <f t="shared" si="175"/>
        <v>42054.410856481474</v>
      </c>
      <c r="U2814" s="12" t="s">
        <v>8373</v>
      </c>
      <c r="V2814" t="s">
        <v>8378</v>
      </c>
      <c r="W2814">
        <v>2015</v>
      </c>
    </row>
    <row r="2815" spans="1:23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8">
        <f t="shared" si="173"/>
        <v>37.209583333333335</v>
      </c>
      <c r="Q2815" t="s">
        <v>8315</v>
      </c>
      <c r="R2815" t="s">
        <v>8316</v>
      </c>
      <c r="S2815" s="13">
        <f t="shared" si="174"/>
        <v>42718.409270833326</v>
      </c>
      <c r="T2815" s="13">
        <f t="shared" si="175"/>
        <v>42693.409270833326</v>
      </c>
      <c r="U2815" s="12" t="s">
        <v>8377</v>
      </c>
      <c r="V2815" t="s">
        <v>8378</v>
      </c>
      <c r="W2815">
        <v>2016</v>
      </c>
    </row>
    <row r="2816" spans="1:23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8">
        <f t="shared" si="173"/>
        <v>25.25</v>
      </c>
      <c r="Q2816" t="s">
        <v>8315</v>
      </c>
      <c r="R2816" t="s">
        <v>8316</v>
      </c>
      <c r="S2816" s="13">
        <f t="shared" si="174"/>
        <v>42133.066145833327</v>
      </c>
      <c r="T2816" s="13">
        <f t="shared" si="175"/>
        <v>42103.066145833327</v>
      </c>
      <c r="U2816" s="12" t="s">
        <v>8383</v>
      </c>
      <c r="V2816" t="s">
        <v>8390</v>
      </c>
      <c r="W2816">
        <v>2015</v>
      </c>
    </row>
    <row r="2817" spans="1:23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8">
        <f t="shared" si="173"/>
        <v>43.214285714285715</v>
      </c>
      <c r="Q2817" t="s">
        <v>8315</v>
      </c>
      <c r="R2817" t="s">
        <v>8316</v>
      </c>
      <c r="S2817" s="13">
        <f t="shared" si="174"/>
        <v>42589.443391203698</v>
      </c>
      <c r="T2817" s="13">
        <f t="shared" si="175"/>
        <v>42559.443391203698</v>
      </c>
      <c r="U2817" s="12" t="s">
        <v>8375</v>
      </c>
      <c r="V2817" t="s">
        <v>8376</v>
      </c>
      <c r="W2817">
        <v>2016</v>
      </c>
    </row>
    <row r="2818" spans="1:23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8">
        <f t="shared" si="173"/>
        <v>25.130177514792898</v>
      </c>
      <c r="Q2818" t="s">
        <v>8315</v>
      </c>
      <c r="R2818" t="s">
        <v>8316</v>
      </c>
      <c r="S2818" s="13">
        <f t="shared" si="174"/>
        <v>42218.333333333336</v>
      </c>
      <c r="T2818" s="13">
        <f t="shared" si="175"/>
        <v>42188.134166666663</v>
      </c>
      <c r="U2818" s="12" t="s">
        <v>8375</v>
      </c>
      <c r="V2818" t="s">
        <v>8380</v>
      </c>
      <c r="W2818">
        <v>2015</v>
      </c>
    </row>
    <row r="2819" spans="1:23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(E2819/D2819)*100</f>
        <v>130</v>
      </c>
      <c r="P2819" s="8">
        <f t="shared" ref="P2819:P2882" si="177">(E2819/L2819)</f>
        <v>23.636363636363637</v>
      </c>
      <c r="Q2819" t="s">
        <v>8315</v>
      </c>
      <c r="R2819" t="s">
        <v>8316</v>
      </c>
      <c r="S2819" s="13">
        <f t="shared" ref="S2819:S2882" si="178">(((I2819/60)/60)/24)+DATE(1970,1,1)+(-8/24)</f>
        <v>42063.30164351852</v>
      </c>
      <c r="T2819" s="13">
        <f t="shared" ref="T2819:T2882" si="179">(((J2819/60)/60)/24)+DATE(1970,1,1)+(-8/24)</f>
        <v>42023.30164351852</v>
      </c>
      <c r="U2819" s="12" t="s">
        <v>8371</v>
      </c>
      <c r="V2819" t="s">
        <v>8378</v>
      </c>
      <c r="W2819">
        <v>2015</v>
      </c>
    </row>
    <row r="2820" spans="1:23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8">
        <f t="shared" si="177"/>
        <v>103.95098039215686</v>
      </c>
      <c r="Q2820" t="s">
        <v>8315</v>
      </c>
      <c r="R2820" t="s">
        <v>8316</v>
      </c>
      <c r="S2820" s="13">
        <f t="shared" si="178"/>
        <v>42270.264884259253</v>
      </c>
      <c r="T2820" s="13">
        <f t="shared" si="179"/>
        <v>42250.264884259253</v>
      </c>
      <c r="U2820" s="12" t="s">
        <v>8389</v>
      </c>
      <c r="V2820" t="s">
        <v>8380</v>
      </c>
      <c r="W2820">
        <v>2015</v>
      </c>
    </row>
    <row r="2821" spans="1:23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8">
        <f t="shared" si="177"/>
        <v>50.384615384615387</v>
      </c>
      <c r="Q2821" t="s">
        <v>8315</v>
      </c>
      <c r="R2821" t="s">
        <v>8316</v>
      </c>
      <c r="S2821" s="13">
        <f t="shared" si="178"/>
        <v>42169.192233796297</v>
      </c>
      <c r="T2821" s="13">
        <f t="shared" si="179"/>
        <v>42139.192233796297</v>
      </c>
      <c r="U2821" s="12" t="s">
        <v>8381</v>
      </c>
      <c r="V2821" t="s">
        <v>8393</v>
      </c>
      <c r="W2821">
        <v>2015</v>
      </c>
    </row>
    <row r="2822" spans="1:23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8">
        <f t="shared" si="177"/>
        <v>13.6</v>
      </c>
      <c r="Q2822" t="s">
        <v>8315</v>
      </c>
      <c r="R2822" t="s">
        <v>8316</v>
      </c>
      <c r="S2822" s="13">
        <f t="shared" si="178"/>
        <v>42425.666666666664</v>
      </c>
      <c r="T2822" s="13">
        <f t="shared" si="179"/>
        <v>42401.277650462966</v>
      </c>
      <c r="U2822" s="12" t="s">
        <v>8373</v>
      </c>
      <c r="V2822" t="s">
        <v>8387</v>
      </c>
      <c r="W2822">
        <v>2016</v>
      </c>
    </row>
    <row r="2823" spans="1:23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8">
        <f t="shared" si="177"/>
        <v>28.571428571428573</v>
      </c>
      <c r="Q2823" t="s">
        <v>8315</v>
      </c>
      <c r="R2823" t="s">
        <v>8316</v>
      </c>
      <c r="S2823" s="13">
        <f t="shared" si="178"/>
        <v>41905.589525462965</v>
      </c>
      <c r="T2823" s="13">
        <f t="shared" si="179"/>
        <v>41875.589525462965</v>
      </c>
      <c r="U2823" s="12" t="s">
        <v>8392</v>
      </c>
      <c r="V2823" t="s">
        <v>8403</v>
      </c>
      <c r="W2823">
        <v>2014</v>
      </c>
    </row>
    <row r="2824" spans="1:23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8">
        <f t="shared" si="177"/>
        <v>63.829787234042556</v>
      </c>
      <c r="Q2824" t="s">
        <v>8315</v>
      </c>
      <c r="R2824" t="s">
        <v>8316</v>
      </c>
      <c r="S2824" s="13">
        <f t="shared" si="178"/>
        <v>42090.308935185189</v>
      </c>
      <c r="T2824" s="13">
        <f t="shared" si="179"/>
        <v>42060.350601851846</v>
      </c>
      <c r="U2824" s="12" t="s">
        <v>8373</v>
      </c>
      <c r="V2824" t="s">
        <v>8382</v>
      </c>
      <c r="W2824">
        <v>2015</v>
      </c>
    </row>
    <row r="2825" spans="1:23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8">
        <f t="shared" si="177"/>
        <v>8.8571428571428577</v>
      </c>
      <c r="Q2825" t="s">
        <v>8315</v>
      </c>
      <c r="R2825" t="s">
        <v>8316</v>
      </c>
      <c r="S2825" s="13">
        <f t="shared" si="178"/>
        <v>42094.624305555553</v>
      </c>
      <c r="T2825" s="13">
        <f t="shared" si="179"/>
        <v>42066.678310185183</v>
      </c>
      <c r="U2825" s="12" t="s">
        <v>8384</v>
      </c>
      <c r="V2825" t="s">
        <v>8380</v>
      </c>
      <c r="W2825">
        <v>2015</v>
      </c>
    </row>
    <row r="2826" spans="1:23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8">
        <f t="shared" si="177"/>
        <v>50.666666666666664</v>
      </c>
      <c r="Q2826" t="s">
        <v>8315</v>
      </c>
      <c r="R2826" t="s">
        <v>8316</v>
      </c>
      <c r="S2826" s="13">
        <f t="shared" si="178"/>
        <v>42167.738194444442</v>
      </c>
      <c r="T2826" s="13">
        <f t="shared" si="179"/>
        <v>42135.9374537037</v>
      </c>
      <c r="U2826" s="12" t="s">
        <v>8381</v>
      </c>
      <c r="V2826" t="s">
        <v>8406</v>
      </c>
      <c r="W2826">
        <v>2015</v>
      </c>
    </row>
    <row r="2827" spans="1:23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8">
        <f t="shared" si="177"/>
        <v>60.784313725490193</v>
      </c>
      <c r="Q2827" t="s">
        <v>8315</v>
      </c>
      <c r="R2827" t="s">
        <v>8316</v>
      </c>
      <c r="S2827" s="13">
        <f t="shared" si="178"/>
        <v>42342.459328703706</v>
      </c>
      <c r="T2827" s="13">
        <f t="shared" si="179"/>
        <v>42312.459328703706</v>
      </c>
      <c r="U2827" s="12" t="s">
        <v>8377</v>
      </c>
      <c r="V2827" t="s">
        <v>8400</v>
      </c>
      <c r="W2827">
        <v>2015</v>
      </c>
    </row>
    <row r="2828" spans="1:23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8">
        <f t="shared" si="177"/>
        <v>113.42105263157895</v>
      </c>
      <c r="Q2828" t="s">
        <v>8315</v>
      </c>
      <c r="R2828" t="s">
        <v>8316</v>
      </c>
      <c r="S2828" s="13">
        <f t="shared" si="178"/>
        <v>42194.958333333336</v>
      </c>
      <c r="T2828" s="13">
        <f t="shared" si="179"/>
        <v>42170.701527777775</v>
      </c>
      <c r="U2828" s="12" t="s">
        <v>8369</v>
      </c>
      <c r="V2828" t="s">
        <v>8393</v>
      </c>
      <c r="W2828">
        <v>2015</v>
      </c>
    </row>
    <row r="2829" spans="1:23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8">
        <f t="shared" si="177"/>
        <v>104.56521739130434</v>
      </c>
      <c r="Q2829" t="s">
        <v>8315</v>
      </c>
      <c r="R2829" t="s">
        <v>8316</v>
      </c>
      <c r="S2829" s="13">
        <f t="shared" si="178"/>
        <v>42524.354166666664</v>
      </c>
      <c r="T2829" s="13">
        <f t="shared" si="179"/>
        <v>42494.350300925922</v>
      </c>
      <c r="U2829" s="12" t="s">
        <v>8381</v>
      </c>
      <c r="V2829" t="s">
        <v>8400</v>
      </c>
      <c r="W2829">
        <v>2016</v>
      </c>
    </row>
    <row r="2830" spans="1:23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8">
        <f t="shared" si="177"/>
        <v>98.30927835051547</v>
      </c>
      <c r="Q2830" t="s">
        <v>8315</v>
      </c>
      <c r="R2830" t="s">
        <v>8316</v>
      </c>
      <c r="S2830" s="13">
        <f t="shared" si="178"/>
        <v>42279.624999999993</v>
      </c>
      <c r="T2830" s="13">
        <f t="shared" si="179"/>
        <v>42253.931354166663</v>
      </c>
      <c r="U2830" s="12" t="s">
        <v>8389</v>
      </c>
      <c r="V2830" t="s">
        <v>8407</v>
      </c>
      <c r="W2830">
        <v>2015</v>
      </c>
    </row>
    <row r="2831" spans="1:23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8">
        <f t="shared" si="177"/>
        <v>35.039473684210527</v>
      </c>
      <c r="Q2831" t="s">
        <v>8315</v>
      </c>
      <c r="R2831" t="s">
        <v>8316</v>
      </c>
      <c r="S2831" s="13">
        <f t="shared" si="178"/>
        <v>42523.100902777776</v>
      </c>
      <c r="T2831" s="13">
        <f t="shared" si="179"/>
        <v>42495.100902777776</v>
      </c>
      <c r="U2831" s="12" t="s">
        <v>8381</v>
      </c>
      <c r="V2831" t="s">
        <v>8374</v>
      </c>
      <c r="W2831">
        <v>2016</v>
      </c>
    </row>
    <row r="2832" spans="1:23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8">
        <f t="shared" si="177"/>
        <v>272.72727272727275</v>
      </c>
      <c r="Q2832" t="s">
        <v>8315</v>
      </c>
      <c r="R2832" t="s">
        <v>8316</v>
      </c>
      <c r="S2832" s="13">
        <f t="shared" si="178"/>
        <v>41770.832638888889</v>
      </c>
      <c r="T2832" s="13">
        <f t="shared" si="179"/>
        <v>41758.506342592591</v>
      </c>
      <c r="U2832" s="12" t="s">
        <v>8383</v>
      </c>
      <c r="V2832" t="s">
        <v>8404</v>
      </c>
      <c r="W2832">
        <v>2014</v>
      </c>
    </row>
    <row r="2833" spans="1:23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8">
        <f t="shared" si="177"/>
        <v>63.846153846153847</v>
      </c>
      <c r="Q2833" t="s">
        <v>8315</v>
      </c>
      <c r="R2833" t="s">
        <v>8316</v>
      </c>
      <c r="S2833" s="13">
        <f t="shared" si="178"/>
        <v>42201.491550925923</v>
      </c>
      <c r="T2833" s="13">
        <f t="shared" si="179"/>
        <v>42171.491550925923</v>
      </c>
      <c r="U2833" s="12" t="s">
        <v>8369</v>
      </c>
      <c r="V2833" t="s">
        <v>8396</v>
      </c>
      <c r="W2833">
        <v>2015</v>
      </c>
    </row>
    <row r="2834" spans="1:23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8">
        <f t="shared" si="177"/>
        <v>30.189368421052631</v>
      </c>
      <c r="Q2834" t="s">
        <v>8315</v>
      </c>
      <c r="R2834" t="s">
        <v>8316</v>
      </c>
      <c r="S2834" s="13">
        <f t="shared" si="178"/>
        <v>41966.583333333336</v>
      </c>
      <c r="T2834" s="13">
        <f t="shared" si="179"/>
        <v>41938.376087962963</v>
      </c>
      <c r="U2834" s="12" t="s">
        <v>8391</v>
      </c>
      <c r="V2834" t="s">
        <v>8408</v>
      </c>
      <c r="W2834">
        <v>2014</v>
      </c>
    </row>
    <row r="2835" spans="1:23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8">
        <f t="shared" si="177"/>
        <v>83.51428571428572</v>
      </c>
      <c r="Q2835" t="s">
        <v>8315</v>
      </c>
      <c r="R2835" t="s">
        <v>8316</v>
      </c>
      <c r="S2835" s="13">
        <f t="shared" si="178"/>
        <v>42287.749999999993</v>
      </c>
      <c r="T2835" s="13">
        <f t="shared" si="179"/>
        <v>42267.794363425921</v>
      </c>
      <c r="U2835" s="12" t="s">
        <v>8389</v>
      </c>
      <c r="V2835" t="s">
        <v>8386</v>
      </c>
      <c r="W2835">
        <v>2015</v>
      </c>
    </row>
    <row r="2836" spans="1:23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8">
        <f t="shared" si="177"/>
        <v>64.761904761904759</v>
      </c>
      <c r="Q2836" t="s">
        <v>8315</v>
      </c>
      <c r="R2836" t="s">
        <v>8316</v>
      </c>
      <c r="S2836" s="13">
        <f t="shared" si="178"/>
        <v>42034.626504629625</v>
      </c>
      <c r="T2836" s="13">
        <f t="shared" si="179"/>
        <v>42019.626504629625</v>
      </c>
      <c r="U2836" s="12" t="s">
        <v>8371</v>
      </c>
      <c r="V2836" t="s">
        <v>8393</v>
      </c>
      <c r="W2836">
        <v>2015</v>
      </c>
    </row>
    <row r="2837" spans="1:23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8">
        <f t="shared" si="177"/>
        <v>20.118172043010752</v>
      </c>
      <c r="Q2837" t="s">
        <v>8315</v>
      </c>
      <c r="R2837" t="s">
        <v>8316</v>
      </c>
      <c r="S2837" s="13">
        <f t="shared" si="178"/>
        <v>42342.666666666664</v>
      </c>
      <c r="T2837" s="13">
        <f t="shared" si="179"/>
        <v>42313.370567129627</v>
      </c>
      <c r="U2837" s="12" t="s">
        <v>8377</v>
      </c>
      <c r="V2837" t="s">
        <v>8374</v>
      </c>
      <c r="W2837">
        <v>2015</v>
      </c>
    </row>
    <row r="2838" spans="1:23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8">
        <f t="shared" si="177"/>
        <v>44.090909090909093</v>
      </c>
      <c r="Q2838" t="s">
        <v>8315</v>
      </c>
      <c r="R2838" t="s">
        <v>8316</v>
      </c>
      <c r="S2838" s="13">
        <f t="shared" si="178"/>
        <v>42783.874305555553</v>
      </c>
      <c r="T2838" s="13">
        <f t="shared" si="179"/>
        <v>42745.928449074076</v>
      </c>
      <c r="U2838" s="12" t="s">
        <v>8371</v>
      </c>
      <c r="V2838" t="s">
        <v>8402</v>
      </c>
      <c r="W2838">
        <v>2017</v>
      </c>
    </row>
    <row r="2839" spans="1:23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8">
        <f t="shared" si="177"/>
        <v>40.476190476190474</v>
      </c>
      <c r="Q2839" t="s">
        <v>8315</v>
      </c>
      <c r="R2839" t="s">
        <v>8316</v>
      </c>
      <c r="S2839" s="13">
        <f t="shared" si="178"/>
        <v>42347.616712962961</v>
      </c>
      <c r="T2839" s="13">
        <f t="shared" si="179"/>
        <v>42307.575046296297</v>
      </c>
      <c r="U2839" s="12" t="s">
        <v>8391</v>
      </c>
      <c r="V2839" t="s">
        <v>8409</v>
      </c>
      <c r="W2839">
        <v>2015</v>
      </c>
    </row>
    <row r="2840" spans="1:23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8">
        <f t="shared" si="177"/>
        <v>44.537037037037038</v>
      </c>
      <c r="Q2840" t="s">
        <v>8315</v>
      </c>
      <c r="R2840" t="s">
        <v>8316</v>
      </c>
      <c r="S2840" s="13">
        <f t="shared" si="178"/>
        <v>41864.583333333328</v>
      </c>
      <c r="T2840" s="13">
        <f t="shared" si="179"/>
        <v>41842.274259259255</v>
      </c>
      <c r="U2840" s="12" t="s">
        <v>8375</v>
      </c>
      <c r="V2840" t="s">
        <v>8398</v>
      </c>
      <c r="W2840">
        <v>2014</v>
      </c>
    </row>
    <row r="2841" spans="1:23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8">
        <f t="shared" si="177"/>
        <v>125.80645161290323</v>
      </c>
      <c r="Q2841" t="s">
        <v>8315</v>
      </c>
      <c r="R2841" t="s">
        <v>8316</v>
      </c>
      <c r="S2841" s="13">
        <f t="shared" si="178"/>
        <v>41875.874305555553</v>
      </c>
      <c r="T2841" s="13">
        <f t="shared" si="179"/>
        <v>41852.906874999993</v>
      </c>
      <c r="U2841" s="12" t="s">
        <v>8392</v>
      </c>
      <c r="V2841" t="s">
        <v>8387</v>
      </c>
      <c r="W2841">
        <v>2014</v>
      </c>
    </row>
    <row r="2842" spans="1:23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8">
        <f t="shared" si="177"/>
        <v>19.696969696969695</v>
      </c>
      <c r="Q2842" t="s">
        <v>8315</v>
      </c>
      <c r="R2842" t="s">
        <v>8316</v>
      </c>
      <c r="S2842" s="13">
        <f t="shared" si="178"/>
        <v>42081.374999999993</v>
      </c>
      <c r="T2842" s="13">
        <f t="shared" si="179"/>
        <v>42059.702303240738</v>
      </c>
      <c r="U2842" s="12" t="s">
        <v>8373</v>
      </c>
      <c r="V2842" t="s">
        <v>8403</v>
      </c>
      <c r="W2842">
        <v>2015</v>
      </c>
    </row>
    <row r="2843" spans="1:23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8">
        <f t="shared" si="177"/>
        <v>10</v>
      </c>
      <c r="Q2843" t="s">
        <v>8315</v>
      </c>
      <c r="R2843" t="s">
        <v>8316</v>
      </c>
      <c r="S2843" s="13">
        <f t="shared" si="178"/>
        <v>42351.447881944441</v>
      </c>
      <c r="T2843" s="13">
        <f t="shared" si="179"/>
        <v>42291.40621527777</v>
      </c>
      <c r="U2843" s="12" t="s">
        <v>8391</v>
      </c>
      <c r="V2843" t="s">
        <v>8410</v>
      </c>
      <c r="W2843">
        <v>2015</v>
      </c>
    </row>
    <row r="2844" spans="1:23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t="s">
        <v>8315</v>
      </c>
      <c r="R2844" t="s">
        <v>8316</v>
      </c>
      <c r="S2844" s="13">
        <f t="shared" si="178"/>
        <v>41811.125</v>
      </c>
      <c r="T2844" s="13">
        <f t="shared" si="179"/>
        <v>41784.619155092587</v>
      </c>
      <c r="U2844" s="12" t="s">
        <v>8381</v>
      </c>
      <c r="V2844" t="s">
        <v>8382</v>
      </c>
      <c r="W2844">
        <v>2014</v>
      </c>
    </row>
    <row r="2845" spans="1:23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t="s">
        <v>8315</v>
      </c>
      <c r="R2845" t="s">
        <v>8316</v>
      </c>
      <c r="S2845" s="13">
        <f t="shared" si="178"/>
        <v>42533.833333333336</v>
      </c>
      <c r="T2845" s="13">
        <f t="shared" si="179"/>
        <v>42492.404513888883</v>
      </c>
      <c r="U2845" s="12" t="s">
        <v>8381</v>
      </c>
      <c r="V2845" t="s">
        <v>8411</v>
      </c>
      <c r="W2845">
        <v>2016</v>
      </c>
    </row>
    <row r="2846" spans="1:23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8">
        <f t="shared" si="177"/>
        <v>30</v>
      </c>
      <c r="Q2846" t="s">
        <v>8315</v>
      </c>
      <c r="R2846" t="s">
        <v>8316</v>
      </c>
      <c r="S2846" s="13">
        <f t="shared" si="178"/>
        <v>42739.212731481479</v>
      </c>
      <c r="T2846" s="13">
        <f t="shared" si="179"/>
        <v>42709.212731481479</v>
      </c>
      <c r="U2846" s="12" t="s">
        <v>8395</v>
      </c>
      <c r="V2846" t="s">
        <v>8374</v>
      </c>
      <c r="W2846">
        <v>2016</v>
      </c>
    </row>
    <row r="2847" spans="1:23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8">
        <f t="shared" si="177"/>
        <v>60.666666666666664</v>
      </c>
      <c r="Q2847" t="s">
        <v>8315</v>
      </c>
      <c r="R2847" t="s">
        <v>8316</v>
      </c>
      <c r="S2847" s="13">
        <f t="shared" si="178"/>
        <v>42162.683252314811</v>
      </c>
      <c r="T2847" s="13">
        <f t="shared" si="179"/>
        <v>42102.683252314811</v>
      </c>
      <c r="U2847" s="12" t="s">
        <v>8383</v>
      </c>
      <c r="V2847" t="s">
        <v>8376</v>
      </c>
      <c r="W2847">
        <v>2015</v>
      </c>
    </row>
    <row r="2848" spans="1:23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t="s">
        <v>8315</v>
      </c>
      <c r="R2848" t="s">
        <v>8316</v>
      </c>
      <c r="S2848" s="13">
        <f t="shared" si="178"/>
        <v>42153.358726851853</v>
      </c>
      <c r="T2848" s="13">
        <f t="shared" si="179"/>
        <v>42108.358726851853</v>
      </c>
      <c r="U2848" s="12" t="s">
        <v>8383</v>
      </c>
      <c r="V2848" t="s">
        <v>8410</v>
      </c>
      <c r="W2848">
        <v>2015</v>
      </c>
    </row>
    <row r="2849" spans="1:23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t="s">
        <v>8315</v>
      </c>
      <c r="R2849" t="s">
        <v>8316</v>
      </c>
      <c r="S2849" s="13">
        <f t="shared" si="178"/>
        <v>42513.472974537035</v>
      </c>
      <c r="T2849" s="13">
        <f t="shared" si="179"/>
        <v>42453.472974537035</v>
      </c>
      <c r="U2849" s="12" t="s">
        <v>8384</v>
      </c>
      <c r="V2849" t="s">
        <v>8403</v>
      </c>
      <c r="W2849">
        <v>2016</v>
      </c>
    </row>
    <row r="2850" spans="1:23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8">
        <f t="shared" si="177"/>
        <v>23.333333333333332</v>
      </c>
      <c r="Q2850" t="s">
        <v>8315</v>
      </c>
      <c r="R2850" t="s">
        <v>8316</v>
      </c>
      <c r="S2850" s="13">
        <f t="shared" si="178"/>
        <v>42153.315497685187</v>
      </c>
      <c r="T2850" s="13">
        <f t="shared" si="179"/>
        <v>42123.315497685187</v>
      </c>
      <c r="U2850" s="12" t="s">
        <v>8383</v>
      </c>
      <c r="V2850" t="s">
        <v>8404</v>
      </c>
      <c r="W2850">
        <v>2015</v>
      </c>
    </row>
    <row r="2851" spans="1:23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8">
        <f t="shared" si="177"/>
        <v>5</v>
      </c>
      <c r="Q2851" t="s">
        <v>8315</v>
      </c>
      <c r="R2851" t="s">
        <v>8316</v>
      </c>
      <c r="S2851" s="13">
        <f t="shared" si="178"/>
        <v>42483.094907407409</v>
      </c>
      <c r="T2851" s="13">
        <f t="shared" si="179"/>
        <v>42453.094907407409</v>
      </c>
      <c r="U2851" s="12" t="s">
        <v>8384</v>
      </c>
      <c r="V2851" t="s">
        <v>8403</v>
      </c>
      <c r="W2851">
        <v>2016</v>
      </c>
    </row>
    <row r="2852" spans="1:23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8">
        <f t="shared" si="177"/>
        <v>23.923076923076923</v>
      </c>
      <c r="Q2852" t="s">
        <v>8315</v>
      </c>
      <c r="R2852" t="s">
        <v>8316</v>
      </c>
      <c r="S2852" s="13">
        <f t="shared" si="178"/>
        <v>41887.673738425925</v>
      </c>
      <c r="T2852" s="13">
        <f t="shared" si="179"/>
        <v>41857.673738425925</v>
      </c>
      <c r="U2852" s="12" t="s">
        <v>8392</v>
      </c>
      <c r="V2852" t="s">
        <v>8407</v>
      </c>
      <c r="W2852">
        <v>2014</v>
      </c>
    </row>
    <row r="2853" spans="1:23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t="s">
        <v>8315</v>
      </c>
      <c r="R2853" t="s">
        <v>8316</v>
      </c>
      <c r="S2853" s="13">
        <f t="shared" si="178"/>
        <v>42398.636805555558</v>
      </c>
      <c r="T2853" s="13">
        <f t="shared" si="179"/>
        <v>42389.669317129628</v>
      </c>
      <c r="U2853" s="12" t="s">
        <v>8371</v>
      </c>
      <c r="V2853" t="s">
        <v>8386</v>
      </c>
      <c r="W2853">
        <v>2016</v>
      </c>
    </row>
    <row r="2854" spans="1:23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8">
        <f t="shared" si="177"/>
        <v>15.833333333333334</v>
      </c>
      <c r="Q2854" t="s">
        <v>8315</v>
      </c>
      <c r="R2854" t="s">
        <v>8316</v>
      </c>
      <c r="S2854" s="13">
        <f t="shared" si="178"/>
        <v>41810.711840277778</v>
      </c>
      <c r="T2854" s="13">
        <f t="shared" si="179"/>
        <v>41780.711840277778</v>
      </c>
      <c r="U2854" s="12" t="s">
        <v>8381</v>
      </c>
      <c r="V2854" t="s">
        <v>8370</v>
      </c>
      <c r="W2854">
        <v>2014</v>
      </c>
    </row>
    <row r="2855" spans="1:23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t="s">
        <v>8315</v>
      </c>
      <c r="R2855" t="s">
        <v>8316</v>
      </c>
      <c r="S2855" s="13">
        <f t="shared" si="178"/>
        <v>41895.85760416666</v>
      </c>
      <c r="T2855" s="13">
        <f t="shared" si="179"/>
        <v>41835.85760416666</v>
      </c>
      <c r="U2855" s="12" t="s">
        <v>8375</v>
      </c>
      <c r="V2855" t="s">
        <v>8393</v>
      </c>
      <c r="W2855">
        <v>2014</v>
      </c>
    </row>
    <row r="2856" spans="1:23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8">
        <f t="shared" si="177"/>
        <v>29.785714285714285</v>
      </c>
      <c r="Q2856" t="s">
        <v>8315</v>
      </c>
      <c r="R2856" t="s">
        <v>8316</v>
      </c>
      <c r="S2856" s="13">
        <f t="shared" si="178"/>
        <v>42131.383321759255</v>
      </c>
      <c r="T2856" s="13">
        <f t="shared" si="179"/>
        <v>42111.383321759255</v>
      </c>
      <c r="U2856" s="12" t="s">
        <v>8383</v>
      </c>
      <c r="V2856" t="s">
        <v>8385</v>
      </c>
      <c r="W2856">
        <v>2015</v>
      </c>
    </row>
    <row r="2857" spans="1:23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8">
        <f t="shared" si="177"/>
        <v>60</v>
      </c>
      <c r="Q2857" t="s">
        <v>8315</v>
      </c>
      <c r="R2857" t="s">
        <v>8316</v>
      </c>
      <c r="S2857" s="13">
        <f t="shared" si="178"/>
        <v>42398.648611111108</v>
      </c>
      <c r="T2857" s="13">
        <f t="shared" si="179"/>
        <v>42369.674432870372</v>
      </c>
      <c r="U2857" s="12" t="s">
        <v>8395</v>
      </c>
      <c r="V2857" t="s">
        <v>8372</v>
      </c>
      <c r="W2857">
        <v>2015</v>
      </c>
    </row>
    <row r="2858" spans="1:23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8">
        <f t="shared" si="177"/>
        <v>24.333333333333332</v>
      </c>
      <c r="Q2858" t="s">
        <v>8315</v>
      </c>
      <c r="R2858" t="s">
        <v>8316</v>
      </c>
      <c r="S2858" s="13">
        <f t="shared" si="178"/>
        <v>42224.56527777778</v>
      </c>
      <c r="T2858" s="13">
        <f t="shared" si="179"/>
        <v>42164.704247685186</v>
      </c>
      <c r="U2858" s="12" t="s">
        <v>8369</v>
      </c>
      <c r="V2858" t="s">
        <v>8390</v>
      </c>
      <c r="W2858">
        <v>2015</v>
      </c>
    </row>
    <row r="2859" spans="1:23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8">
        <f t="shared" si="177"/>
        <v>500</v>
      </c>
      <c r="Q2859" t="s">
        <v>8315</v>
      </c>
      <c r="R2859" t="s">
        <v>8316</v>
      </c>
      <c r="S2859" s="13">
        <f t="shared" si="178"/>
        <v>42786.416666666664</v>
      </c>
      <c r="T2859" s="13">
        <f t="shared" si="179"/>
        <v>42726.586747685178</v>
      </c>
      <c r="U2859" s="12" t="s">
        <v>8395</v>
      </c>
      <c r="V2859" t="s">
        <v>8398</v>
      </c>
      <c r="W2859">
        <v>2016</v>
      </c>
    </row>
    <row r="2860" spans="1:23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t="s">
        <v>8315</v>
      </c>
      <c r="R2860" t="s">
        <v>8316</v>
      </c>
      <c r="S2860" s="13">
        <f t="shared" si="178"/>
        <v>41978.144444444442</v>
      </c>
      <c r="T2860" s="13">
        <f t="shared" si="179"/>
        <v>41954.211747685178</v>
      </c>
      <c r="U2860" s="12" t="s">
        <v>8377</v>
      </c>
      <c r="V2860" t="s">
        <v>8406</v>
      </c>
      <c r="W2860">
        <v>2014</v>
      </c>
    </row>
    <row r="2861" spans="1:23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8">
        <f t="shared" si="177"/>
        <v>35</v>
      </c>
      <c r="Q2861" t="s">
        <v>8315</v>
      </c>
      <c r="R2861" t="s">
        <v>8316</v>
      </c>
      <c r="S2861" s="13">
        <f t="shared" si="178"/>
        <v>42293.028981481482</v>
      </c>
      <c r="T2861" s="13">
        <f t="shared" si="179"/>
        <v>42233.028981481482</v>
      </c>
      <c r="U2861" s="12" t="s">
        <v>8392</v>
      </c>
      <c r="V2861" t="s">
        <v>8385</v>
      </c>
      <c r="W2861">
        <v>2015</v>
      </c>
    </row>
    <row r="2862" spans="1:23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8">
        <f t="shared" si="177"/>
        <v>29.555555555555557</v>
      </c>
      <c r="Q2862" t="s">
        <v>8315</v>
      </c>
      <c r="R2862" t="s">
        <v>8316</v>
      </c>
      <c r="S2862" s="13">
        <f t="shared" si="178"/>
        <v>42540.467314814807</v>
      </c>
      <c r="T2862" s="13">
        <f t="shared" si="179"/>
        <v>42480.467314814807</v>
      </c>
      <c r="U2862" s="12" t="s">
        <v>8383</v>
      </c>
      <c r="V2862" t="s">
        <v>8386</v>
      </c>
      <c r="W2862">
        <v>2016</v>
      </c>
    </row>
    <row r="2863" spans="1:23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8">
        <f t="shared" si="177"/>
        <v>26.666666666666668</v>
      </c>
      <c r="Q2863" t="s">
        <v>8315</v>
      </c>
      <c r="R2863" t="s">
        <v>8316</v>
      </c>
      <c r="S2863" s="13">
        <f t="shared" si="178"/>
        <v>42271.2575</v>
      </c>
      <c r="T2863" s="13">
        <f t="shared" si="179"/>
        <v>42257.2575</v>
      </c>
      <c r="U2863" s="12" t="s">
        <v>8389</v>
      </c>
      <c r="V2863" t="s">
        <v>8402</v>
      </c>
      <c r="W2863">
        <v>2015</v>
      </c>
    </row>
    <row r="2864" spans="1:23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8">
        <f t="shared" si="177"/>
        <v>18.333333333333332</v>
      </c>
      <c r="Q2864" t="s">
        <v>8315</v>
      </c>
      <c r="R2864" t="s">
        <v>8316</v>
      </c>
      <c r="S2864" s="13">
        <f t="shared" si="178"/>
        <v>41814.456354166665</v>
      </c>
      <c r="T2864" s="13">
        <f t="shared" si="179"/>
        <v>41784.456354166665</v>
      </c>
      <c r="U2864" s="12" t="s">
        <v>8381</v>
      </c>
      <c r="V2864" t="s">
        <v>8382</v>
      </c>
      <c r="W2864">
        <v>2014</v>
      </c>
    </row>
    <row r="2865" spans="1:23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8">
        <f t="shared" si="177"/>
        <v>20</v>
      </c>
      <c r="Q2865" t="s">
        <v>8315</v>
      </c>
      <c r="R2865" t="s">
        <v>8316</v>
      </c>
      <c r="S2865" s="13">
        <f t="shared" si="178"/>
        <v>41891.34170138889</v>
      </c>
      <c r="T2865" s="13">
        <f t="shared" si="179"/>
        <v>41831.34170138889</v>
      </c>
      <c r="U2865" s="12" t="s">
        <v>8375</v>
      </c>
      <c r="V2865" t="s">
        <v>8406</v>
      </c>
      <c r="W2865">
        <v>2014</v>
      </c>
    </row>
    <row r="2866" spans="1:23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8">
        <f t="shared" si="177"/>
        <v>13.333333333333334</v>
      </c>
      <c r="Q2866" t="s">
        <v>8315</v>
      </c>
      <c r="R2866" t="s">
        <v>8316</v>
      </c>
      <c r="S2866" s="13">
        <f t="shared" si="178"/>
        <v>42202.220833333333</v>
      </c>
      <c r="T2866" s="13">
        <f t="shared" si="179"/>
        <v>42172.280173611107</v>
      </c>
      <c r="U2866" s="12" t="s">
        <v>8369</v>
      </c>
      <c r="V2866" t="s">
        <v>8385</v>
      </c>
      <c r="W2866">
        <v>2015</v>
      </c>
    </row>
    <row r="2867" spans="1:23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t="s">
        <v>8315</v>
      </c>
      <c r="R2867" t="s">
        <v>8316</v>
      </c>
      <c r="S2867" s="13">
        <f t="shared" si="178"/>
        <v>42009.780775462961</v>
      </c>
      <c r="T2867" s="13">
        <f t="shared" si="179"/>
        <v>41949.780775462961</v>
      </c>
      <c r="U2867" s="12" t="s">
        <v>8377</v>
      </c>
      <c r="V2867" t="s">
        <v>8407</v>
      </c>
      <c r="W2867">
        <v>2014</v>
      </c>
    </row>
    <row r="2868" spans="1:23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8">
        <f t="shared" si="177"/>
        <v>22.5</v>
      </c>
      <c r="Q2868" t="s">
        <v>8315</v>
      </c>
      <c r="R2868" t="s">
        <v>8316</v>
      </c>
      <c r="S2868" s="13">
        <f t="shared" si="178"/>
        <v>42657.583333333336</v>
      </c>
      <c r="T2868" s="13">
        <f t="shared" si="179"/>
        <v>42627.621770833335</v>
      </c>
      <c r="U2868" s="12" t="s">
        <v>8389</v>
      </c>
      <c r="V2868" t="s">
        <v>8410</v>
      </c>
      <c r="W2868">
        <v>2016</v>
      </c>
    </row>
    <row r="2869" spans="1:23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8">
        <f t="shared" si="177"/>
        <v>50.4</v>
      </c>
      <c r="Q2869" t="s">
        <v>8315</v>
      </c>
      <c r="R2869" t="s">
        <v>8316</v>
      </c>
      <c r="S2869" s="13">
        <f t="shared" si="178"/>
        <v>42554.833333333336</v>
      </c>
      <c r="T2869" s="13">
        <f t="shared" si="179"/>
        <v>42530.861944444441</v>
      </c>
      <c r="U2869" s="12" t="s">
        <v>8369</v>
      </c>
      <c r="V2869" t="s">
        <v>8390</v>
      </c>
      <c r="W2869">
        <v>2016</v>
      </c>
    </row>
    <row r="2870" spans="1:23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8">
        <f t="shared" si="177"/>
        <v>105.02933333333334</v>
      </c>
      <c r="Q2870" t="s">
        <v>8315</v>
      </c>
      <c r="R2870" t="s">
        <v>8316</v>
      </c>
      <c r="S2870" s="13">
        <f t="shared" si="178"/>
        <v>42648.493680555555</v>
      </c>
      <c r="T2870" s="13">
        <f t="shared" si="179"/>
        <v>42618.493680555555</v>
      </c>
      <c r="U2870" s="12" t="s">
        <v>8389</v>
      </c>
      <c r="V2870" t="s">
        <v>8374</v>
      </c>
      <c r="W2870">
        <v>2016</v>
      </c>
    </row>
    <row r="2871" spans="1:23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8">
        <f t="shared" si="177"/>
        <v>35.4</v>
      </c>
      <c r="Q2871" t="s">
        <v>8315</v>
      </c>
      <c r="R2871" t="s">
        <v>8316</v>
      </c>
      <c r="S2871" s="13">
        <f t="shared" si="178"/>
        <v>42570.260196759256</v>
      </c>
      <c r="T2871" s="13">
        <f t="shared" si="179"/>
        <v>42540.260196759256</v>
      </c>
      <c r="U2871" s="12" t="s">
        <v>8369</v>
      </c>
      <c r="V2871" t="s">
        <v>8378</v>
      </c>
      <c r="W2871">
        <v>2016</v>
      </c>
    </row>
    <row r="2872" spans="1:23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8">
        <f t="shared" si="177"/>
        <v>83.333333333333329</v>
      </c>
      <c r="Q2872" t="s">
        <v>8315</v>
      </c>
      <c r="R2872" t="s">
        <v>8316</v>
      </c>
      <c r="S2872" s="13">
        <f t="shared" si="178"/>
        <v>41775.856076388889</v>
      </c>
      <c r="T2872" s="13">
        <f t="shared" si="179"/>
        <v>41745.856076388889</v>
      </c>
      <c r="U2872" s="12" t="s">
        <v>8383</v>
      </c>
      <c r="V2872" t="s">
        <v>8396</v>
      </c>
      <c r="W2872">
        <v>2014</v>
      </c>
    </row>
    <row r="2873" spans="1:23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8">
        <f t="shared" si="177"/>
        <v>35.92307692307692</v>
      </c>
      <c r="Q2873" t="s">
        <v>8315</v>
      </c>
      <c r="R2873" t="s">
        <v>8316</v>
      </c>
      <c r="S2873" s="13">
        <f t="shared" si="178"/>
        <v>41994.405243055553</v>
      </c>
      <c r="T2873" s="13">
        <f t="shared" si="179"/>
        <v>41974.405243055553</v>
      </c>
      <c r="U2873" s="12" t="s">
        <v>8395</v>
      </c>
      <c r="V2873" t="s">
        <v>8387</v>
      </c>
      <c r="W2873">
        <v>2014</v>
      </c>
    </row>
    <row r="2874" spans="1:23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t="s">
        <v>8315</v>
      </c>
      <c r="R2874" t="s">
        <v>8316</v>
      </c>
      <c r="S2874" s="13">
        <f t="shared" si="178"/>
        <v>42174.782847222225</v>
      </c>
      <c r="T2874" s="13">
        <f t="shared" si="179"/>
        <v>42114.782847222225</v>
      </c>
      <c r="U2874" s="12" t="s">
        <v>8383</v>
      </c>
      <c r="V2874" t="s">
        <v>8386</v>
      </c>
      <c r="W2874">
        <v>2015</v>
      </c>
    </row>
    <row r="2875" spans="1:23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8">
        <f t="shared" si="177"/>
        <v>119.125</v>
      </c>
      <c r="Q2875" t="s">
        <v>8315</v>
      </c>
      <c r="R2875" t="s">
        <v>8316</v>
      </c>
      <c r="S2875" s="13">
        <f t="shared" si="178"/>
        <v>42032.484155092585</v>
      </c>
      <c r="T2875" s="13">
        <f t="shared" si="179"/>
        <v>42002.484155092585</v>
      </c>
      <c r="U2875" s="12" t="s">
        <v>8395</v>
      </c>
      <c r="V2875" t="s">
        <v>8404</v>
      </c>
      <c r="W2875">
        <v>2014</v>
      </c>
    </row>
    <row r="2876" spans="1:23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8">
        <f t="shared" si="177"/>
        <v>90.333333333333329</v>
      </c>
      <c r="Q2876" t="s">
        <v>8315</v>
      </c>
      <c r="R2876" t="s">
        <v>8316</v>
      </c>
      <c r="S2876" s="13">
        <f t="shared" si="178"/>
        <v>42752.511412037034</v>
      </c>
      <c r="T2876" s="13">
        <f t="shared" si="179"/>
        <v>42722.511412037034</v>
      </c>
      <c r="U2876" s="12" t="s">
        <v>8395</v>
      </c>
      <c r="V2876" t="s">
        <v>8388</v>
      </c>
      <c r="W2876">
        <v>2016</v>
      </c>
    </row>
    <row r="2877" spans="1:23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8">
        <f t="shared" si="177"/>
        <v>2.3333333333333335</v>
      </c>
      <c r="Q2877" t="s">
        <v>8315</v>
      </c>
      <c r="R2877" t="s">
        <v>8316</v>
      </c>
      <c r="S2877" s="13">
        <f t="shared" si="178"/>
        <v>42494.795057870368</v>
      </c>
      <c r="T2877" s="13">
        <f t="shared" si="179"/>
        <v>42464.795057870368</v>
      </c>
      <c r="U2877" s="12" t="s">
        <v>8383</v>
      </c>
      <c r="V2877" t="s">
        <v>8400</v>
      </c>
      <c r="W2877">
        <v>2016</v>
      </c>
    </row>
    <row r="2878" spans="1:23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t="s">
        <v>8315</v>
      </c>
      <c r="R2878" t="s">
        <v>8316</v>
      </c>
      <c r="S2878" s="13">
        <f t="shared" si="178"/>
        <v>42201.410636574066</v>
      </c>
      <c r="T2878" s="13">
        <f t="shared" si="179"/>
        <v>42171.410636574066</v>
      </c>
      <c r="U2878" s="12" t="s">
        <v>8369</v>
      </c>
      <c r="V2878" t="s">
        <v>8396</v>
      </c>
      <c r="W2878">
        <v>2015</v>
      </c>
    </row>
    <row r="2879" spans="1:23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8">
        <f t="shared" si="177"/>
        <v>108.33333333333333</v>
      </c>
      <c r="Q2879" t="s">
        <v>8315</v>
      </c>
      <c r="R2879" t="s">
        <v>8316</v>
      </c>
      <c r="S2879" s="13">
        <f t="shared" si="178"/>
        <v>42704.374999999993</v>
      </c>
      <c r="T2879" s="13">
        <f t="shared" si="179"/>
        <v>42672.621805555551</v>
      </c>
      <c r="U2879" s="12" t="s">
        <v>8391</v>
      </c>
      <c r="V2879" t="s">
        <v>8404</v>
      </c>
      <c r="W2879">
        <v>2016</v>
      </c>
    </row>
    <row r="2880" spans="1:23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8">
        <f t="shared" si="177"/>
        <v>15.75</v>
      </c>
      <c r="Q2880" t="s">
        <v>8315</v>
      </c>
      <c r="R2880" t="s">
        <v>8316</v>
      </c>
      <c r="S2880" s="13">
        <f t="shared" si="178"/>
        <v>42188.282349537032</v>
      </c>
      <c r="T2880" s="13">
        <f t="shared" si="179"/>
        <v>42128.282349537032</v>
      </c>
      <c r="U2880" s="12" t="s">
        <v>8381</v>
      </c>
      <c r="V2880" t="s">
        <v>8400</v>
      </c>
      <c r="W2880">
        <v>2015</v>
      </c>
    </row>
    <row r="2881" spans="1:23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8">
        <f t="shared" si="177"/>
        <v>29</v>
      </c>
      <c r="Q2881" t="s">
        <v>8315</v>
      </c>
      <c r="R2881" t="s">
        <v>8316</v>
      </c>
      <c r="S2881" s="13">
        <f t="shared" si="178"/>
        <v>42389.391909722217</v>
      </c>
      <c r="T2881" s="13">
        <f t="shared" si="179"/>
        <v>42359.391909722217</v>
      </c>
      <c r="U2881" s="12" t="s">
        <v>8395</v>
      </c>
      <c r="V2881" t="s">
        <v>8370</v>
      </c>
      <c r="W2881">
        <v>2015</v>
      </c>
    </row>
    <row r="2882" spans="1:23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8">
        <f t="shared" si="177"/>
        <v>96.551724137931032</v>
      </c>
      <c r="Q2882" t="s">
        <v>8315</v>
      </c>
      <c r="R2882" t="s">
        <v>8316</v>
      </c>
      <c r="S2882" s="13">
        <f t="shared" si="178"/>
        <v>42236.378472222219</v>
      </c>
      <c r="T2882" s="13">
        <f t="shared" si="179"/>
        <v>42192.57236111111</v>
      </c>
      <c r="U2882" s="12" t="s">
        <v>8375</v>
      </c>
      <c r="V2882" t="s">
        <v>8399</v>
      </c>
      <c r="W2882">
        <v>2015</v>
      </c>
    </row>
    <row r="2883" spans="1:23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(E2883/D2883)*100</f>
        <v>0</v>
      </c>
      <c r="P2883" s="8" t="e">
        <f t="shared" ref="P2883:P2946" si="181">(E2883/L2883)</f>
        <v>#DIV/0!</v>
      </c>
      <c r="Q2883" t="s">
        <v>8315</v>
      </c>
      <c r="R2883" t="s">
        <v>8316</v>
      </c>
      <c r="S2883" s="13">
        <f t="shared" ref="S2883:S2946" si="182">(((I2883/60)/60)/24)+DATE(1970,1,1)+(-8/24)</f>
        <v>41976.305972222217</v>
      </c>
      <c r="T2883" s="13">
        <f t="shared" ref="T2883:T2946" si="183">(((J2883/60)/60)/24)+DATE(1970,1,1)+(-8/24)</f>
        <v>41916.264305555553</v>
      </c>
      <c r="U2883" s="12" t="s">
        <v>8391</v>
      </c>
      <c r="V2883" t="s">
        <v>8400</v>
      </c>
      <c r="W2883">
        <v>2014</v>
      </c>
    </row>
    <row r="2884" spans="1:23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8">
        <f t="shared" si="181"/>
        <v>63</v>
      </c>
      <c r="Q2884" t="s">
        <v>8315</v>
      </c>
      <c r="R2884" t="s">
        <v>8316</v>
      </c>
      <c r="S2884" s="13">
        <f t="shared" si="182"/>
        <v>42491.262939814813</v>
      </c>
      <c r="T2884" s="13">
        <f t="shared" si="183"/>
        <v>42461.262939814813</v>
      </c>
      <c r="U2884" s="12" t="s">
        <v>8383</v>
      </c>
      <c r="V2884" t="s">
        <v>8387</v>
      </c>
      <c r="W2884">
        <v>2016</v>
      </c>
    </row>
    <row r="2885" spans="1:23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8">
        <f t="shared" si="181"/>
        <v>381.6</v>
      </c>
      <c r="Q2885" t="s">
        <v>8315</v>
      </c>
      <c r="R2885" t="s">
        <v>8316</v>
      </c>
      <c r="S2885" s="13">
        <f t="shared" si="182"/>
        <v>42405.874305555553</v>
      </c>
      <c r="T2885" s="13">
        <f t="shared" si="183"/>
        <v>42370.569872685184</v>
      </c>
      <c r="U2885" s="12" t="s">
        <v>8371</v>
      </c>
      <c r="V2885" t="s">
        <v>8387</v>
      </c>
      <c r="W2885">
        <v>2016</v>
      </c>
    </row>
    <row r="2886" spans="1:23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8">
        <f t="shared" si="181"/>
        <v>46.25</v>
      </c>
      <c r="Q2886" t="s">
        <v>8315</v>
      </c>
      <c r="R2886" t="s">
        <v>8316</v>
      </c>
      <c r="S2886" s="13">
        <f t="shared" si="182"/>
        <v>41978.393923611111</v>
      </c>
      <c r="T2886" s="13">
        <f t="shared" si="183"/>
        <v>41948.393923611111</v>
      </c>
      <c r="U2886" s="12" t="s">
        <v>8377</v>
      </c>
      <c r="V2886" t="s">
        <v>8374</v>
      </c>
      <c r="W2886">
        <v>2014</v>
      </c>
    </row>
    <row r="2887" spans="1:23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8">
        <f t="shared" si="181"/>
        <v>26</v>
      </c>
      <c r="Q2887" t="s">
        <v>8315</v>
      </c>
      <c r="R2887" t="s">
        <v>8316</v>
      </c>
      <c r="S2887" s="13">
        <f t="shared" si="182"/>
        <v>42076.70140046296</v>
      </c>
      <c r="T2887" s="13">
        <f t="shared" si="183"/>
        <v>42046.743067129624</v>
      </c>
      <c r="U2887" s="12" t="s">
        <v>8373</v>
      </c>
      <c r="V2887" t="s">
        <v>8406</v>
      </c>
      <c r="W2887">
        <v>2015</v>
      </c>
    </row>
    <row r="2888" spans="1:23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8">
        <f t="shared" si="181"/>
        <v>10</v>
      </c>
      <c r="Q2888" t="s">
        <v>8315</v>
      </c>
      <c r="R2888" t="s">
        <v>8316</v>
      </c>
      <c r="S2888" s="13">
        <f t="shared" si="182"/>
        <v>42265.832638888889</v>
      </c>
      <c r="T2888" s="13">
        <f t="shared" si="183"/>
        <v>42261.299583333333</v>
      </c>
      <c r="U2888" s="12" t="s">
        <v>8389</v>
      </c>
      <c r="V2888" t="s">
        <v>8410</v>
      </c>
      <c r="W2888">
        <v>2015</v>
      </c>
    </row>
    <row r="2889" spans="1:23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8">
        <f t="shared" si="181"/>
        <v>5</v>
      </c>
      <c r="Q2889" t="s">
        <v>8315</v>
      </c>
      <c r="R2889" t="s">
        <v>8316</v>
      </c>
      <c r="S2889" s="13">
        <f t="shared" si="182"/>
        <v>42015.094027777777</v>
      </c>
      <c r="T2889" s="13">
        <f t="shared" si="183"/>
        <v>41985.094027777777</v>
      </c>
      <c r="U2889" s="12" t="s">
        <v>8395</v>
      </c>
      <c r="V2889" t="s">
        <v>8379</v>
      </c>
      <c r="W2889">
        <v>2014</v>
      </c>
    </row>
    <row r="2890" spans="1:23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t="s">
        <v>8315</v>
      </c>
      <c r="R2890" t="s">
        <v>8316</v>
      </c>
      <c r="S2890" s="13">
        <f t="shared" si="182"/>
        <v>41929.874305555553</v>
      </c>
      <c r="T2890" s="13">
        <f t="shared" si="183"/>
        <v>41922.201851851853</v>
      </c>
      <c r="U2890" s="12" t="s">
        <v>8391</v>
      </c>
      <c r="V2890" t="s">
        <v>8402</v>
      </c>
      <c r="W2890">
        <v>2014</v>
      </c>
    </row>
    <row r="2891" spans="1:23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8">
        <f t="shared" si="181"/>
        <v>81.571428571428569</v>
      </c>
      <c r="Q2891" t="s">
        <v>8315</v>
      </c>
      <c r="R2891" t="s">
        <v>8316</v>
      </c>
      <c r="S2891" s="13">
        <f t="shared" si="182"/>
        <v>41880.529918981476</v>
      </c>
      <c r="T2891" s="13">
        <f t="shared" si="183"/>
        <v>41850.529918981476</v>
      </c>
      <c r="U2891" s="12" t="s">
        <v>8375</v>
      </c>
      <c r="V2891" t="s">
        <v>8409</v>
      </c>
      <c r="W2891">
        <v>2014</v>
      </c>
    </row>
    <row r="2892" spans="1:23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8">
        <f t="shared" si="181"/>
        <v>7</v>
      </c>
      <c r="Q2892" t="s">
        <v>8315</v>
      </c>
      <c r="R2892" t="s">
        <v>8316</v>
      </c>
      <c r="S2892" s="13">
        <f t="shared" si="182"/>
        <v>41859.791666666664</v>
      </c>
      <c r="T2892" s="13">
        <f t="shared" si="183"/>
        <v>41831.409629629627</v>
      </c>
      <c r="U2892" s="12" t="s">
        <v>8375</v>
      </c>
      <c r="V2892" t="s">
        <v>8406</v>
      </c>
      <c r="W2892">
        <v>2014</v>
      </c>
    </row>
    <row r="2893" spans="1:23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8">
        <f t="shared" si="181"/>
        <v>27.3</v>
      </c>
      <c r="Q2893" t="s">
        <v>8315</v>
      </c>
      <c r="R2893" t="s">
        <v>8316</v>
      </c>
      <c r="S2893" s="13">
        <f t="shared" si="182"/>
        <v>42475.508425925924</v>
      </c>
      <c r="T2893" s="13">
        <f t="shared" si="183"/>
        <v>42415.550092592595</v>
      </c>
      <c r="U2893" s="12" t="s">
        <v>8373</v>
      </c>
      <c r="V2893" t="s">
        <v>8393</v>
      </c>
      <c r="W2893">
        <v>2016</v>
      </c>
    </row>
    <row r="2894" spans="1:23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8">
        <f t="shared" si="181"/>
        <v>29.411764705882351</v>
      </c>
      <c r="Q2894" t="s">
        <v>8315</v>
      </c>
      <c r="R2894" t="s">
        <v>8316</v>
      </c>
      <c r="S2894" s="13">
        <f t="shared" si="182"/>
        <v>41876.541666666664</v>
      </c>
      <c r="T2894" s="13">
        <f t="shared" si="183"/>
        <v>41869.380833333329</v>
      </c>
      <c r="U2894" s="12" t="s">
        <v>8392</v>
      </c>
      <c r="V2894" t="s">
        <v>8388</v>
      </c>
      <c r="W2894">
        <v>2014</v>
      </c>
    </row>
    <row r="2895" spans="1:23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8">
        <f t="shared" si="181"/>
        <v>12.5</v>
      </c>
      <c r="Q2895" t="s">
        <v>8315</v>
      </c>
      <c r="R2895" t="s">
        <v>8316</v>
      </c>
      <c r="S2895" s="13">
        <f t="shared" si="182"/>
        <v>42012.749999999993</v>
      </c>
      <c r="T2895" s="13">
        <f t="shared" si="183"/>
        <v>41953.439756944441</v>
      </c>
      <c r="U2895" s="12" t="s">
        <v>8377</v>
      </c>
      <c r="V2895" t="s">
        <v>8402</v>
      </c>
      <c r="W2895">
        <v>2014</v>
      </c>
    </row>
    <row r="2896" spans="1:23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t="s">
        <v>8315</v>
      </c>
      <c r="R2896" t="s">
        <v>8316</v>
      </c>
      <c r="S2896" s="13">
        <f t="shared" si="182"/>
        <v>42097.611284722218</v>
      </c>
      <c r="T2896" s="13">
        <f t="shared" si="183"/>
        <v>42037.652951388889</v>
      </c>
      <c r="U2896" s="12" t="s">
        <v>8373</v>
      </c>
      <c r="V2896" t="s">
        <v>8411</v>
      </c>
      <c r="W2896">
        <v>2015</v>
      </c>
    </row>
    <row r="2897" spans="1:23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8">
        <f t="shared" si="181"/>
        <v>5.75</v>
      </c>
      <c r="Q2897" t="s">
        <v>8315</v>
      </c>
      <c r="R2897" t="s">
        <v>8316</v>
      </c>
      <c r="S2897" s="13">
        <f t="shared" si="182"/>
        <v>41812.541666666664</v>
      </c>
      <c r="T2897" s="13">
        <f t="shared" si="183"/>
        <v>41811.222129629627</v>
      </c>
      <c r="U2897" s="12" t="s">
        <v>8369</v>
      </c>
      <c r="V2897" t="s">
        <v>8370</v>
      </c>
      <c r="W2897">
        <v>2014</v>
      </c>
    </row>
    <row r="2898" spans="1:23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8">
        <f t="shared" si="181"/>
        <v>52.083333333333336</v>
      </c>
      <c r="Q2898" t="s">
        <v>8315</v>
      </c>
      <c r="R2898" t="s">
        <v>8316</v>
      </c>
      <c r="S2898" s="13">
        <f t="shared" si="182"/>
        <v>42715.916666666664</v>
      </c>
      <c r="T2898" s="13">
        <f t="shared" si="183"/>
        <v>42701.575474537036</v>
      </c>
      <c r="U2898" s="12" t="s">
        <v>8377</v>
      </c>
      <c r="V2898" t="s">
        <v>8394</v>
      </c>
      <c r="W2898">
        <v>2016</v>
      </c>
    </row>
    <row r="2899" spans="1:23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8">
        <f t="shared" si="181"/>
        <v>183.33333333333334</v>
      </c>
      <c r="Q2899" t="s">
        <v>8315</v>
      </c>
      <c r="R2899" t="s">
        <v>8316</v>
      </c>
      <c r="S2899" s="13">
        <f t="shared" si="182"/>
        <v>42288.311863425923</v>
      </c>
      <c r="T2899" s="13">
        <f t="shared" si="183"/>
        <v>42258.313171296293</v>
      </c>
      <c r="U2899" s="12" t="s">
        <v>8389</v>
      </c>
      <c r="V2899" t="s">
        <v>8406</v>
      </c>
      <c r="W2899">
        <v>2015</v>
      </c>
    </row>
    <row r="2900" spans="1:23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8">
        <f t="shared" si="181"/>
        <v>26.333333333333332</v>
      </c>
      <c r="Q2900" t="s">
        <v>8315</v>
      </c>
      <c r="R2900" t="s">
        <v>8316</v>
      </c>
      <c r="S2900" s="13">
        <f t="shared" si="182"/>
        <v>42308.331631944442</v>
      </c>
      <c r="T2900" s="13">
        <f t="shared" si="183"/>
        <v>42278.331631944442</v>
      </c>
      <c r="U2900" s="12" t="s">
        <v>8391</v>
      </c>
      <c r="V2900" t="s">
        <v>8387</v>
      </c>
      <c r="W2900">
        <v>2015</v>
      </c>
    </row>
    <row r="2901" spans="1:23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t="s">
        <v>8315</v>
      </c>
      <c r="R2901" t="s">
        <v>8316</v>
      </c>
      <c r="S2901" s="13">
        <f t="shared" si="182"/>
        <v>42574.744884259257</v>
      </c>
      <c r="T2901" s="13">
        <f t="shared" si="183"/>
        <v>42514.744884259257</v>
      </c>
      <c r="U2901" s="12" t="s">
        <v>8381</v>
      </c>
      <c r="V2901" t="s">
        <v>8403</v>
      </c>
      <c r="W2901">
        <v>2016</v>
      </c>
    </row>
    <row r="2902" spans="1:23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8">
        <f t="shared" si="181"/>
        <v>486.42857142857144</v>
      </c>
      <c r="Q2902" t="s">
        <v>8315</v>
      </c>
      <c r="R2902" t="s">
        <v>8316</v>
      </c>
      <c r="S2902" s="13">
        <f t="shared" si="182"/>
        <v>41859.900833333333</v>
      </c>
      <c r="T2902" s="13">
        <f t="shared" si="183"/>
        <v>41829.900833333333</v>
      </c>
      <c r="U2902" s="12" t="s">
        <v>8375</v>
      </c>
      <c r="V2902" t="s">
        <v>8390</v>
      </c>
      <c r="W2902">
        <v>2014</v>
      </c>
    </row>
    <row r="2903" spans="1:23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8">
        <f t="shared" si="181"/>
        <v>3</v>
      </c>
      <c r="Q2903" t="s">
        <v>8315</v>
      </c>
      <c r="R2903" t="s">
        <v>8316</v>
      </c>
      <c r="S2903" s="13">
        <f t="shared" si="182"/>
        <v>42042.571053240739</v>
      </c>
      <c r="T2903" s="13">
        <f t="shared" si="183"/>
        <v>41982.571053240739</v>
      </c>
      <c r="U2903" s="12" t="s">
        <v>8395</v>
      </c>
      <c r="V2903" t="s">
        <v>8390</v>
      </c>
      <c r="W2903">
        <v>2014</v>
      </c>
    </row>
    <row r="2904" spans="1:23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8">
        <f t="shared" si="181"/>
        <v>25</v>
      </c>
      <c r="Q2904" t="s">
        <v>8315</v>
      </c>
      <c r="R2904" t="s">
        <v>8316</v>
      </c>
      <c r="S2904" s="13">
        <f t="shared" si="182"/>
        <v>42240.106435185182</v>
      </c>
      <c r="T2904" s="13">
        <f t="shared" si="183"/>
        <v>42210.106435185182</v>
      </c>
      <c r="U2904" s="12" t="s">
        <v>8375</v>
      </c>
      <c r="V2904" t="s">
        <v>8382</v>
      </c>
      <c r="W2904">
        <v>2015</v>
      </c>
    </row>
    <row r="2905" spans="1:23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8">
        <f t="shared" si="181"/>
        <v>9.75</v>
      </c>
      <c r="Q2905" t="s">
        <v>8315</v>
      </c>
      <c r="R2905" t="s">
        <v>8316</v>
      </c>
      <c r="S2905" s="13">
        <f t="shared" si="182"/>
        <v>42255.83354166666</v>
      </c>
      <c r="T2905" s="13">
        <f t="shared" si="183"/>
        <v>42195.83354166666</v>
      </c>
      <c r="U2905" s="12" t="s">
        <v>8375</v>
      </c>
      <c r="V2905" t="s">
        <v>8402</v>
      </c>
      <c r="W2905">
        <v>2015</v>
      </c>
    </row>
    <row r="2906" spans="1:23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8">
        <f t="shared" si="181"/>
        <v>18.75</v>
      </c>
      <c r="Q2906" t="s">
        <v>8315</v>
      </c>
      <c r="R2906" t="s">
        <v>8316</v>
      </c>
      <c r="S2906" s="13">
        <f t="shared" si="182"/>
        <v>41952.166666666664</v>
      </c>
      <c r="T2906" s="13">
        <f t="shared" si="183"/>
        <v>41940.634618055556</v>
      </c>
      <c r="U2906" s="12" t="s">
        <v>8391</v>
      </c>
      <c r="V2906" t="s">
        <v>8401</v>
      </c>
      <c r="W2906">
        <v>2014</v>
      </c>
    </row>
    <row r="2907" spans="1:23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8">
        <f t="shared" si="181"/>
        <v>36.588235294117645</v>
      </c>
      <c r="Q2907" t="s">
        <v>8315</v>
      </c>
      <c r="R2907" t="s">
        <v>8316</v>
      </c>
      <c r="S2907" s="13">
        <f t="shared" si="182"/>
        <v>42619.723530092589</v>
      </c>
      <c r="T2907" s="13">
        <f t="shared" si="183"/>
        <v>42605.723530092589</v>
      </c>
      <c r="U2907" s="12" t="s">
        <v>8392</v>
      </c>
      <c r="V2907" t="s">
        <v>8405</v>
      </c>
      <c r="W2907">
        <v>2016</v>
      </c>
    </row>
    <row r="2908" spans="1:23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8">
        <f t="shared" si="181"/>
        <v>80.714285714285708</v>
      </c>
      <c r="Q2908" t="s">
        <v>8315</v>
      </c>
      <c r="R2908" t="s">
        <v>8316</v>
      </c>
      <c r="S2908" s="13">
        <f t="shared" si="182"/>
        <v>42216.708333333336</v>
      </c>
      <c r="T2908" s="13">
        <f t="shared" si="183"/>
        <v>42199.315578703703</v>
      </c>
      <c r="U2908" s="12" t="s">
        <v>8375</v>
      </c>
      <c r="V2908" t="s">
        <v>8410</v>
      </c>
      <c r="W2908">
        <v>2015</v>
      </c>
    </row>
    <row r="2909" spans="1:23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8">
        <f t="shared" si="181"/>
        <v>1</v>
      </c>
      <c r="Q2909" t="s">
        <v>8315</v>
      </c>
      <c r="R2909" t="s">
        <v>8316</v>
      </c>
      <c r="S2909" s="13">
        <f t="shared" si="182"/>
        <v>42504.544409722213</v>
      </c>
      <c r="T2909" s="13">
        <f t="shared" si="183"/>
        <v>42444.544409722213</v>
      </c>
      <c r="U2909" s="12" t="s">
        <v>8384</v>
      </c>
      <c r="V2909" t="s">
        <v>8393</v>
      </c>
      <c r="W2909">
        <v>2016</v>
      </c>
    </row>
    <row r="2910" spans="1:23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8">
        <f t="shared" si="181"/>
        <v>52.8</v>
      </c>
      <c r="Q2910" t="s">
        <v>8315</v>
      </c>
      <c r="R2910" t="s">
        <v>8316</v>
      </c>
      <c r="S2910" s="13">
        <f t="shared" si="182"/>
        <v>42529.398368055547</v>
      </c>
      <c r="T2910" s="13">
        <f t="shared" si="183"/>
        <v>42499.398368055547</v>
      </c>
      <c r="U2910" s="12" t="s">
        <v>8381</v>
      </c>
      <c r="V2910" t="s">
        <v>8390</v>
      </c>
      <c r="W2910">
        <v>2016</v>
      </c>
    </row>
    <row r="2911" spans="1:23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8">
        <f t="shared" si="181"/>
        <v>20</v>
      </c>
      <c r="Q2911" t="s">
        <v>8315</v>
      </c>
      <c r="R2911" t="s">
        <v>8316</v>
      </c>
      <c r="S2911" s="13">
        <f t="shared" si="182"/>
        <v>41968.490277777775</v>
      </c>
      <c r="T2911" s="13">
        <f t="shared" si="183"/>
        <v>41928.932881944442</v>
      </c>
      <c r="U2911" s="12" t="s">
        <v>8391</v>
      </c>
      <c r="V2911" t="s">
        <v>8396</v>
      </c>
      <c r="W2911">
        <v>2014</v>
      </c>
    </row>
    <row r="2912" spans="1:23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8">
        <f t="shared" si="181"/>
        <v>1</v>
      </c>
      <c r="Q2912" t="s">
        <v>8315</v>
      </c>
      <c r="R2912" t="s">
        <v>8316</v>
      </c>
      <c r="S2912" s="13">
        <f t="shared" si="182"/>
        <v>42167.507951388885</v>
      </c>
      <c r="T2912" s="13">
        <f t="shared" si="183"/>
        <v>42107.507951388885</v>
      </c>
      <c r="U2912" s="12" t="s">
        <v>8383</v>
      </c>
      <c r="V2912" t="s">
        <v>8397</v>
      </c>
      <c r="W2912">
        <v>2015</v>
      </c>
    </row>
    <row r="2913" spans="1:23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8">
        <f t="shared" si="181"/>
        <v>46.928571428571431</v>
      </c>
      <c r="Q2913" t="s">
        <v>8315</v>
      </c>
      <c r="R2913" t="s">
        <v>8316</v>
      </c>
      <c r="S2913" s="13">
        <f t="shared" si="182"/>
        <v>42182.435486111113</v>
      </c>
      <c r="T2913" s="13">
        <f t="shared" si="183"/>
        <v>42142.435486111113</v>
      </c>
      <c r="U2913" s="12" t="s">
        <v>8381</v>
      </c>
      <c r="V2913" t="s">
        <v>8388</v>
      </c>
      <c r="W2913">
        <v>2015</v>
      </c>
    </row>
    <row r="2914" spans="1:23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8">
        <f t="shared" si="181"/>
        <v>78.07692307692308</v>
      </c>
      <c r="Q2914" t="s">
        <v>8315</v>
      </c>
      <c r="R2914" t="s">
        <v>8316</v>
      </c>
      <c r="S2914" s="13">
        <f t="shared" si="182"/>
        <v>42383.798310185179</v>
      </c>
      <c r="T2914" s="13">
        <f t="shared" si="183"/>
        <v>42353.798310185179</v>
      </c>
      <c r="U2914" s="12" t="s">
        <v>8395</v>
      </c>
      <c r="V2914" t="s">
        <v>8393</v>
      </c>
      <c r="W2914">
        <v>2015</v>
      </c>
    </row>
    <row r="2915" spans="1:23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8">
        <f t="shared" si="181"/>
        <v>1</v>
      </c>
      <c r="Q2915" t="s">
        <v>8315</v>
      </c>
      <c r="R2915" t="s">
        <v>8316</v>
      </c>
      <c r="S2915" s="13">
        <f t="shared" si="182"/>
        <v>41888.589571759258</v>
      </c>
      <c r="T2915" s="13">
        <f t="shared" si="183"/>
        <v>41828.589571759258</v>
      </c>
      <c r="U2915" s="12" t="s">
        <v>8375</v>
      </c>
      <c r="V2915" t="s">
        <v>8376</v>
      </c>
      <c r="W2915">
        <v>2014</v>
      </c>
    </row>
    <row r="2916" spans="1:23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8">
        <f t="shared" si="181"/>
        <v>1</v>
      </c>
      <c r="Q2916" t="s">
        <v>8315</v>
      </c>
      <c r="R2916" t="s">
        <v>8316</v>
      </c>
      <c r="S2916" s="13">
        <f t="shared" si="182"/>
        <v>42077.532337962963</v>
      </c>
      <c r="T2916" s="13">
        <f t="shared" si="183"/>
        <v>42017.574004629627</v>
      </c>
      <c r="U2916" s="12" t="s">
        <v>8371</v>
      </c>
      <c r="V2916" t="s">
        <v>8397</v>
      </c>
      <c r="W2916">
        <v>2015</v>
      </c>
    </row>
    <row r="2917" spans="1:23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8">
        <f t="shared" si="181"/>
        <v>203.66666666666666</v>
      </c>
      <c r="Q2917" t="s">
        <v>8315</v>
      </c>
      <c r="R2917" t="s">
        <v>8316</v>
      </c>
      <c r="S2917" s="13">
        <f t="shared" si="182"/>
        <v>42445.0230324074</v>
      </c>
      <c r="T2917" s="13">
        <f t="shared" si="183"/>
        <v>42415.064699074072</v>
      </c>
      <c r="U2917" s="12" t="s">
        <v>8373</v>
      </c>
      <c r="V2917" t="s">
        <v>8393</v>
      </c>
      <c r="W2917">
        <v>2016</v>
      </c>
    </row>
    <row r="2918" spans="1:23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8">
        <f t="shared" si="181"/>
        <v>20.714285714285715</v>
      </c>
      <c r="Q2918" t="s">
        <v>8315</v>
      </c>
      <c r="R2918" t="s">
        <v>8316</v>
      </c>
      <c r="S2918" s="13">
        <f t="shared" si="182"/>
        <v>41778.143391203703</v>
      </c>
      <c r="T2918" s="13">
        <f t="shared" si="183"/>
        <v>41755.143391203703</v>
      </c>
      <c r="U2918" s="12" t="s">
        <v>8383</v>
      </c>
      <c r="V2918" t="s">
        <v>8408</v>
      </c>
      <c r="W2918">
        <v>2014</v>
      </c>
    </row>
    <row r="2919" spans="1:23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8">
        <f t="shared" si="181"/>
        <v>48.555555555555557</v>
      </c>
      <c r="Q2919" t="s">
        <v>8315</v>
      </c>
      <c r="R2919" t="s">
        <v>8316</v>
      </c>
      <c r="S2919" s="13">
        <f t="shared" si="182"/>
        <v>42262.901006944441</v>
      </c>
      <c r="T2919" s="13">
        <f t="shared" si="183"/>
        <v>42244.901006944441</v>
      </c>
      <c r="U2919" s="12" t="s">
        <v>8392</v>
      </c>
      <c r="V2919" t="s">
        <v>8401</v>
      </c>
      <c r="W2919">
        <v>2015</v>
      </c>
    </row>
    <row r="2920" spans="1:23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8">
        <f t="shared" si="181"/>
        <v>68.099999999999994</v>
      </c>
      <c r="Q2920" t="s">
        <v>8315</v>
      </c>
      <c r="R2920" t="s">
        <v>8316</v>
      </c>
      <c r="S2920" s="13">
        <f t="shared" si="182"/>
        <v>42306.296377314815</v>
      </c>
      <c r="T2920" s="13">
        <f t="shared" si="183"/>
        <v>42278.296377314815</v>
      </c>
      <c r="U2920" s="12" t="s">
        <v>8391</v>
      </c>
      <c r="V2920" t="s">
        <v>8387</v>
      </c>
      <c r="W2920">
        <v>2015</v>
      </c>
    </row>
    <row r="2921" spans="1:23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8">
        <f t="shared" si="181"/>
        <v>8.5</v>
      </c>
      <c r="Q2921" t="s">
        <v>8315</v>
      </c>
      <c r="R2921" t="s">
        <v>8316</v>
      </c>
      <c r="S2921" s="13">
        <f t="shared" si="182"/>
        <v>41856.286215277774</v>
      </c>
      <c r="T2921" s="13">
        <f t="shared" si="183"/>
        <v>41826.286215277774</v>
      </c>
      <c r="U2921" s="12" t="s">
        <v>8375</v>
      </c>
      <c r="V2921" t="s">
        <v>8407</v>
      </c>
      <c r="W2921">
        <v>2014</v>
      </c>
    </row>
    <row r="2922" spans="1:23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8">
        <f t="shared" si="181"/>
        <v>51.615384615384613</v>
      </c>
      <c r="Q2922" t="s">
        <v>8315</v>
      </c>
      <c r="R2922" t="s">
        <v>8316</v>
      </c>
      <c r="S2922" s="13">
        <f t="shared" si="182"/>
        <v>42088.41747685185</v>
      </c>
      <c r="T2922" s="13">
        <f t="shared" si="183"/>
        <v>42058.459143518521</v>
      </c>
      <c r="U2922" s="12" t="s">
        <v>8373</v>
      </c>
      <c r="V2922" t="s">
        <v>8405</v>
      </c>
      <c r="W2922">
        <v>2015</v>
      </c>
    </row>
    <row r="2923" spans="1:23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8">
        <f t="shared" si="181"/>
        <v>43</v>
      </c>
      <c r="Q2923" t="s">
        <v>8315</v>
      </c>
      <c r="R2923" t="s">
        <v>8357</v>
      </c>
      <c r="S2923" s="13">
        <f t="shared" si="182"/>
        <v>41907.553287037037</v>
      </c>
      <c r="T2923" s="13">
        <f t="shared" si="183"/>
        <v>41877.553287037037</v>
      </c>
      <c r="U2923" s="12" t="s">
        <v>8392</v>
      </c>
      <c r="V2923" t="s">
        <v>8408</v>
      </c>
      <c r="W2923">
        <v>2014</v>
      </c>
    </row>
    <row r="2924" spans="1:23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8">
        <f t="shared" si="181"/>
        <v>83.333333333333329</v>
      </c>
      <c r="Q2924" t="s">
        <v>8315</v>
      </c>
      <c r="R2924" t="s">
        <v>8357</v>
      </c>
      <c r="S2924" s="13">
        <f t="shared" si="182"/>
        <v>42142.540821759256</v>
      </c>
      <c r="T2924" s="13">
        <f t="shared" si="183"/>
        <v>42097.540821759256</v>
      </c>
      <c r="U2924" s="12" t="s">
        <v>8383</v>
      </c>
      <c r="V2924" t="s">
        <v>8380</v>
      </c>
      <c r="W2924">
        <v>2015</v>
      </c>
    </row>
    <row r="2925" spans="1:23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8">
        <f t="shared" si="181"/>
        <v>30</v>
      </c>
      <c r="Q2925" t="s">
        <v>8315</v>
      </c>
      <c r="R2925" t="s">
        <v>8357</v>
      </c>
      <c r="S2925" s="13">
        <f t="shared" si="182"/>
        <v>42027.791666666664</v>
      </c>
      <c r="T2925" s="13">
        <f t="shared" si="183"/>
        <v>42012.819201388884</v>
      </c>
      <c r="U2925" s="12" t="s">
        <v>8371</v>
      </c>
      <c r="V2925" t="s">
        <v>8376</v>
      </c>
      <c r="W2925">
        <v>2015</v>
      </c>
    </row>
    <row r="2926" spans="1:23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8">
        <f t="shared" si="181"/>
        <v>175.51020408163265</v>
      </c>
      <c r="Q2926" t="s">
        <v>8315</v>
      </c>
      <c r="R2926" t="s">
        <v>8357</v>
      </c>
      <c r="S2926" s="13">
        <f t="shared" si="182"/>
        <v>42132.832638888889</v>
      </c>
      <c r="T2926" s="13">
        <f t="shared" si="183"/>
        <v>42103.223495370366</v>
      </c>
      <c r="U2926" s="12" t="s">
        <v>8383</v>
      </c>
      <c r="V2926" t="s">
        <v>8390</v>
      </c>
      <c r="W2926">
        <v>2015</v>
      </c>
    </row>
    <row r="2927" spans="1:23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8">
        <f t="shared" si="181"/>
        <v>231.66175879396985</v>
      </c>
      <c r="Q2927" t="s">
        <v>8315</v>
      </c>
      <c r="R2927" t="s">
        <v>8357</v>
      </c>
      <c r="S2927" s="13">
        <f t="shared" si="182"/>
        <v>41893.250787037032</v>
      </c>
      <c r="T2927" s="13">
        <f t="shared" si="183"/>
        <v>41863.250787037032</v>
      </c>
      <c r="U2927" s="12" t="s">
        <v>8392</v>
      </c>
      <c r="V2927" t="s">
        <v>8379</v>
      </c>
      <c r="W2927">
        <v>2014</v>
      </c>
    </row>
    <row r="2928" spans="1:23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8">
        <f t="shared" si="181"/>
        <v>75</v>
      </c>
      <c r="Q2928" t="s">
        <v>8315</v>
      </c>
      <c r="R2928" t="s">
        <v>8357</v>
      </c>
      <c r="S2928" s="13">
        <f t="shared" si="182"/>
        <v>42058.432627314811</v>
      </c>
      <c r="T2928" s="13">
        <f t="shared" si="183"/>
        <v>42044.432627314811</v>
      </c>
      <c r="U2928" s="12" t="s">
        <v>8373</v>
      </c>
      <c r="V2928" t="s">
        <v>8390</v>
      </c>
      <c r="W2928">
        <v>2015</v>
      </c>
    </row>
    <row r="2929" spans="1:23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8">
        <f t="shared" si="181"/>
        <v>112.14285714285714</v>
      </c>
      <c r="Q2929" t="s">
        <v>8315</v>
      </c>
      <c r="R2929" t="s">
        <v>8357</v>
      </c>
      <c r="S2929" s="13">
        <f t="shared" si="182"/>
        <v>41834.875</v>
      </c>
      <c r="T2929" s="13">
        <f t="shared" si="183"/>
        <v>41806.335983796293</v>
      </c>
      <c r="U2929" s="12" t="s">
        <v>8369</v>
      </c>
      <c r="V2929" t="s">
        <v>8396</v>
      </c>
      <c r="W2929">
        <v>2014</v>
      </c>
    </row>
    <row r="2930" spans="1:23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8">
        <f t="shared" si="181"/>
        <v>41.666666666666664</v>
      </c>
      <c r="Q2930" t="s">
        <v>8315</v>
      </c>
      <c r="R2930" t="s">
        <v>8357</v>
      </c>
      <c r="S2930" s="13">
        <f t="shared" si="182"/>
        <v>42433.664884259262</v>
      </c>
      <c r="T2930" s="13">
        <f t="shared" si="183"/>
        <v>42403.664884259262</v>
      </c>
      <c r="U2930" s="12" t="s">
        <v>8373</v>
      </c>
      <c r="V2930" t="s">
        <v>8380</v>
      </c>
      <c r="W2930">
        <v>2016</v>
      </c>
    </row>
    <row r="2931" spans="1:23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8">
        <f t="shared" si="181"/>
        <v>255.17343750000001</v>
      </c>
      <c r="Q2931" t="s">
        <v>8315</v>
      </c>
      <c r="R2931" t="s">
        <v>8357</v>
      </c>
      <c r="S2931" s="13">
        <f t="shared" si="182"/>
        <v>41784.230995370366</v>
      </c>
      <c r="T2931" s="13">
        <f t="shared" si="183"/>
        <v>41754.230995370366</v>
      </c>
      <c r="U2931" s="12" t="s">
        <v>8383</v>
      </c>
      <c r="V2931" t="s">
        <v>8382</v>
      </c>
      <c r="W2931">
        <v>2014</v>
      </c>
    </row>
    <row r="2932" spans="1:23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8">
        <f t="shared" si="181"/>
        <v>162.7741935483871</v>
      </c>
      <c r="Q2932" t="s">
        <v>8315</v>
      </c>
      <c r="R2932" t="s">
        <v>8357</v>
      </c>
      <c r="S2932" s="13">
        <f t="shared" si="182"/>
        <v>42131.250740740739</v>
      </c>
      <c r="T2932" s="13">
        <f t="shared" si="183"/>
        <v>42101.250740740739</v>
      </c>
      <c r="U2932" s="12" t="s">
        <v>8383</v>
      </c>
      <c r="V2932" t="s">
        <v>8399</v>
      </c>
      <c r="W2932">
        <v>2015</v>
      </c>
    </row>
    <row r="2933" spans="1:23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8">
        <f t="shared" si="181"/>
        <v>88.333333333333329</v>
      </c>
      <c r="Q2933" t="s">
        <v>8315</v>
      </c>
      <c r="R2933" t="s">
        <v>8357</v>
      </c>
      <c r="S2933" s="13">
        <f t="shared" si="182"/>
        <v>41896.922222222223</v>
      </c>
      <c r="T2933" s="13">
        <f t="shared" si="183"/>
        <v>41871.957905092589</v>
      </c>
      <c r="U2933" s="12" t="s">
        <v>8392</v>
      </c>
      <c r="V2933" t="s">
        <v>8386</v>
      </c>
      <c r="W2933">
        <v>2014</v>
      </c>
    </row>
    <row r="2934" spans="1:23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8">
        <f t="shared" si="181"/>
        <v>85.736842105263165</v>
      </c>
      <c r="Q2934" t="s">
        <v>8315</v>
      </c>
      <c r="R2934" t="s">
        <v>8357</v>
      </c>
      <c r="S2934" s="13">
        <f t="shared" si="182"/>
        <v>42056.124999999993</v>
      </c>
      <c r="T2934" s="13">
        <f t="shared" si="183"/>
        <v>42024.831446759257</v>
      </c>
      <c r="U2934" s="12" t="s">
        <v>8371</v>
      </c>
      <c r="V2934" t="s">
        <v>8386</v>
      </c>
      <c r="W2934">
        <v>2015</v>
      </c>
    </row>
    <row r="2935" spans="1:23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8">
        <f t="shared" si="181"/>
        <v>47.574074074074076</v>
      </c>
      <c r="Q2935" t="s">
        <v>8315</v>
      </c>
      <c r="R2935" t="s">
        <v>8357</v>
      </c>
      <c r="S2935" s="13">
        <f t="shared" si="182"/>
        <v>42525.623298611106</v>
      </c>
      <c r="T2935" s="13">
        <f t="shared" si="183"/>
        <v>42495.623298611106</v>
      </c>
      <c r="U2935" s="12" t="s">
        <v>8381</v>
      </c>
      <c r="V2935" t="s">
        <v>8374</v>
      </c>
      <c r="W2935">
        <v>2016</v>
      </c>
    </row>
    <row r="2936" spans="1:23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8">
        <f t="shared" si="181"/>
        <v>72.972972972972968</v>
      </c>
      <c r="Q2936" t="s">
        <v>8315</v>
      </c>
      <c r="R2936" t="s">
        <v>8357</v>
      </c>
      <c r="S2936" s="13">
        <f t="shared" si="182"/>
        <v>41805.302824074075</v>
      </c>
      <c r="T2936" s="13">
        <f t="shared" si="183"/>
        <v>41775.302824074075</v>
      </c>
      <c r="U2936" s="12" t="s">
        <v>8381</v>
      </c>
      <c r="V2936" t="s">
        <v>8396</v>
      </c>
      <c r="W2936">
        <v>2014</v>
      </c>
    </row>
    <row r="2937" spans="1:23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8">
        <f t="shared" si="181"/>
        <v>90.538461538461533</v>
      </c>
      <c r="Q2937" t="s">
        <v>8315</v>
      </c>
      <c r="R2937" t="s">
        <v>8357</v>
      </c>
      <c r="S2937" s="13">
        <f t="shared" si="182"/>
        <v>42611.374999999993</v>
      </c>
      <c r="T2937" s="13">
        <f t="shared" si="183"/>
        <v>42553.250092592592</v>
      </c>
      <c r="U2937" s="12" t="s">
        <v>8375</v>
      </c>
      <c r="V2937" t="s">
        <v>8411</v>
      </c>
      <c r="W2937">
        <v>2016</v>
      </c>
    </row>
    <row r="2938" spans="1:23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8">
        <f t="shared" si="181"/>
        <v>37.647058823529413</v>
      </c>
      <c r="Q2938" t="s">
        <v>8315</v>
      </c>
      <c r="R2938" t="s">
        <v>8357</v>
      </c>
      <c r="S2938" s="13">
        <f t="shared" si="182"/>
        <v>41924.874305555553</v>
      </c>
      <c r="T2938" s="13">
        <f t="shared" si="183"/>
        <v>41912.317395833328</v>
      </c>
      <c r="U2938" s="12" t="s">
        <v>8389</v>
      </c>
      <c r="V2938" t="s">
        <v>8409</v>
      </c>
      <c r="W2938">
        <v>2014</v>
      </c>
    </row>
    <row r="2939" spans="1:23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8">
        <f t="shared" si="181"/>
        <v>36.363636363636367</v>
      </c>
      <c r="Q2939" t="s">
        <v>8315</v>
      </c>
      <c r="R2939" t="s">
        <v>8357</v>
      </c>
      <c r="S2939" s="13">
        <f t="shared" si="182"/>
        <v>41833.123993055553</v>
      </c>
      <c r="T2939" s="13">
        <f t="shared" si="183"/>
        <v>41803.123993055553</v>
      </c>
      <c r="U2939" s="12" t="s">
        <v>8369</v>
      </c>
      <c r="V2939" t="s">
        <v>8397</v>
      </c>
      <c r="W2939">
        <v>2014</v>
      </c>
    </row>
    <row r="2940" spans="1:23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8">
        <f t="shared" si="181"/>
        <v>126.71875</v>
      </c>
      <c r="Q2940" t="s">
        <v>8315</v>
      </c>
      <c r="R2940" t="s">
        <v>8357</v>
      </c>
      <c r="S2940" s="13">
        <f t="shared" si="182"/>
        <v>42034.370532407404</v>
      </c>
      <c r="T2940" s="13">
        <f t="shared" si="183"/>
        <v>42004.370532407404</v>
      </c>
      <c r="U2940" s="12" t="s">
        <v>8395</v>
      </c>
      <c r="V2940" t="s">
        <v>8372</v>
      </c>
      <c r="W2940">
        <v>2014</v>
      </c>
    </row>
    <row r="2941" spans="1:23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8">
        <f t="shared" si="181"/>
        <v>329.2</v>
      </c>
      <c r="Q2941" t="s">
        <v>8315</v>
      </c>
      <c r="R2941" t="s">
        <v>8357</v>
      </c>
      <c r="S2941" s="13">
        <f t="shared" si="182"/>
        <v>41878.708333333328</v>
      </c>
      <c r="T2941" s="13">
        <f t="shared" si="183"/>
        <v>41845.47583333333</v>
      </c>
      <c r="U2941" s="12" t="s">
        <v>8375</v>
      </c>
      <c r="V2941" t="s">
        <v>8382</v>
      </c>
      <c r="W2941">
        <v>2014</v>
      </c>
    </row>
    <row r="2942" spans="1:23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8">
        <f t="shared" si="181"/>
        <v>81.242424242424249</v>
      </c>
      <c r="Q2942" t="s">
        <v>8315</v>
      </c>
      <c r="R2942" t="s">
        <v>8357</v>
      </c>
      <c r="S2942" s="13">
        <f t="shared" si="182"/>
        <v>42022.440023148149</v>
      </c>
      <c r="T2942" s="13">
        <f t="shared" si="183"/>
        <v>41982.440023148149</v>
      </c>
      <c r="U2942" s="12" t="s">
        <v>8395</v>
      </c>
      <c r="V2942" t="s">
        <v>8390</v>
      </c>
      <c r="W2942">
        <v>2014</v>
      </c>
    </row>
    <row r="2943" spans="1:23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8">
        <f t="shared" si="181"/>
        <v>1</v>
      </c>
      <c r="Q2943" t="s">
        <v>8315</v>
      </c>
      <c r="R2943" t="s">
        <v>8355</v>
      </c>
      <c r="S2943" s="13">
        <f t="shared" si="182"/>
        <v>42064.626793981479</v>
      </c>
      <c r="T2943" s="13">
        <f t="shared" si="183"/>
        <v>42034.626793981479</v>
      </c>
      <c r="U2943" s="12" t="s">
        <v>8371</v>
      </c>
      <c r="V2943" t="s">
        <v>8409</v>
      </c>
      <c r="W2943">
        <v>2015</v>
      </c>
    </row>
    <row r="2944" spans="1:23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8">
        <f t="shared" si="181"/>
        <v>202.22772277227722</v>
      </c>
      <c r="Q2944" t="s">
        <v>8315</v>
      </c>
      <c r="R2944" t="s">
        <v>8355</v>
      </c>
      <c r="S2944" s="13">
        <f t="shared" si="182"/>
        <v>42354.512499999997</v>
      </c>
      <c r="T2944" s="13">
        <f t="shared" si="183"/>
        <v>42334.470590277771</v>
      </c>
      <c r="U2944" s="12" t="s">
        <v>8377</v>
      </c>
      <c r="V2944" t="s">
        <v>8408</v>
      </c>
      <c r="W2944">
        <v>2015</v>
      </c>
    </row>
    <row r="2945" spans="1:23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t="s">
        <v>8315</v>
      </c>
      <c r="R2945" t="s">
        <v>8355</v>
      </c>
      <c r="S2945" s="13">
        <f t="shared" si="182"/>
        <v>42106.796064814807</v>
      </c>
      <c r="T2945" s="13">
        <f t="shared" si="183"/>
        <v>42076.796064814807</v>
      </c>
      <c r="U2945" s="12" t="s">
        <v>8384</v>
      </c>
      <c r="V2945" t="s">
        <v>8397</v>
      </c>
      <c r="W2945">
        <v>2015</v>
      </c>
    </row>
    <row r="2946" spans="1:23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8">
        <f t="shared" si="181"/>
        <v>100</v>
      </c>
      <c r="Q2946" t="s">
        <v>8315</v>
      </c>
      <c r="R2946" t="s">
        <v>8355</v>
      </c>
      <c r="S2946" s="13">
        <f t="shared" si="182"/>
        <v>42162.580995370365</v>
      </c>
      <c r="T2946" s="13">
        <f t="shared" si="183"/>
        <v>42132.580995370365</v>
      </c>
      <c r="U2946" s="12" t="s">
        <v>8381</v>
      </c>
      <c r="V2946" t="s">
        <v>8376</v>
      </c>
      <c r="W2946">
        <v>2015</v>
      </c>
    </row>
    <row r="2947" spans="1:23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(E2947/D2947)*100</f>
        <v>0</v>
      </c>
      <c r="P2947" s="8" t="e">
        <f t="shared" ref="P2947:P3010" si="185">(E2947/L2947)</f>
        <v>#DIV/0!</v>
      </c>
      <c r="Q2947" t="s">
        <v>8315</v>
      </c>
      <c r="R2947" t="s">
        <v>8355</v>
      </c>
      <c r="S2947" s="13">
        <f t="shared" ref="S2947:S3010" si="186">(((I2947/60)/60)/24)+DATE(1970,1,1)+(-8/24)</f>
        <v>42147.806250000001</v>
      </c>
      <c r="T2947" s="13">
        <f t="shared" ref="T2947:T3010" si="187">(((J2947/60)/60)/24)+DATE(1970,1,1)+(-8/24)</f>
        <v>42117.806250000001</v>
      </c>
      <c r="U2947" s="12" t="s">
        <v>8383</v>
      </c>
      <c r="V2947" t="s">
        <v>8405</v>
      </c>
      <c r="W2947">
        <v>2015</v>
      </c>
    </row>
    <row r="2948" spans="1:23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8">
        <f t="shared" si="185"/>
        <v>1</v>
      </c>
      <c r="Q2948" t="s">
        <v>8315</v>
      </c>
      <c r="R2948" t="s">
        <v>8355</v>
      </c>
      <c r="S2948" s="13">
        <f t="shared" si="186"/>
        <v>42597.197824074072</v>
      </c>
      <c r="T2948" s="13">
        <f t="shared" si="187"/>
        <v>42567.197824074072</v>
      </c>
      <c r="U2948" s="12" t="s">
        <v>8375</v>
      </c>
      <c r="V2948" t="s">
        <v>8396</v>
      </c>
      <c r="W2948">
        <v>2016</v>
      </c>
    </row>
    <row r="2949" spans="1:23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8">
        <f t="shared" si="185"/>
        <v>82.461538461538467</v>
      </c>
      <c r="Q2949" t="s">
        <v>8315</v>
      </c>
      <c r="R2949" t="s">
        <v>8355</v>
      </c>
      <c r="S2949" s="13">
        <f t="shared" si="186"/>
        <v>42698.382638888892</v>
      </c>
      <c r="T2949" s="13">
        <f t="shared" si="187"/>
        <v>42649.228784722225</v>
      </c>
      <c r="U2949" s="12" t="s">
        <v>8391</v>
      </c>
      <c r="V2949" t="s">
        <v>8407</v>
      </c>
      <c r="W2949">
        <v>2016</v>
      </c>
    </row>
    <row r="2950" spans="1:23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8">
        <f t="shared" si="185"/>
        <v>2.6666666666666665</v>
      </c>
      <c r="Q2950" t="s">
        <v>8315</v>
      </c>
      <c r="R2950" t="s">
        <v>8355</v>
      </c>
      <c r="S2950" s="13">
        <f t="shared" si="186"/>
        <v>42157.315891203696</v>
      </c>
      <c r="T2950" s="13">
        <f t="shared" si="187"/>
        <v>42097.315891203696</v>
      </c>
      <c r="U2950" s="12" t="s">
        <v>8383</v>
      </c>
      <c r="V2950" t="s">
        <v>8380</v>
      </c>
      <c r="W2950">
        <v>2015</v>
      </c>
    </row>
    <row r="2951" spans="1:23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8">
        <f t="shared" si="185"/>
        <v>12.5</v>
      </c>
      <c r="Q2951" t="s">
        <v>8315</v>
      </c>
      <c r="R2951" t="s">
        <v>8355</v>
      </c>
      <c r="S2951" s="13">
        <f t="shared" si="186"/>
        <v>42327.531446759262</v>
      </c>
      <c r="T2951" s="13">
        <f t="shared" si="187"/>
        <v>42297.48978009259</v>
      </c>
      <c r="U2951" s="12" t="s">
        <v>8391</v>
      </c>
      <c r="V2951" t="s">
        <v>8386</v>
      </c>
      <c r="W2951">
        <v>2015</v>
      </c>
    </row>
    <row r="2952" spans="1:23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t="s">
        <v>8315</v>
      </c>
      <c r="R2952" t="s">
        <v>8355</v>
      </c>
      <c r="S2952" s="13">
        <f t="shared" si="186"/>
        <v>42392.031851851854</v>
      </c>
      <c r="T2952" s="13">
        <f t="shared" si="187"/>
        <v>42362.031851851854</v>
      </c>
      <c r="U2952" s="12" t="s">
        <v>8395</v>
      </c>
      <c r="V2952" t="s">
        <v>8403</v>
      </c>
      <c r="W2952">
        <v>2015</v>
      </c>
    </row>
    <row r="2953" spans="1:23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8">
        <f t="shared" si="185"/>
        <v>18.896551724137932</v>
      </c>
      <c r="Q2953" t="s">
        <v>8315</v>
      </c>
      <c r="R2953" t="s">
        <v>8355</v>
      </c>
      <c r="S2953" s="13">
        <f t="shared" si="186"/>
        <v>41917.469594907401</v>
      </c>
      <c r="T2953" s="13">
        <f t="shared" si="187"/>
        <v>41872.469594907401</v>
      </c>
      <c r="U2953" s="12" t="s">
        <v>8392</v>
      </c>
      <c r="V2953" t="s">
        <v>8370</v>
      </c>
      <c r="W2953">
        <v>2014</v>
      </c>
    </row>
    <row r="2954" spans="1:23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8">
        <f t="shared" si="185"/>
        <v>200.625</v>
      </c>
      <c r="Q2954" t="s">
        <v>8315</v>
      </c>
      <c r="R2954" t="s">
        <v>8355</v>
      </c>
      <c r="S2954" s="13">
        <f t="shared" si="186"/>
        <v>42659.833333333336</v>
      </c>
      <c r="T2954" s="13">
        <f t="shared" si="187"/>
        <v>42628.356932870367</v>
      </c>
      <c r="U2954" s="12" t="s">
        <v>8389</v>
      </c>
      <c r="V2954" t="s">
        <v>8393</v>
      </c>
      <c r="W2954">
        <v>2016</v>
      </c>
    </row>
    <row r="2955" spans="1:23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8">
        <f t="shared" si="185"/>
        <v>201.66666666666666</v>
      </c>
      <c r="Q2955" t="s">
        <v>8315</v>
      </c>
      <c r="R2955" t="s">
        <v>8355</v>
      </c>
      <c r="S2955" s="13">
        <f t="shared" si="186"/>
        <v>42285.458576388883</v>
      </c>
      <c r="T2955" s="13">
        <f t="shared" si="187"/>
        <v>42255.458576388883</v>
      </c>
      <c r="U2955" s="12" t="s">
        <v>8389</v>
      </c>
      <c r="V2955" t="s">
        <v>8376</v>
      </c>
      <c r="W2955">
        <v>2015</v>
      </c>
    </row>
    <row r="2956" spans="1:23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t="s">
        <v>8315</v>
      </c>
      <c r="R2956" t="s">
        <v>8355</v>
      </c>
      <c r="S2956" s="13">
        <f t="shared" si="186"/>
        <v>42810.208368055559</v>
      </c>
      <c r="T2956" s="13">
        <f t="shared" si="187"/>
        <v>42790.250034722216</v>
      </c>
      <c r="U2956" s="12" t="s">
        <v>8373</v>
      </c>
      <c r="V2956" t="s">
        <v>8403</v>
      </c>
      <c r="W2956">
        <v>2017</v>
      </c>
    </row>
    <row r="2957" spans="1:23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8">
        <f t="shared" si="185"/>
        <v>65</v>
      </c>
      <c r="Q2957" t="s">
        <v>8315</v>
      </c>
      <c r="R2957" t="s">
        <v>8355</v>
      </c>
      <c r="S2957" s="13">
        <f t="shared" si="186"/>
        <v>42171.407974537033</v>
      </c>
      <c r="T2957" s="13">
        <f t="shared" si="187"/>
        <v>42141.407974537033</v>
      </c>
      <c r="U2957" s="12" t="s">
        <v>8381</v>
      </c>
      <c r="V2957" t="s">
        <v>8385</v>
      </c>
      <c r="W2957">
        <v>2015</v>
      </c>
    </row>
    <row r="2958" spans="1:23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8">
        <f t="shared" si="185"/>
        <v>66.099999999999994</v>
      </c>
      <c r="Q2958" t="s">
        <v>8315</v>
      </c>
      <c r="R2958" t="s">
        <v>8355</v>
      </c>
      <c r="S2958" s="13">
        <f t="shared" si="186"/>
        <v>42494.625578703701</v>
      </c>
      <c r="T2958" s="13">
        <f t="shared" si="187"/>
        <v>42464.625578703701</v>
      </c>
      <c r="U2958" s="12" t="s">
        <v>8383</v>
      </c>
      <c r="V2958" t="s">
        <v>8400</v>
      </c>
      <c r="W2958">
        <v>2016</v>
      </c>
    </row>
    <row r="2959" spans="1:23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8">
        <f t="shared" si="185"/>
        <v>93.333333333333329</v>
      </c>
      <c r="Q2959" t="s">
        <v>8315</v>
      </c>
      <c r="R2959" t="s">
        <v>8355</v>
      </c>
      <c r="S2959" s="13">
        <f t="shared" si="186"/>
        <v>42090.636249999996</v>
      </c>
      <c r="T2959" s="13">
        <f t="shared" si="187"/>
        <v>42030.67791666666</v>
      </c>
      <c r="U2959" s="12" t="s">
        <v>8371</v>
      </c>
      <c r="V2959" t="s">
        <v>8408</v>
      </c>
      <c r="W2959">
        <v>2015</v>
      </c>
    </row>
    <row r="2960" spans="1:23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t="s">
        <v>8315</v>
      </c>
      <c r="R2960" t="s">
        <v>8355</v>
      </c>
      <c r="S2960" s="13">
        <f t="shared" si="186"/>
        <v>42498.404131944444</v>
      </c>
      <c r="T2960" s="13">
        <f t="shared" si="187"/>
        <v>42438.445798611108</v>
      </c>
      <c r="U2960" s="12" t="s">
        <v>8384</v>
      </c>
      <c r="V2960" t="s">
        <v>8390</v>
      </c>
      <c r="W2960">
        <v>2016</v>
      </c>
    </row>
    <row r="2961" spans="1:23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t="s">
        <v>8315</v>
      </c>
      <c r="R2961" t="s">
        <v>8355</v>
      </c>
      <c r="S2961" s="13">
        <f t="shared" si="186"/>
        <v>42527.675057870372</v>
      </c>
      <c r="T2961" s="13">
        <f t="shared" si="187"/>
        <v>42497.675057870372</v>
      </c>
      <c r="U2961" s="12" t="s">
        <v>8381</v>
      </c>
      <c r="V2961" t="s">
        <v>8399</v>
      </c>
      <c r="W2961">
        <v>2016</v>
      </c>
    </row>
    <row r="2962" spans="1:23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t="s">
        <v>8315</v>
      </c>
      <c r="R2962" t="s">
        <v>8355</v>
      </c>
      <c r="S2962" s="13">
        <f t="shared" si="186"/>
        <v>41893.42387731481</v>
      </c>
      <c r="T2962" s="13">
        <f t="shared" si="187"/>
        <v>41863.42387731481</v>
      </c>
      <c r="U2962" s="12" t="s">
        <v>8392</v>
      </c>
      <c r="V2962" t="s">
        <v>8379</v>
      </c>
      <c r="W2962">
        <v>2014</v>
      </c>
    </row>
    <row r="2963" spans="1:23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8">
        <f t="shared" si="185"/>
        <v>50.75</v>
      </c>
      <c r="Q2963" t="s">
        <v>8315</v>
      </c>
      <c r="R2963" t="s">
        <v>8316</v>
      </c>
      <c r="S2963" s="13">
        <f t="shared" si="186"/>
        <v>42088.833333333336</v>
      </c>
      <c r="T2963" s="13">
        <f t="shared" si="187"/>
        <v>42060.879155092589</v>
      </c>
      <c r="U2963" s="12" t="s">
        <v>8373</v>
      </c>
      <c r="V2963" t="s">
        <v>8382</v>
      </c>
      <c r="W2963">
        <v>2015</v>
      </c>
    </row>
    <row r="2964" spans="1:23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8">
        <f t="shared" si="185"/>
        <v>60.9</v>
      </c>
      <c r="Q2964" t="s">
        <v>8315</v>
      </c>
      <c r="R2964" t="s">
        <v>8316</v>
      </c>
      <c r="S2964" s="13">
        <f t="shared" si="186"/>
        <v>42063.957638888889</v>
      </c>
      <c r="T2964" s="13">
        <f t="shared" si="187"/>
        <v>42035.910949074074</v>
      </c>
      <c r="U2964" s="12" t="s">
        <v>8371</v>
      </c>
      <c r="V2964" t="s">
        <v>8372</v>
      </c>
      <c r="W2964">
        <v>2015</v>
      </c>
    </row>
    <row r="2965" spans="1:23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8">
        <f t="shared" si="185"/>
        <v>109.03061224489795</v>
      </c>
      <c r="Q2965" t="s">
        <v>8315</v>
      </c>
      <c r="R2965" t="s">
        <v>8316</v>
      </c>
      <c r="S2965" s="13">
        <f t="shared" si="186"/>
        <v>42187.13685185185</v>
      </c>
      <c r="T2965" s="13">
        <f t="shared" si="187"/>
        <v>42157.13685185185</v>
      </c>
      <c r="U2965" s="12" t="s">
        <v>8369</v>
      </c>
      <c r="V2965" t="s">
        <v>8411</v>
      </c>
      <c r="W2965">
        <v>2015</v>
      </c>
    </row>
    <row r="2966" spans="1:23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8">
        <f t="shared" si="185"/>
        <v>25.692295918367346</v>
      </c>
      <c r="Q2966" t="s">
        <v>8315</v>
      </c>
      <c r="R2966" t="s">
        <v>8316</v>
      </c>
      <c r="S2966" s="13">
        <f t="shared" si="186"/>
        <v>41857.563888888886</v>
      </c>
      <c r="T2966" s="13">
        <f t="shared" si="187"/>
        <v>41827.576608796291</v>
      </c>
      <c r="U2966" s="12" t="s">
        <v>8375</v>
      </c>
      <c r="V2966" t="s">
        <v>8399</v>
      </c>
      <c r="W2966">
        <v>2014</v>
      </c>
    </row>
    <row r="2967" spans="1:23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8">
        <f t="shared" si="185"/>
        <v>41.92307692307692</v>
      </c>
      <c r="Q2967" t="s">
        <v>8315</v>
      </c>
      <c r="R2967" t="s">
        <v>8316</v>
      </c>
      <c r="S2967" s="13">
        <f t="shared" si="186"/>
        <v>42192.396215277775</v>
      </c>
      <c r="T2967" s="13">
        <f t="shared" si="187"/>
        <v>42162.396215277775</v>
      </c>
      <c r="U2967" s="12" t="s">
        <v>8369</v>
      </c>
      <c r="V2967" t="s">
        <v>8399</v>
      </c>
      <c r="W2967">
        <v>2015</v>
      </c>
    </row>
    <row r="2968" spans="1:23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8">
        <f t="shared" si="185"/>
        <v>88.7734375</v>
      </c>
      <c r="Q2968" t="s">
        <v>8315</v>
      </c>
      <c r="R2968" t="s">
        <v>8316</v>
      </c>
      <c r="S2968" s="13">
        <f t="shared" si="186"/>
        <v>42263.405231481483</v>
      </c>
      <c r="T2968" s="13">
        <f t="shared" si="187"/>
        <v>42233.405231481483</v>
      </c>
      <c r="U2968" s="12" t="s">
        <v>8392</v>
      </c>
      <c r="V2968" t="s">
        <v>8385</v>
      </c>
      <c r="W2968">
        <v>2015</v>
      </c>
    </row>
    <row r="2969" spans="1:23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8">
        <f t="shared" si="185"/>
        <v>80.225352112676063</v>
      </c>
      <c r="Q2969" t="s">
        <v>8315</v>
      </c>
      <c r="R2969" t="s">
        <v>8316</v>
      </c>
      <c r="S2969" s="13">
        <f t="shared" si="186"/>
        <v>42071.822824074072</v>
      </c>
      <c r="T2969" s="13">
        <f t="shared" si="187"/>
        <v>42041.864490740736</v>
      </c>
      <c r="U2969" s="12" t="s">
        <v>8373</v>
      </c>
      <c r="V2969" t="s">
        <v>8407</v>
      </c>
      <c r="W2969">
        <v>2015</v>
      </c>
    </row>
    <row r="2970" spans="1:23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8">
        <f t="shared" si="185"/>
        <v>78.936170212765958</v>
      </c>
      <c r="Q2970" t="s">
        <v>8315</v>
      </c>
      <c r="R2970" t="s">
        <v>8316</v>
      </c>
      <c r="S2970" s="13">
        <f t="shared" si="186"/>
        <v>42598.832638888889</v>
      </c>
      <c r="T2970" s="13">
        <f t="shared" si="187"/>
        <v>42585.190509259257</v>
      </c>
      <c r="U2970" s="12" t="s">
        <v>8392</v>
      </c>
      <c r="V2970" t="s">
        <v>8380</v>
      </c>
      <c r="W2970">
        <v>2016</v>
      </c>
    </row>
    <row r="2971" spans="1:23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8">
        <f t="shared" si="185"/>
        <v>95.588235294117652</v>
      </c>
      <c r="Q2971" t="s">
        <v>8315</v>
      </c>
      <c r="R2971" t="s">
        <v>8316</v>
      </c>
      <c r="S2971" s="13">
        <f t="shared" si="186"/>
        <v>42127.618750000001</v>
      </c>
      <c r="T2971" s="13">
        <f t="shared" si="187"/>
        <v>42097.453159722216</v>
      </c>
      <c r="U2971" s="12" t="s">
        <v>8383</v>
      </c>
      <c r="V2971" t="s">
        <v>8380</v>
      </c>
      <c r="W2971">
        <v>2015</v>
      </c>
    </row>
    <row r="2972" spans="1:23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8">
        <f t="shared" si="185"/>
        <v>69.890109890109883</v>
      </c>
      <c r="Q2972" t="s">
        <v>8315</v>
      </c>
      <c r="R2972" t="s">
        <v>8316</v>
      </c>
      <c r="S2972" s="13">
        <f t="shared" si="186"/>
        <v>41838.336238425924</v>
      </c>
      <c r="T2972" s="13">
        <f t="shared" si="187"/>
        <v>41808.336238425924</v>
      </c>
      <c r="U2972" s="12" t="s">
        <v>8369</v>
      </c>
      <c r="V2972" t="s">
        <v>8388</v>
      </c>
      <c r="W2972">
        <v>2014</v>
      </c>
    </row>
    <row r="2973" spans="1:23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8">
        <f t="shared" si="185"/>
        <v>74.534883720930239</v>
      </c>
      <c r="Q2973" t="s">
        <v>8315</v>
      </c>
      <c r="R2973" t="s">
        <v>8316</v>
      </c>
      <c r="S2973" s="13">
        <f t="shared" si="186"/>
        <v>41882.324976851851</v>
      </c>
      <c r="T2973" s="13">
        <f t="shared" si="187"/>
        <v>41852.324976851851</v>
      </c>
      <c r="U2973" s="12" t="s">
        <v>8392</v>
      </c>
      <c r="V2973" t="s">
        <v>8387</v>
      </c>
      <c r="W2973">
        <v>2014</v>
      </c>
    </row>
    <row r="2974" spans="1:23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8">
        <f t="shared" si="185"/>
        <v>123.94117647058823</v>
      </c>
      <c r="Q2974" t="s">
        <v>8315</v>
      </c>
      <c r="R2974" t="s">
        <v>8316</v>
      </c>
      <c r="S2974" s="13">
        <f t="shared" si="186"/>
        <v>42708.708333333336</v>
      </c>
      <c r="T2974" s="13">
        <f t="shared" si="187"/>
        <v>42693.77685185185</v>
      </c>
      <c r="U2974" s="12" t="s">
        <v>8377</v>
      </c>
      <c r="V2974" t="s">
        <v>8378</v>
      </c>
      <c r="W2974">
        <v>2016</v>
      </c>
    </row>
    <row r="2975" spans="1:23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8">
        <f t="shared" si="185"/>
        <v>264.84848484848487</v>
      </c>
      <c r="Q2975" t="s">
        <v>8315</v>
      </c>
      <c r="R2975" t="s">
        <v>8316</v>
      </c>
      <c r="S2975" s="13">
        <f t="shared" si="186"/>
        <v>42369.833333333336</v>
      </c>
      <c r="T2975" s="13">
        <f t="shared" si="187"/>
        <v>42341.485046296293</v>
      </c>
      <c r="U2975" s="12" t="s">
        <v>8395</v>
      </c>
      <c r="V2975" t="s">
        <v>8380</v>
      </c>
      <c r="W2975">
        <v>2015</v>
      </c>
    </row>
    <row r="2976" spans="1:23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8">
        <f t="shared" si="185"/>
        <v>58.620689655172413</v>
      </c>
      <c r="Q2976" t="s">
        <v>8315</v>
      </c>
      <c r="R2976" t="s">
        <v>8316</v>
      </c>
      <c r="S2976" s="13">
        <f t="shared" si="186"/>
        <v>41907.732638888883</v>
      </c>
      <c r="T2976" s="13">
        <f t="shared" si="187"/>
        <v>41879.727673611109</v>
      </c>
      <c r="U2976" s="12" t="s">
        <v>8392</v>
      </c>
      <c r="V2976" t="s">
        <v>8401</v>
      </c>
      <c r="W2976">
        <v>2014</v>
      </c>
    </row>
    <row r="2977" spans="1:23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8">
        <f t="shared" si="185"/>
        <v>70.884955752212392</v>
      </c>
      <c r="Q2977" t="s">
        <v>8315</v>
      </c>
      <c r="R2977" t="s">
        <v>8316</v>
      </c>
      <c r="S2977" s="13">
        <f t="shared" si="186"/>
        <v>41969.791666666664</v>
      </c>
      <c r="T2977" s="13">
        <f t="shared" si="187"/>
        <v>41941.350532407407</v>
      </c>
      <c r="U2977" s="12" t="s">
        <v>8391</v>
      </c>
      <c r="V2977" t="s">
        <v>8404</v>
      </c>
      <c r="W2977">
        <v>2014</v>
      </c>
    </row>
    <row r="2978" spans="1:23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8">
        <f t="shared" si="185"/>
        <v>8.5714285714285712</v>
      </c>
      <c r="Q2978" t="s">
        <v>8315</v>
      </c>
      <c r="R2978" t="s">
        <v>8316</v>
      </c>
      <c r="S2978" s="13">
        <f t="shared" si="186"/>
        <v>42442.166666666664</v>
      </c>
      <c r="T2978" s="13">
        <f t="shared" si="187"/>
        <v>42425.397337962961</v>
      </c>
      <c r="U2978" s="12" t="s">
        <v>8373</v>
      </c>
      <c r="V2978" t="s">
        <v>8382</v>
      </c>
      <c r="W2978">
        <v>2016</v>
      </c>
    </row>
    <row r="2979" spans="1:23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8">
        <f t="shared" si="185"/>
        <v>113.56666666666666</v>
      </c>
      <c r="Q2979" t="s">
        <v>8315</v>
      </c>
      <c r="R2979" t="s">
        <v>8316</v>
      </c>
      <c r="S2979" s="13">
        <f t="shared" si="186"/>
        <v>42085.759722222218</v>
      </c>
      <c r="T2979" s="13">
        <f t="shared" si="187"/>
        <v>42026.547847222224</v>
      </c>
      <c r="U2979" s="12" t="s">
        <v>8371</v>
      </c>
      <c r="V2979" t="s">
        <v>8398</v>
      </c>
      <c r="W2979">
        <v>2015</v>
      </c>
    </row>
    <row r="2980" spans="1:23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8">
        <f t="shared" si="185"/>
        <v>60.6875</v>
      </c>
      <c r="Q2980" t="s">
        <v>8315</v>
      </c>
      <c r="R2980" t="s">
        <v>8316</v>
      </c>
      <c r="S2980" s="13">
        <f t="shared" si="186"/>
        <v>41931.915972222218</v>
      </c>
      <c r="T2980" s="13">
        <f t="shared" si="187"/>
        <v>41922.307256944441</v>
      </c>
      <c r="U2980" s="12" t="s">
        <v>8391</v>
      </c>
      <c r="V2980" t="s">
        <v>8402</v>
      </c>
      <c r="W2980">
        <v>2014</v>
      </c>
    </row>
    <row r="2981" spans="1:23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8">
        <f t="shared" si="185"/>
        <v>110.21739130434783</v>
      </c>
      <c r="Q2981" t="s">
        <v>8315</v>
      </c>
      <c r="R2981" t="s">
        <v>8316</v>
      </c>
      <c r="S2981" s="13">
        <f t="shared" si="186"/>
        <v>42009.916666666664</v>
      </c>
      <c r="T2981" s="13">
        <f t="shared" si="187"/>
        <v>41993.491006944438</v>
      </c>
      <c r="U2981" s="12" t="s">
        <v>8395</v>
      </c>
      <c r="V2981" t="s">
        <v>8386</v>
      </c>
      <c r="W2981">
        <v>2014</v>
      </c>
    </row>
    <row r="2982" spans="1:23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8">
        <f t="shared" si="185"/>
        <v>136.45833333333334</v>
      </c>
      <c r="Q2982" t="s">
        <v>8315</v>
      </c>
      <c r="R2982" t="s">
        <v>8316</v>
      </c>
      <c r="S2982" s="13">
        <f t="shared" si="186"/>
        <v>42239.749999999993</v>
      </c>
      <c r="T2982" s="13">
        <f t="shared" si="187"/>
        <v>42219.58252314815</v>
      </c>
      <c r="U2982" s="12" t="s">
        <v>8392</v>
      </c>
      <c r="V2982" t="s">
        <v>8380</v>
      </c>
      <c r="W2982">
        <v>2015</v>
      </c>
    </row>
    <row r="2983" spans="1:23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8">
        <f t="shared" si="185"/>
        <v>53.164948453608247</v>
      </c>
      <c r="Q2983" t="s">
        <v>8315</v>
      </c>
      <c r="R2983" t="s">
        <v>8355</v>
      </c>
      <c r="S2983" s="13">
        <f t="shared" si="186"/>
        <v>42270.226342592585</v>
      </c>
      <c r="T2983" s="13">
        <f t="shared" si="187"/>
        <v>42225.226342592585</v>
      </c>
      <c r="U2983" s="12" t="s">
        <v>8392</v>
      </c>
      <c r="V2983" t="s">
        <v>8390</v>
      </c>
      <c r="W2983">
        <v>2015</v>
      </c>
    </row>
    <row r="2984" spans="1:23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8">
        <f t="shared" si="185"/>
        <v>86.491525423728817</v>
      </c>
      <c r="Q2984" t="s">
        <v>8315</v>
      </c>
      <c r="R2984" t="s">
        <v>8355</v>
      </c>
      <c r="S2984" s="13">
        <f t="shared" si="186"/>
        <v>42411.353506944441</v>
      </c>
      <c r="T2984" s="13">
        <f t="shared" si="187"/>
        <v>42381.353506944441</v>
      </c>
      <c r="U2984" s="12" t="s">
        <v>8371</v>
      </c>
      <c r="V2984" t="s">
        <v>8379</v>
      </c>
      <c r="W2984">
        <v>2016</v>
      </c>
    </row>
    <row r="2985" spans="1:23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8">
        <f t="shared" si="185"/>
        <v>155.23827397260274</v>
      </c>
      <c r="Q2985" t="s">
        <v>8315</v>
      </c>
      <c r="R2985" t="s">
        <v>8355</v>
      </c>
      <c r="S2985" s="13">
        <f t="shared" si="186"/>
        <v>41954.340694444443</v>
      </c>
      <c r="T2985" s="13">
        <f t="shared" si="187"/>
        <v>41894.299027777779</v>
      </c>
      <c r="U2985" s="12" t="s">
        <v>8389</v>
      </c>
      <c r="V2985" t="s">
        <v>8379</v>
      </c>
      <c r="W2985">
        <v>2014</v>
      </c>
    </row>
    <row r="2986" spans="1:23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8">
        <f t="shared" si="185"/>
        <v>115.08256880733946</v>
      </c>
      <c r="Q2986" t="s">
        <v>8315</v>
      </c>
      <c r="R2986" t="s">
        <v>8355</v>
      </c>
      <c r="S2986" s="13">
        <f t="shared" si="186"/>
        <v>42605.945381944439</v>
      </c>
      <c r="T2986" s="13">
        <f t="shared" si="187"/>
        <v>42575.945381944439</v>
      </c>
      <c r="U2986" s="12" t="s">
        <v>8375</v>
      </c>
      <c r="V2986" t="s">
        <v>8403</v>
      </c>
      <c r="W2986">
        <v>2016</v>
      </c>
    </row>
    <row r="2987" spans="1:23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8">
        <f t="shared" si="185"/>
        <v>109.5945945945946</v>
      </c>
      <c r="Q2987" t="s">
        <v>8315</v>
      </c>
      <c r="R2987" t="s">
        <v>8355</v>
      </c>
      <c r="S2987" s="13">
        <f t="shared" si="186"/>
        <v>42673.833333333336</v>
      </c>
      <c r="T2987" s="13">
        <f t="shared" si="187"/>
        <v>42654.640370370362</v>
      </c>
      <c r="U2987" s="12" t="s">
        <v>8391</v>
      </c>
      <c r="V2987" t="s">
        <v>8406</v>
      </c>
      <c r="W2987">
        <v>2016</v>
      </c>
    </row>
    <row r="2988" spans="1:23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8">
        <f t="shared" si="185"/>
        <v>45.214285714285715</v>
      </c>
      <c r="Q2988" t="s">
        <v>8315</v>
      </c>
      <c r="R2988" t="s">
        <v>8355</v>
      </c>
      <c r="S2988" s="13">
        <f t="shared" si="186"/>
        <v>42491.125069444439</v>
      </c>
      <c r="T2988" s="13">
        <f t="shared" si="187"/>
        <v>42431.16673611111</v>
      </c>
      <c r="U2988" s="12" t="s">
        <v>8384</v>
      </c>
      <c r="V2988" t="s">
        <v>8411</v>
      </c>
      <c r="W2988">
        <v>2016</v>
      </c>
    </row>
    <row r="2989" spans="1:23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8">
        <f t="shared" si="185"/>
        <v>104.15169811320754</v>
      </c>
      <c r="Q2989" t="s">
        <v>8315</v>
      </c>
      <c r="R2989" t="s">
        <v>8355</v>
      </c>
      <c r="S2989" s="13">
        <f t="shared" si="186"/>
        <v>42655.666666666664</v>
      </c>
      <c r="T2989" s="13">
        <f t="shared" si="187"/>
        <v>42626.973969907405</v>
      </c>
      <c r="U2989" s="12" t="s">
        <v>8389</v>
      </c>
      <c r="V2989" t="s">
        <v>8397</v>
      </c>
      <c r="W2989">
        <v>2016</v>
      </c>
    </row>
    <row r="2990" spans="1:23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8">
        <f t="shared" si="185"/>
        <v>35.714285714285715</v>
      </c>
      <c r="Q2990" t="s">
        <v>8315</v>
      </c>
      <c r="R2990" t="s">
        <v>8355</v>
      </c>
      <c r="S2990" s="13">
        <f t="shared" si="186"/>
        <v>42541.028715277782</v>
      </c>
      <c r="T2990" s="13">
        <f t="shared" si="187"/>
        <v>42511.028715277782</v>
      </c>
      <c r="U2990" s="12" t="s">
        <v>8381</v>
      </c>
      <c r="V2990" t="s">
        <v>8370</v>
      </c>
      <c r="W2990">
        <v>2016</v>
      </c>
    </row>
    <row r="2991" spans="1:23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8">
        <f t="shared" si="185"/>
        <v>96.997252747252745</v>
      </c>
      <c r="Q2991" t="s">
        <v>8315</v>
      </c>
      <c r="R2991" t="s">
        <v>8355</v>
      </c>
      <c r="S2991" s="13">
        <f t="shared" si="186"/>
        <v>42358.874305555553</v>
      </c>
      <c r="T2991" s="13">
        <f t="shared" si="187"/>
        <v>42336.687060185184</v>
      </c>
      <c r="U2991" s="12" t="s">
        <v>8377</v>
      </c>
      <c r="V2991" t="s">
        <v>8401</v>
      </c>
      <c r="W2991">
        <v>2015</v>
      </c>
    </row>
    <row r="2992" spans="1:23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8">
        <f t="shared" si="185"/>
        <v>370.37037037037038</v>
      </c>
      <c r="Q2992" t="s">
        <v>8315</v>
      </c>
      <c r="R2992" t="s">
        <v>8355</v>
      </c>
      <c r="S2992" s="13">
        <f t="shared" si="186"/>
        <v>42376.240972222215</v>
      </c>
      <c r="T2992" s="13">
        <f t="shared" si="187"/>
        <v>42341.240972222215</v>
      </c>
      <c r="U2992" s="12" t="s">
        <v>8395</v>
      </c>
      <c r="V2992" t="s">
        <v>8380</v>
      </c>
      <c r="W2992">
        <v>2015</v>
      </c>
    </row>
    <row r="2993" spans="1:23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8">
        <f t="shared" si="185"/>
        <v>94.408602150537632</v>
      </c>
      <c r="Q2993" t="s">
        <v>8315</v>
      </c>
      <c r="R2993" t="s">
        <v>8355</v>
      </c>
      <c r="S2993" s="13">
        <f t="shared" si="186"/>
        <v>42762.503819444442</v>
      </c>
      <c r="T2993" s="13">
        <f t="shared" si="187"/>
        <v>42740.503819444442</v>
      </c>
      <c r="U2993" s="12" t="s">
        <v>8371</v>
      </c>
      <c r="V2993" t="s">
        <v>8374</v>
      </c>
      <c r="W2993">
        <v>2017</v>
      </c>
    </row>
    <row r="2994" spans="1:23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8">
        <f t="shared" si="185"/>
        <v>48.984375</v>
      </c>
      <c r="Q2994" t="s">
        <v>8315</v>
      </c>
      <c r="R2994" t="s">
        <v>8355</v>
      </c>
      <c r="S2994" s="13">
        <f t="shared" si="186"/>
        <v>42652.434143518512</v>
      </c>
      <c r="T2994" s="13">
        <f t="shared" si="187"/>
        <v>42622.434143518512</v>
      </c>
      <c r="U2994" s="12" t="s">
        <v>8389</v>
      </c>
      <c r="V2994" t="s">
        <v>8390</v>
      </c>
      <c r="W2994">
        <v>2016</v>
      </c>
    </row>
    <row r="2995" spans="1:23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8">
        <f t="shared" si="185"/>
        <v>45.590909090909093</v>
      </c>
      <c r="Q2995" t="s">
        <v>8315</v>
      </c>
      <c r="R2995" t="s">
        <v>8355</v>
      </c>
      <c r="S2995" s="13">
        <f t="shared" si="186"/>
        <v>42420.50540509259</v>
      </c>
      <c r="T2995" s="13">
        <f t="shared" si="187"/>
        <v>42390.50540509259</v>
      </c>
      <c r="U2995" s="12" t="s">
        <v>8371</v>
      </c>
      <c r="V2995" t="s">
        <v>8370</v>
      </c>
      <c r="W2995">
        <v>2016</v>
      </c>
    </row>
    <row r="2996" spans="1:23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8">
        <f t="shared" si="185"/>
        <v>23.275254237288134</v>
      </c>
      <c r="Q2996" t="s">
        <v>8315</v>
      </c>
      <c r="R2996" t="s">
        <v>8355</v>
      </c>
      <c r="S2996" s="13">
        <f t="shared" si="186"/>
        <v>41915.145509259259</v>
      </c>
      <c r="T2996" s="13">
        <f t="shared" si="187"/>
        <v>41885.145509259259</v>
      </c>
      <c r="U2996" s="12" t="s">
        <v>8389</v>
      </c>
      <c r="V2996" t="s">
        <v>8380</v>
      </c>
      <c r="W2996">
        <v>2014</v>
      </c>
    </row>
    <row r="2997" spans="1:23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8">
        <f t="shared" si="185"/>
        <v>63.2289156626506</v>
      </c>
      <c r="Q2997" t="s">
        <v>8315</v>
      </c>
      <c r="R2997" t="s">
        <v>8355</v>
      </c>
      <c r="S2997" s="13">
        <f t="shared" si="186"/>
        <v>42754.331840277773</v>
      </c>
      <c r="T2997" s="13">
        <f t="shared" si="187"/>
        <v>42724.331840277773</v>
      </c>
      <c r="U2997" s="12" t="s">
        <v>8395</v>
      </c>
      <c r="V2997" t="s">
        <v>8386</v>
      </c>
      <c r="W2997">
        <v>2016</v>
      </c>
    </row>
    <row r="2998" spans="1:23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8">
        <f t="shared" si="185"/>
        <v>153.5204081632653</v>
      </c>
      <c r="Q2998" t="s">
        <v>8315</v>
      </c>
      <c r="R2998" t="s">
        <v>8355</v>
      </c>
      <c r="S2998" s="13">
        <f t="shared" si="186"/>
        <v>42150.57916666667</v>
      </c>
      <c r="T2998" s="13">
        <f t="shared" si="187"/>
        <v>42090.57916666667</v>
      </c>
      <c r="U2998" s="12" t="s">
        <v>8384</v>
      </c>
      <c r="V2998" t="s">
        <v>8394</v>
      </c>
      <c r="W2998">
        <v>2015</v>
      </c>
    </row>
    <row r="2999" spans="1:23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8">
        <f t="shared" si="185"/>
        <v>90.2</v>
      </c>
      <c r="Q2999" t="s">
        <v>8315</v>
      </c>
      <c r="R2999" t="s">
        <v>8355</v>
      </c>
      <c r="S2999" s="13">
        <f t="shared" si="186"/>
        <v>42792.874305555553</v>
      </c>
      <c r="T2999" s="13">
        <f t="shared" si="187"/>
        <v>42775.400381944441</v>
      </c>
      <c r="U2999" s="12" t="s">
        <v>8373</v>
      </c>
      <c r="V2999" t="s">
        <v>8390</v>
      </c>
      <c r="W2999">
        <v>2017</v>
      </c>
    </row>
    <row r="3000" spans="1:23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8">
        <f t="shared" si="185"/>
        <v>118.97113163972287</v>
      </c>
      <c r="Q3000" t="s">
        <v>8315</v>
      </c>
      <c r="R3000" t="s">
        <v>8355</v>
      </c>
      <c r="S3000" s="13">
        <f t="shared" si="186"/>
        <v>41805.850694444445</v>
      </c>
      <c r="T3000" s="13">
        <f t="shared" si="187"/>
        <v>41777.860289351847</v>
      </c>
      <c r="U3000" s="12" t="s">
        <v>8381</v>
      </c>
      <c r="V3000" t="s">
        <v>8388</v>
      </c>
      <c r="W3000">
        <v>2014</v>
      </c>
    </row>
    <row r="3001" spans="1:23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8">
        <f t="shared" si="185"/>
        <v>80.25</v>
      </c>
      <c r="Q3001" t="s">
        <v>8315</v>
      </c>
      <c r="R3001" t="s">
        <v>8355</v>
      </c>
      <c r="S3001" s="13">
        <f t="shared" si="186"/>
        <v>42794.749999999993</v>
      </c>
      <c r="T3001" s="13">
        <f t="shared" si="187"/>
        <v>42780.406944444439</v>
      </c>
      <c r="U3001" s="12" t="s">
        <v>8373</v>
      </c>
      <c r="V3001" t="s">
        <v>8410</v>
      </c>
      <c r="W3001">
        <v>2017</v>
      </c>
    </row>
    <row r="3002" spans="1:23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8">
        <f t="shared" si="185"/>
        <v>62.5</v>
      </c>
      <c r="Q3002" t="s">
        <v>8315</v>
      </c>
      <c r="R3002" t="s">
        <v>8355</v>
      </c>
      <c r="S3002" s="13">
        <f t="shared" si="186"/>
        <v>42766.416666666664</v>
      </c>
      <c r="T3002" s="13">
        <f t="shared" si="187"/>
        <v>42752.49386574074</v>
      </c>
      <c r="U3002" s="12" t="s">
        <v>8371</v>
      </c>
      <c r="V3002" t="s">
        <v>8385</v>
      </c>
      <c r="W3002">
        <v>2017</v>
      </c>
    </row>
    <row r="3003" spans="1:23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8">
        <f t="shared" si="185"/>
        <v>131.37719999999999</v>
      </c>
      <c r="Q3003" t="s">
        <v>8315</v>
      </c>
      <c r="R3003" t="s">
        <v>8355</v>
      </c>
      <c r="S3003" s="13">
        <f t="shared" si="186"/>
        <v>42564.562291666669</v>
      </c>
      <c r="T3003" s="13">
        <f t="shared" si="187"/>
        <v>42534.562291666669</v>
      </c>
      <c r="U3003" s="12" t="s">
        <v>8369</v>
      </c>
      <c r="V3003" t="s">
        <v>8397</v>
      </c>
      <c r="W3003">
        <v>2016</v>
      </c>
    </row>
    <row r="3004" spans="1:23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8">
        <f t="shared" si="185"/>
        <v>73.032980769230775</v>
      </c>
      <c r="Q3004" t="s">
        <v>8315</v>
      </c>
      <c r="R3004" t="s">
        <v>8355</v>
      </c>
      <c r="S3004" s="13">
        <f t="shared" si="186"/>
        <v>41269.502916666665</v>
      </c>
      <c r="T3004" s="13">
        <f t="shared" si="187"/>
        <v>41239.502916666665</v>
      </c>
      <c r="U3004" s="12" t="s">
        <v>8377</v>
      </c>
      <c r="V3004" t="s">
        <v>8408</v>
      </c>
      <c r="W3004">
        <v>2012</v>
      </c>
    </row>
    <row r="3005" spans="1:23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8">
        <f t="shared" si="185"/>
        <v>178.52941176470588</v>
      </c>
      <c r="Q3005" t="s">
        <v>8315</v>
      </c>
      <c r="R3005" t="s">
        <v>8355</v>
      </c>
      <c r="S3005" s="13">
        <f t="shared" si="186"/>
        <v>42429.915972222218</v>
      </c>
      <c r="T3005" s="13">
        <f t="shared" si="187"/>
        <v>42398.515925925924</v>
      </c>
      <c r="U3005" s="12" t="s">
        <v>8371</v>
      </c>
      <c r="V3005" t="s">
        <v>8404</v>
      </c>
      <c r="W3005">
        <v>2016</v>
      </c>
    </row>
    <row r="3006" spans="1:23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8">
        <f t="shared" si="185"/>
        <v>162.90974729241879</v>
      </c>
      <c r="Q3006" t="s">
        <v>8315</v>
      </c>
      <c r="R3006" t="s">
        <v>8355</v>
      </c>
      <c r="S3006" s="13">
        <f t="shared" si="186"/>
        <v>41958.589398148142</v>
      </c>
      <c r="T3006" s="13">
        <f t="shared" si="187"/>
        <v>41928.547731481478</v>
      </c>
      <c r="U3006" s="12" t="s">
        <v>8391</v>
      </c>
      <c r="V3006" t="s">
        <v>8396</v>
      </c>
      <c r="W3006">
        <v>2014</v>
      </c>
    </row>
    <row r="3007" spans="1:23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8">
        <f t="shared" si="185"/>
        <v>108.24237288135593</v>
      </c>
      <c r="Q3007" t="s">
        <v>8315</v>
      </c>
      <c r="R3007" t="s">
        <v>8355</v>
      </c>
      <c r="S3007" s="13">
        <f t="shared" si="186"/>
        <v>41918.341493055552</v>
      </c>
      <c r="T3007" s="13">
        <f t="shared" si="187"/>
        <v>41888.341493055552</v>
      </c>
      <c r="U3007" s="12" t="s">
        <v>8389</v>
      </c>
      <c r="V3007" t="s">
        <v>8407</v>
      </c>
      <c r="W3007">
        <v>2014</v>
      </c>
    </row>
    <row r="3008" spans="1:23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8">
        <f t="shared" si="185"/>
        <v>88.865979381443296</v>
      </c>
      <c r="Q3008" t="s">
        <v>8315</v>
      </c>
      <c r="R3008" t="s">
        <v>8355</v>
      </c>
      <c r="S3008" s="13">
        <f t="shared" si="186"/>
        <v>41987.423506944448</v>
      </c>
      <c r="T3008" s="13">
        <f t="shared" si="187"/>
        <v>41957.423506944448</v>
      </c>
      <c r="U3008" s="12" t="s">
        <v>8377</v>
      </c>
      <c r="V3008" t="s">
        <v>8410</v>
      </c>
      <c r="W3008">
        <v>2014</v>
      </c>
    </row>
    <row r="3009" spans="1:23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8">
        <f t="shared" si="185"/>
        <v>54</v>
      </c>
      <c r="Q3009" t="s">
        <v>8315</v>
      </c>
      <c r="R3009" t="s">
        <v>8355</v>
      </c>
      <c r="S3009" s="13">
        <f t="shared" si="186"/>
        <v>42118.882905092592</v>
      </c>
      <c r="T3009" s="13">
        <f t="shared" si="187"/>
        <v>42097.882905092592</v>
      </c>
      <c r="U3009" s="12" t="s">
        <v>8383</v>
      </c>
      <c r="V3009" t="s">
        <v>8380</v>
      </c>
      <c r="W3009">
        <v>2015</v>
      </c>
    </row>
    <row r="3010" spans="1:23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8">
        <f t="shared" si="185"/>
        <v>116.73076923076923</v>
      </c>
      <c r="Q3010" t="s">
        <v>8315</v>
      </c>
      <c r="R3010" t="s">
        <v>8355</v>
      </c>
      <c r="S3010" s="13">
        <f t="shared" si="186"/>
        <v>42389.878692129627</v>
      </c>
      <c r="T3010" s="13">
        <f t="shared" si="187"/>
        <v>42359.878692129627</v>
      </c>
      <c r="U3010" s="12" t="s">
        <v>8395</v>
      </c>
      <c r="V3010" t="s">
        <v>8370</v>
      </c>
      <c r="W3010">
        <v>2015</v>
      </c>
    </row>
    <row r="3011" spans="1:23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(E3011/D3011)*100</f>
        <v>119.756</v>
      </c>
      <c r="P3011" s="8">
        <f t="shared" ref="P3011:P3074" si="189">(E3011/L3011)</f>
        <v>233.8984375</v>
      </c>
      <c r="Q3011" t="s">
        <v>8315</v>
      </c>
      <c r="R3011" t="s">
        <v>8355</v>
      </c>
      <c r="S3011" s="13">
        <f t="shared" ref="S3011:S3074" si="190">(((I3011/60)/60)/24)+DATE(1970,1,1)+(-8/24)</f>
        <v>41969.278240740743</v>
      </c>
      <c r="T3011" s="13">
        <f t="shared" ref="T3011:T3074" si="191">(((J3011/60)/60)/24)+DATE(1970,1,1)+(-8/24)</f>
        <v>41939.236574074072</v>
      </c>
      <c r="U3011" s="12" t="s">
        <v>8391</v>
      </c>
      <c r="V3011" t="s">
        <v>8394</v>
      </c>
      <c r="W3011">
        <v>2014</v>
      </c>
    </row>
    <row r="3012" spans="1:23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8">
        <f t="shared" si="189"/>
        <v>158</v>
      </c>
      <c r="Q3012" t="s">
        <v>8315</v>
      </c>
      <c r="R3012" t="s">
        <v>8355</v>
      </c>
      <c r="S3012" s="13">
        <f t="shared" si="190"/>
        <v>42056.499062499999</v>
      </c>
      <c r="T3012" s="13">
        <f t="shared" si="191"/>
        <v>41996.499062499999</v>
      </c>
      <c r="U3012" s="12" t="s">
        <v>8395</v>
      </c>
      <c r="V3012" t="s">
        <v>8405</v>
      </c>
      <c r="W3012">
        <v>2014</v>
      </c>
    </row>
    <row r="3013" spans="1:23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8">
        <f t="shared" si="189"/>
        <v>14.84</v>
      </c>
      <c r="Q3013" t="s">
        <v>8315</v>
      </c>
      <c r="R3013" t="s">
        <v>8355</v>
      </c>
      <c r="S3013" s="13">
        <f t="shared" si="190"/>
        <v>42361.624305555553</v>
      </c>
      <c r="T3013" s="13">
        <f t="shared" si="191"/>
        <v>42334.135601851849</v>
      </c>
      <c r="U3013" s="12" t="s">
        <v>8377</v>
      </c>
      <c r="V3013" t="s">
        <v>8408</v>
      </c>
      <c r="W3013">
        <v>2015</v>
      </c>
    </row>
    <row r="3014" spans="1:23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8">
        <f t="shared" si="189"/>
        <v>85.181818181818187</v>
      </c>
      <c r="Q3014" t="s">
        <v>8315</v>
      </c>
      <c r="R3014" t="s">
        <v>8355</v>
      </c>
      <c r="S3014" s="13">
        <f t="shared" si="190"/>
        <v>42045.369560185187</v>
      </c>
      <c r="T3014" s="13">
        <f t="shared" si="191"/>
        <v>42024.369560185187</v>
      </c>
      <c r="U3014" s="12" t="s">
        <v>8371</v>
      </c>
      <c r="V3014" t="s">
        <v>8386</v>
      </c>
      <c r="W3014">
        <v>2015</v>
      </c>
    </row>
    <row r="3015" spans="1:23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8">
        <f t="shared" si="189"/>
        <v>146.69158878504672</v>
      </c>
      <c r="Q3015" t="s">
        <v>8315</v>
      </c>
      <c r="R3015" t="s">
        <v>8355</v>
      </c>
      <c r="S3015" s="13">
        <f t="shared" si="190"/>
        <v>42176.502881944441</v>
      </c>
      <c r="T3015" s="13">
        <f t="shared" si="191"/>
        <v>42146.502881944441</v>
      </c>
      <c r="U3015" s="12" t="s">
        <v>8381</v>
      </c>
      <c r="V3015" t="s">
        <v>8398</v>
      </c>
      <c r="W3015">
        <v>2015</v>
      </c>
    </row>
    <row r="3016" spans="1:23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8">
        <f t="shared" si="189"/>
        <v>50.764811490125673</v>
      </c>
      <c r="Q3016" t="s">
        <v>8315</v>
      </c>
      <c r="R3016" t="s">
        <v>8355</v>
      </c>
      <c r="S3016" s="13">
        <f t="shared" si="190"/>
        <v>41947.875</v>
      </c>
      <c r="T3016" s="13">
        <f t="shared" si="191"/>
        <v>41919.790277777778</v>
      </c>
      <c r="U3016" s="12" t="s">
        <v>8391</v>
      </c>
      <c r="V3016" t="s">
        <v>8399</v>
      </c>
      <c r="W3016">
        <v>2014</v>
      </c>
    </row>
    <row r="3017" spans="1:23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8">
        <f t="shared" si="189"/>
        <v>87.7</v>
      </c>
      <c r="Q3017" t="s">
        <v>8315</v>
      </c>
      <c r="R3017" t="s">
        <v>8355</v>
      </c>
      <c r="S3017" s="13">
        <f t="shared" si="190"/>
        <v>41800.833333333328</v>
      </c>
      <c r="T3017" s="13">
        <f t="shared" si="191"/>
        <v>41785.393958333334</v>
      </c>
      <c r="U3017" s="12" t="s">
        <v>8381</v>
      </c>
      <c r="V3017" t="s">
        <v>8408</v>
      </c>
      <c r="W3017">
        <v>2014</v>
      </c>
    </row>
    <row r="3018" spans="1:23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8">
        <f t="shared" si="189"/>
        <v>242.27777777777777</v>
      </c>
      <c r="Q3018" t="s">
        <v>8315</v>
      </c>
      <c r="R3018" t="s">
        <v>8355</v>
      </c>
      <c r="S3018" s="13">
        <f t="shared" si="190"/>
        <v>41838.214722222219</v>
      </c>
      <c r="T3018" s="13">
        <f t="shared" si="191"/>
        <v>41778.214722222219</v>
      </c>
      <c r="U3018" s="12" t="s">
        <v>8381</v>
      </c>
      <c r="V3018" t="s">
        <v>8378</v>
      </c>
      <c r="W3018">
        <v>2014</v>
      </c>
    </row>
    <row r="3019" spans="1:23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8">
        <f t="shared" si="189"/>
        <v>146.44654088050314</v>
      </c>
      <c r="Q3019" t="s">
        <v>8315</v>
      </c>
      <c r="R3019" t="s">
        <v>8355</v>
      </c>
      <c r="S3019" s="13">
        <f t="shared" si="190"/>
        <v>41871.516701388886</v>
      </c>
      <c r="T3019" s="13">
        <f t="shared" si="191"/>
        <v>41841.516701388886</v>
      </c>
      <c r="U3019" s="12" t="s">
        <v>8375</v>
      </c>
      <c r="V3019" t="s">
        <v>8370</v>
      </c>
      <c r="W3019">
        <v>2014</v>
      </c>
    </row>
    <row r="3020" spans="1:23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8">
        <f t="shared" si="189"/>
        <v>103.17073170731707</v>
      </c>
      <c r="Q3020" t="s">
        <v>8315</v>
      </c>
      <c r="R3020" t="s">
        <v>8355</v>
      </c>
      <c r="S3020" s="13">
        <f t="shared" si="190"/>
        <v>42205.583333333336</v>
      </c>
      <c r="T3020" s="13">
        <f t="shared" si="191"/>
        <v>42162.965000000004</v>
      </c>
      <c r="U3020" s="12" t="s">
        <v>8369</v>
      </c>
      <c r="V3020" t="s">
        <v>8399</v>
      </c>
      <c r="W3020">
        <v>2015</v>
      </c>
    </row>
    <row r="3021" spans="1:23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8">
        <f t="shared" si="189"/>
        <v>80.464601769911511</v>
      </c>
      <c r="Q3021" t="s">
        <v>8315</v>
      </c>
      <c r="R3021" t="s">
        <v>8355</v>
      </c>
      <c r="S3021" s="13">
        <f t="shared" si="190"/>
        <v>41785.791666666664</v>
      </c>
      <c r="T3021" s="13">
        <f t="shared" si="191"/>
        <v>41758.500231481477</v>
      </c>
      <c r="U3021" s="12" t="s">
        <v>8383</v>
      </c>
      <c r="V3021" t="s">
        <v>8404</v>
      </c>
      <c r="W3021">
        <v>2014</v>
      </c>
    </row>
    <row r="3022" spans="1:23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8">
        <f t="shared" si="189"/>
        <v>234.66666666666666</v>
      </c>
      <c r="Q3022" t="s">
        <v>8315</v>
      </c>
      <c r="R3022" t="s">
        <v>8355</v>
      </c>
      <c r="S3022" s="13">
        <f t="shared" si="190"/>
        <v>42230.513113425921</v>
      </c>
      <c r="T3022" s="13">
        <f t="shared" si="191"/>
        <v>42170.513113425921</v>
      </c>
      <c r="U3022" s="12" t="s">
        <v>8369</v>
      </c>
      <c r="V3022" t="s">
        <v>8393</v>
      </c>
      <c r="W3022">
        <v>2015</v>
      </c>
    </row>
    <row r="3023" spans="1:23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8">
        <f t="shared" si="189"/>
        <v>50.689320388349515</v>
      </c>
      <c r="Q3023" t="s">
        <v>8315</v>
      </c>
      <c r="R3023" t="s">
        <v>8355</v>
      </c>
      <c r="S3023" s="13">
        <f t="shared" si="190"/>
        <v>42695.915972222218</v>
      </c>
      <c r="T3023" s="13">
        <f t="shared" si="191"/>
        <v>42660.285520833328</v>
      </c>
      <c r="U3023" s="12" t="s">
        <v>8391</v>
      </c>
      <c r="V3023" t="s">
        <v>8385</v>
      </c>
      <c r="W3023">
        <v>2016</v>
      </c>
    </row>
    <row r="3024" spans="1:23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8">
        <f t="shared" si="189"/>
        <v>162.70967741935485</v>
      </c>
      <c r="Q3024" t="s">
        <v>8315</v>
      </c>
      <c r="R3024" t="s">
        <v>8355</v>
      </c>
      <c r="S3024" s="13">
        <f t="shared" si="190"/>
        <v>42609.620474537034</v>
      </c>
      <c r="T3024" s="13">
        <f t="shared" si="191"/>
        <v>42564.620474537034</v>
      </c>
      <c r="U3024" s="12" t="s">
        <v>8375</v>
      </c>
      <c r="V3024" t="s">
        <v>8397</v>
      </c>
      <c r="W3024">
        <v>2016</v>
      </c>
    </row>
    <row r="3025" spans="1:23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8">
        <f t="shared" si="189"/>
        <v>120.16666666666667</v>
      </c>
      <c r="Q3025" t="s">
        <v>8315</v>
      </c>
      <c r="R3025" t="s">
        <v>8355</v>
      </c>
      <c r="S3025" s="13">
        <f t="shared" si="190"/>
        <v>42166.34243055556</v>
      </c>
      <c r="T3025" s="13">
        <f t="shared" si="191"/>
        <v>42121.34243055556</v>
      </c>
      <c r="U3025" s="12" t="s">
        <v>8383</v>
      </c>
      <c r="V3025" t="s">
        <v>8394</v>
      </c>
      <c r="W3025">
        <v>2015</v>
      </c>
    </row>
    <row r="3026" spans="1:23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8">
        <f t="shared" si="189"/>
        <v>67.697802197802204</v>
      </c>
      <c r="Q3026" t="s">
        <v>8315</v>
      </c>
      <c r="R3026" t="s">
        <v>8355</v>
      </c>
      <c r="S3026" s="13">
        <f t="shared" si="190"/>
        <v>41188.660590277774</v>
      </c>
      <c r="T3026" s="13">
        <f t="shared" si="191"/>
        <v>41158.660590277774</v>
      </c>
      <c r="U3026" s="12" t="s">
        <v>8389</v>
      </c>
      <c r="V3026" t="s">
        <v>8407</v>
      </c>
      <c r="W3026">
        <v>2012</v>
      </c>
    </row>
    <row r="3027" spans="1:23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8">
        <f t="shared" si="189"/>
        <v>52.103448275862071</v>
      </c>
      <c r="Q3027" t="s">
        <v>8315</v>
      </c>
      <c r="R3027" t="s">
        <v>8355</v>
      </c>
      <c r="S3027" s="13">
        <f t="shared" si="190"/>
        <v>41789.333333333328</v>
      </c>
      <c r="T3027" s="13">
        <f t="shared" si="191"/>
        <v>41761.176076388889</v>
      </c>
      <c r="U3027" s="12" t="s">
        <v>8381</v>
      </c>
      <c r="V3027" t="s">
        <v>8411</v>
      </c>
      <c r="W3027">
        <v>2014</v>
      </c>
    </row>
    <row r="3028" spans="1:23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8">
        <f t="shared" si="189"/>
        <v>51.6</v>
      </c>
      <c r="Q3028" t="s">
        <v>8315</v>
      </c>
      <c r="R3028" t="s">
        <v>8355</v>
      </c>
      <c r="S3028" s="13">
        <f t="shared" si="190"/>
        <v>42797.126064814809</v>
      </c>
      <c r="T3028" s="13">
        <f t="shared" si="191"/>
        <v>42783.126064814809</v>
      </c>
      <c r="U3028" s="12" t="s">
        <v>8373</v>
      </c>
      <c r="V3028" t="s">
        <v>8385</v>
      </c>
      <c r="W3028">
        <v>2017</v>
      </c>
    </row>
    <row r="3029" spans="1:23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8">
        <f t="shared" si="189"/>
        <v>164.3</v>
      </c>
      <c r="Q3029" t="s">
        <v>8315</v>
      </c>
      <c r="R3029" t="s">
        <v>8355</v>
      </c>
      <c r="S3029" s="13">
        <f t="shared" si="190"/>
        <v>42083.329293981478</v>
      </c>
      <c r="T3029" s="13">
        <f t="shared" si="191"/>
        <v>42053.37096064815</v>
      </c>
      <c r="U3029" s="12" t="s">
        <v>8373</v>
      </c>
      <c r="V3029" t="s">
        <v>8388</v>
      </c>
      <c r="W3029">
        <v>2015</v>
      </c>
    </row>
    <row r="3030" spans="1:23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8">
        <f t="shared" si="189"/>
        <v>84.858585858585855</v>
      </c>
      <c r="Q3030" t="s">
        <v>8315</v>
      </c>
      <c r="R3030" t="s">
        <v>8355</v>
      </c>
      <c r="S3030" s="13">
        <f t="shared" si="190"/>
        <v>42596.930844907409</v>
      </c>
      <c r="T3030" s="13">
        <f t="shared" si="191"/>
        <v>42566.930844907409</v>
      </c>
      <c r="U3030" s="12" t="s">
        <v>8375</v>
      </c>
      <c r="V3030" t="s">
        <v>8393</v>
      </c>
      <c r="W3030">
        <v>2016</v>
      </c>
    </row>
    <row r="3031" spans="1:23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8">
        <f t="shared" si="189"/>
        <v>94.548850574712645</v>
      </c>
      <c r="Q3031" t="s">
        <v>8315</v>
      </c>
      <c r="R3031" t="s">
        <v>8355</v>
      </c>
      <c r="S3031" s="13">
        <f t="shared" si="190"/>
        <v>41960.857638888883</v>
      </c>
      <c r="T3031" s="13">
        <f t="shared" si="191"/>
        <v>41932.375543981478</v>
      </c>
      <c r="U3031" s="12" t="s">
        <v>8391</v>
      </c>
      <c r="V3031" t="s">
        <v>8386</v>
      </c>
      <c r="W3031">
        <v>2014</v>
      </c>
    </row>
    <row r="3032" spans="1:23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8">
        <f t="shared" si="189"/>
        <v>45.536585365853661</v>
      </c>
      <c r="Q3032" t="s">
        <v>8315</v>
      </c>
      <c r="R3032" t="s">
        <v>8355</v>
      </c>
      <c r="S3032" s="13">
        <f t="shared" si="190"/>
        <v>42263.4140162037</v>
      </c>
      <c r="T3032" s="13">
        <f t="shared" si="191"/>
        <v>42233.4140162037</v>
      </c>
      <c r="U3032" s="12" t="s">
        <v>8392</v>
      </c>
      <c r="V3032" t="s">
        <v>8385</v>
      </c>
      <c r="W3032">
        <v>2015</v>
      </c>
    </row>
    <row r="3033" spans="1:23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8">
        <f t="shared" si="189"/>
        <v>51.724137931034484</v>
      </c>
      <c r="Q3033" t="s">
        <v>8315</v>
      </c>
      <c r="R3033" t="s">
        <v>8355</v>
      </c>
      <c r="S3033" s="13">
        <f t="shared" si="190"/>
        <v>42657.549155092587</v>
      </c>
      <c r="T3033" s="13">
        <f t="shared" si="191"/>
        <v>42597.549155092587</v>
      </c>
      <c r="U3033" s="12" t="s">
        <v>8392</v>
      </c>
      <c r="V3033" t="s">
        <v>8393</v>
      </c>
      <c r="W3033">
        <v>2016</v>
      </c>
    </row>
    <row r="3034" spans="1:23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8">
        <f t="shared" si="189"/>
        <v>50.88</v>
      </c>
      <c r="Q3034" t="s">
        <v>8315</v>
      </c>
      <c r="R3034" t="s">
        <v>8355</v>
      </c>
      <c r="S3034" s="13">
        <f t="shared" si="190"/>
        <v>42257.711331018516</v>
      </c>
      <c r="T3034" s="13">
        <f t="shared" si="191"/>
        <v>42227.711331018516</v>
      </c>
      <c r="U3034" s="12" t="s">
        <v>8392</v>
      </c>
      <c r="V3034" t="s">
        <v>8406</v>
      </c>
      <c r="W3034">
        <v>2015</v>
      </c>
    </row>
    <row r="3035" spans="1:23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8">
        <f t="shared" si="189"/>
        <v>191.13043478260869</v>
      </c>
      <c r="Q3035" t="s">
        <v>8315</v>
      </c>
      <c r="R3035" t="s">
        <v>8355</v>
      </c>
      <c r="S3035" s="13">
        <f t="shared" si="190"/>
        <v>42599.776909722219</v>
      </c>
      <c r="T3035" s="13">
        <f t="shared" si="191"/>
        <v>42569.776909722219</v>
      </c>
      <c r="U3035" s="12" t="s">
        <v>8375</v>
      </c>
      <c r="V3035" t="s">
        <v>8388</v>
      </c>
      <c r="W3035">
        <v>2016</v>
      </c>
    </row>
    <row r="3036" spans="1:23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8">
        <f t="shared" si="189"/>
        <v>89.314285714285717</v>
      </c>
      <c r="Q3036" t="s">
        <v>8315</v>
      </c>
      <c r="R3036" t="s">
        <v>8355</v>
      </c>
      <c r="S3036" s="13">
        <f t="shared" si="190"/>
        <v>42674.832638888889</v>
      </c>
      <c r="T3036" s="13">
        <f t="shared" si="191"/>
        <v>42644.202025462961</v>
      </c>
      <c r="U3036" s="12" t="s">
        <v>8391</v>
      </c>
      <c r="V3036" t="s">
        <v>8387</v>
      </c>
      <c r="W3036">
        <v>2016</v>
      </c>
    </row>
    <row r="3037" spans="1:23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8">
        <f t="shared" si="189"/>
        <v>88.588631921824103</v>
      </c>
      <c r="Q3037" t="s">
        <v>8315</v>
      </c>
      <c r="R3037" t="s">
        <v>8355</v>
      </c>
      <c r="S3037" s="13">
        <f t="shared" si="190"/>
        <v>41398.226956018516</v>
      </c>
      <c r="T3037" s="13">
        <f t="shared" si="191"/>
        <v>41368.226956018516</v>
      </c>
      <c r="U3037" s="12" t="s">
        <v>8383</v>
      </c>
      <c r="V3037" t="s">
        <v>8400</v>
      </c>
      <c r="W3037">
        <v>2013</v>
      </c>
    </row>
    <row r="3038" spans="1:23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8">
        <f t="shared" si="189"/>
        <v>96.300911854103347</v>
      </c>
      <c r="Q3038" t="s">
        <v>8315</v>
      </c>
      <c r="R3038" t="s">
        <v>8355</v>
      </c>
      <c r="S3038" s="13">
        <f t="shared" si="190"/>
        <v>41502.165972222218</v>
      </c>
      <c r="T3038" s="13">
        <f t="shared" si="191"/>
        <v>41466.451898148145</v>
      </c>
      <c r="U3038" s="12" t="s">
        <v>8375</v>
      </c>
      <c r="V3038" t="s">
        <v>8406</v>
      </c>
      <c r="W3038">
        <v>2013</v>
      </c>
    </row>
    <row r="3039" spans="1:23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8">
        <f t="shared" si="189"/>
        <v>33.3125</v>
      </c>
      <c r="Q3039" t="s">
        <v>8315</v>
      </c>
      <c r="R3039" t="s">
        <v>8355</v>
      </c>
      <c r="S3039" s="13">
        <f t="shared" si="190"/>
        <v>40452.874305555553</v>
      </c>
      <c r="T3039" s="13">
        <f t="shared" si="191"/>
        <v>40378.559872685182</v>
      </c>
      <c r="U3039" s="12" t="s">
        <v>8375</v>
      </c>
      <c r="V3039" t="s">
        <v>8378</v>
      </c>
      <c r="W3039">
        <v>2010</v>
      </c>
    </row>
    <row r="3040" spans="1:23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8">
        <f t="shared" si="189"/>
        <v>37.222222222222221</v>
      </c>
      <c r="Q3040" t="s">
        <v>8315</v>
      </c>
      <c r="R3040" t="s">
        <v>8355</v>
      </c>
      <c r="S3040" s="13">
        <f t="shared" si="190"/>
        <v>42432.918946759259</v>
      </c>
      <c r="T3040" s="13">
        <f t="shared" si="191"/>
        <v>42372.918946759259</v>
      </c>
      <c r="U3040" s="12" t="s">
        <v>8371</v>
      </c>
      <c r="V3040" t="s">
        <v>8380</v>
      </c>
      <c r="W3040">
        <v>2016</v>
      </c>
    </row>
    <row r="3041" spans="1:23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8">
        <f t="shared" si="189"/>
        <v>92.130423728813554</v>
      </c>
      <c r="Q3041" t="s">
        <v>8315</v>
      </c>
      <c r="R3041" t="s">
        <v>8355</v>
      </c>
      <c r="S3041" s="13">
        <f t="shared" si="190"/>
        <v>41636.999305555553</v>
      </c>
      <c r="T3041" s="13">
        <f t="shared" si="191"/>
        <v>41610.461087962962</v>
      </c>
      <c r="U3041" s="12" t="s">
        <v>8395</v>
      </c>
      <c r="V3041" t="s">
        <v>8411</v>
      </c>
      <c r="W3041">
        <v>2013</v>
      </c>
    </row>
    <row r="3042" spans="1:23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8">
        <f t="shared" si="189"/>
        <v>76.785714285714292</v>
      </c>
      <c r="Q3042" t="s">
        <v>8315</v>
      </c>
      <c r="R3042" t="s">
        <v>8355</v>
      </c>
      <c r="S3042" s="13">
        <f t="shared" si="190"/>
        <v>42181.624999999993</v>
      </c>
      <c r="T3042" s="13">
        <f t="shared" si="191"/>
        <v>42177.458576388883</v>
      </c>
      <c r="U3042" s="12" t="s">
        <v>8369</v>
      </c>
      <c r="V3042" t="s">
        <v>8398</v>
      </c>
      <c r="W3042">
        <v>2015</v>
      </c>
    </row>
    <row r="3043" spans="1:23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8">
        <f t="shared" si="189"/>
        <v>96.526315789473685</v>
      </c>
      <c r="Q3043" t="s">
        <v>8315</v>
      </c>
      <c r="R3043" t="s">
        <v>8355</v>
      </c>
      <c r="S3043" s="13">
        <f t="shared" si="190"/>
        <v>42389.535277777781</v>
      </c>
      <c r="T3043" s="13">
        <f t="shared" si="191"/>
        <v>42359.535277777781</v>
      </c>
      <c r="U3043" s="12" t="s">
        <v>8395</v>
      </c>
      <c r="V3043" t="s">
        <v>8370</v>
      </c>
      <c r="W3043">
        <v>2015</v>
      </c>
    </row>
    <row r="3044" spans="1:23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8">
        <f t="shared" si="189"/>
        <v>51.891891891891895</v>
      </c>
      <c r="Q3044" t="s">
        <v>8315</v>
      </c>
      <c r="R3044" t="s">
        <v>8355</v>
      </c>
      <c r="S3044" s="13">
        <f t="shared" si="190"/>
        <v>42283.354710648149</v>
      </c>
      <c r="T3044" s="13">
        <f t="shared" si="191"/>
        <v>42253.354710648149</v>
      </c>
      <c r="U3044" s="12" t="s">
        <v>8389</v>
      </c>
      <c r="V3044" t="s">
        <v>8407</v>
      </c>
      <c r="W3044">
        <v>2015</v>
      </c>
    </row>
    <row r="3045" spans="1:23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8">
        <f t="shared" si="189"/>
        <v>128.9140625</v>
      </c>
      <c r="Q3045" t="s">
        <v>8315</v>
      </c>
      <c r="R3045" t="s">
        <v>8355</v>
      </c>
      <c r="S3045" s="13">
        <f t="shared" si="190"/>
        <v>42109.784722222219</v>
      </c>
      <c r="T3045" s="13">
        <f t="shared" si="191"/>
        <v>42082.737256944441</v>
      </c>
      <c r="U3045" s="12" t="s">
        <v>8384</v>
      </c>
      <c r="V3045" t="s">
        <v>8378</v>
      </c>
      <c r="W3045">
        <v>2015</v>
      </c>
    </row>
    <row r="3046" spans="1:23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8">
        <f t="shared" si="189"/>
        <v>84.108974358974365</v>
      </c>
      <c r="Q3046" t="s">
        <v>8315</v>
      </c>
      <c r="R3046" t="s">
        <v>8355</v>
      </c>
      <c r="S3046" s="13">
        <f t="shared" si="190"/>
        <v>42402.393495370365</v>
      </c>
      <c r="T3046" s="13">
        <f t="shared" si="191"/>
        <v>42387.393495370365</v>
      </c>
      <c r="U3046" s="12" t="s">
        <v>8371</v>
      </c>
      <c r="V3046" t="s">
        <v>8388</v>
      </c>
      <c r="W3046">
        <v>2016</v>
      </c>
    </row>
    <row r="3047" spans="1:23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8">
        <f t="shared" si="189"/>
        <v>82.941562500000003</v>
      </c>
      <c r="Q3047" t="s">
        <v>8315</v>
      </c>
      <c r="R3047" t="s">
        <v>8355</v>
      </c>
      <c r="S3047" s="13">
        <f t="shared" si="190"/>
        <v>41872.822395833333</v>
      </c>
      <c r="T3047" s="13">
        <f t="shared" si="191"/>
        <v>41842.822395833333</v>
      </c>
      <c r="U3047" s="12" t="s">
        <v>8375</v>
      </c>
      <c r="V3047" t="s">
        <v>8398</v>
      </c>
      <c r="W3047">
        <v>2014</v>
      </c>
    </row>
    <row r="3048" spans="1:23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8">
        <f t="shared" si="189"/>
        <v>259.94827586206895</v>
      </c>
      <c r="Q3048" t="s">
        <v>8315</v>
      </c>
      <c r="R3048" t="s">
        <v>8355</v>
      </c>
      <c r="S3048" s="13">
        <f t="shared" si="190"/>
        <v>41891.869444444441</v>
      </c>
      <c r="T3048" s="13">
        <f t="shared" si="191"/>
        <v>41862.46974537037</v>
      </c>
      <c r="U3048" s="12" t="s">
        <v>8392</v>
      </c>
      <c r="V3048" t="s">
        <v>8406</v>
      </c>
      <c r="W3048">
        <v>2014</v>
      </c>
    </row>
    <row r="3049" spans="1:23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8">
        <f t="shared" si="189"/>
        <v>37.25</v>
      </c>
      <c r="Q3049" t="s">
        <v>8315</v>
      </c>
      <c r="R3049" t="s">
        <v>8355</v>
      </c>
      <c r="S3049" s="13">
        <f t="shared" si="190"/>
        <v>42487.219444444439</v>
      </c>
      <c r="T3049" s="13">
        <f t="shared" si="191"/>
        <v>42443.655717592592</v>
      </c>
      <c r="U3049" s="12" t="s">
        <v>8384</v>
      </c>
      <c r="V3049" t="s">
        <v>8410</v>
      </c>
      <c r="W3049">
        <v>2016</v>
      </c>
    </row>
    <row r="3050" spans="1:23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8">
        <f t="shared" si="189"/>
        <v>177.02127659574469</v>
      </c>
      <c r="Q3050" t="s">
        <v>8315</v>
      </c>
      <c r="R3050" t="s">
        <v>8355</v>
      </c>
      <c r="S3050" s="13">
        <f t="shared" si="190"/>
        <v>42004.556944444441</v>
      </c>
      <c r="T3050" s="13">
        <f t="shared" si="191"/>
        <v>41975.567847222213</v>
      </c>
      <c r="U3050" s="12" t="s">
        <v>8395</v>
      </c>
      <c r="V3050" t="s">
        <v>8411</v>
      </c>
      <c r="W3050">
        <v>2014</v>
      </c>
    </row>
    <row r="3051" spans="1:23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8">
        <f t="shared" si="189"/>
        <v>74.074074074074076</v>
      </c>
      <c r="Q3051" t="s">
        <v>8315</v>
      </c>
      <c r="R3051" t="s">
        <v>8355</v>
      </c>
      <c r="S3051" s="13">
        <f t="shared" si="190"/>
        <v>42168.681192129625</v>
      </c>
      <c r="T3051" s="13">
        <f t="shared" si="191"/>
        <v>42138.681192129625</v>
      </c>
      <c r="U3051" s="12" t="s">
        <v>8381</v>
      </c>
      <c r="V3051" t="s">
        <v>8410</v>
      </c>
      <c r="W3051">
        <v>2015</v>
      </c>
    </row>
    <row r="3052" spans="1:23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8">
        <f t="shared" si="189"/>
        <v>70.666666666666671</v>
      </c>
      <c r="Q3052" t="s">
        <v>8315</v>
      </c>
      <c r="R3052" t="s">
        <v>8355</v>
      </c>
      <c r="S3052" s="13">
        <f t="shared" si="190"/>
        <v>42494.835185185184</v>
      </c>
      <c r="T3052" s="13">
        <f t="shared" si="191"/>
        <v>42464.835185185184</v>
      </c>
      <c r="U3052" s="12" t="s">
        <v>8383</v>
      </c>
      <c r="V3052" t="s">
        <v>8400</v>
      </c>
      <c r="W3052">
        <v>2016</v>
      </c>
    </row>
    <row r="3053" spans="1:23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8">
        <f t="shared" si="189"/>
        <v>23.62857142857143</v>
      </c>
      <c r="Q3053" t="s">
        <v>8315</v>
      </c>
      <c r="R3053" t="s">
        <v>8355</v>
      </c>
      <c r="S3053" s="13">
        <f t="shared" si="190"/>
        <v>42774.082696759251</v>
      </c>
      <c r="T3053" s="13">
        <f t="shared" si="191"/>
        <v>42744.082696759251</v>
      </c>
      <c r="U3053" s="12" t="s">
        <v>8371</v>
      </c>
      <c r="V3053" t="s">
        <v>8390</v>
      </c>
      <c r="W3053">
        <v>2017</v>
      </c>
    </row>
    <row r="3054" spans="1:23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8">
        <f t="shared" si="189"/>
        <v>37.5</v>
      </c>
      <c r="Q3054" t="s">
        <v>8315</v>
      </c>
      <c r="R3054" t="s">
        <v>8355</v>
      </c>
      <c r="S3054" s="13">
        <f t="shared" si="190"/>
        <v>42152.332638888889</v>
      </c>
      <c r="T3054" s="13">
        <f t="shared" si="191"/>
        <v>42122.336736111109</v>
      </c>
      <c r="U3054" s="12" t="s">
        <v>8383</v>
      </c>
      <c r="V3054" t="s">
        <v>8401</v>
      </c>
      <c r="W3054">
        <v>2015</v>
      </c>
    </row>
    <row r="3055" spans="1:23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8">
        <f t="shared" si="189"/>
        <v>13.333333333333334</v>
      </c>
      <c r="Q3055" t="s">
        <v>8315</v>
      </c>
      <c r="R3055" t="s">
        <v>8355</v>
      </c>
      <c r="S3055" s="13">
        <f t="shared" si="190"/>
        <v>41913.832638888889</v>
      </c>
      <c r="T3055" s="13">
        <f t="shared" si="191"/>
        <v>41862.428391203699</v>
      </c>
      <c r="U3055" s="12" t="s">
        <v>8392</v>
      </c>
      <c r="V3055" t="s">
        <v>8406</v>
      </c>
      <c r="W3055">
        <v>2014</v>
      </c>
    </row>
    <row r="3056" spans="1:23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t="s">
        <v>8315</v>
      </c>
      <c r="R3056" t="s">
        <v>8355</v>
      </c>
      <c r="S3056" s="13">
        <f t="shared" si="190"/>
        <v>42064.711111111108</v>
      </c>
      <c r="T3056" s="13">
        <f t="shared" si="191"/>
        <v>42027.499467592592</v>
      </c>
      <c r="U3056" s="12" t="s">
        <v>8371</v>
      </c>
      <c r="V3056" t="s">
        <v>8405</v>
      </c>
      <c r="W3056">
        <v>2015</v>
      </c>
    </row>
    <row r="3057" spans="1:23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8">
        <f t="shared" si="189"/>
        <v>1</v>
      </c>
      <c r="Q3057" t="s">
        <v>8315</v>
      </c>
      <c r="R3057" t="s">
        <v>8355</v>
      </c>
      <c r="S3057" s="13">
        <f t="shared" si="190"/>
        <v>42013.624884259254</v>
      </c>
      <c r="T3057" s="13">
        <f t="shared" si="191"/>
        <v>41953.624884259254</v>
      </c>
      <c r="U3057" s="12" t="s">
        <v>8377</v>
      </c>
      <c r="V3057" t="s">
        <v>8402</v>
      </c>
      <c r="W3057">
        <v>2014</v>
      </c>
    </row>
    <row r="3058" spans="1:23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t="s">
        <v>8315</v>
      </c>
      <c r="R3058" t="s">
        <v>8355</v>
      </c>
      <c r="S3058" s="13">
        <f t="shared" si="190"/>
        <v>41911.303055555552</v>
      </c>
      <c r="T3058" s="13">
        <f t="shared" si="191"/>
        <v>41851.303055555552</v>
      </c>
      <c r="U3058" s="12" t="s">
        <v>8375</v>
      </c>
      <c r="V3058" t="s">
        <v>8372</v>
      </c>
      <c r="W3058">
        <v>2014</v>
      </c>
    </row>
    <row r="3059" spans="1:23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t="s">
        <v>8315</v>
      </c>
      <c r="R3059" t="s">
        <v>8355</v>
      </c>
      <c r="S3059" s="13">
        <f t="shared" si="190"/>
        <v>42463.275590277779</v>
      </c>
      <c r="T3059" s="13">
        <f t="shared" si="191"/>
        <v>42433.317256944443</v>
      </c>
      <c r="U3059" s="12" t="s">
        <v>8384</v>
      </c>
      <c r="V3059" t="s">
        <v>8400</v>
      </c>
      <c r="W3059">
        <v>2016</v>
      </c>
    </row>
    <row r="3060" spans="1:23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8">
        <f t="shared" si="189"/>
        <v>1</v>
      </c>
      <c r="Q3060" t="s">
        <v>8315</v>
      </c>
      <c r="R3060" t="s">
        <v>8355</v>
      </c>
      <c r="S3060" s="13">
        <f t="shared" si="190"/>
        <v>42510.040972222218</v>
      </c>
      <c r="T3060" s="13">
        <f t="shared" si="191"/>
        <v>42460.040972222218</v>
      </c>
      <c r="U3060" s="12" t="s">
        <v>8384</v>
      </c>
      <c r="V3060" t="s">
        <v>8372</v>
      </c>
      <c r="W3060">
        <v>2016</v>
      </c>
    </row>
    <row r="3061" spans="1:23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8">
        <f t="shared" si="189"/>
        <v>41</v>
      </c>
      <c r="Q3061" t="s">
        <v>8315</v>
      </c>
      <c r="R3061" t="s">
        <v>8355</v>
      </c>
      <c r="S3061" s="13">
        <f t="shared" si="190"/>
        <v>41859.602384259255</v>
      </c>
      <c r="T3061" s="13">
        <f t="shared" si="191"/>
        <v>41829.602384259255</v>
      </c>
      <c r="U3061" s="12" t="s">
        <v>8375</v>
      </c>
      <c r="V3061" t="s">
        <v>8390</v>
      </c>
      <c r="W3061">
        <v>2014</v>
      </c>
    </row>
    <row r="3062" spans="1:23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8">
        <f t="shared" si="189"/>
        <v>55.833333333333336</v>
      </c>
      <c r="Q3062" t="s">
        <v>8315</v>
      </c>
      <c r="R3062" t="s">
        <v>8355</v>
      </c>
      <c r="S3062" s="13">
        <f t="shared" si="190"/>
        <v>42274.941365740735</v>
      </c>
      <c r="T3062" s="13">
        <f t="shared" si="191"/>
        <v>42244.941365740735</v>
      </c>
      <c r="U3062" s="12" t="s">
        <v>8392</v>
      </c>
      <c r="V3062" t="s">
        <v>8401</v>
      </c>
      <c r="W3062">
        <v>2015</v>
      </c>
    </row>
    <row r="3063" spans="1:23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t="s">
        <v>8315</v>
      </c>
      <c r="R3063" t="s">
        <v>8355</v>
      </c>
      <c r="S3063" s="13">
        <f t="shared" si="190"/>
        <v>41864.450787037036</v>
      </c>
      <c r="T3063" s="13">
        <f t="shared" si="191"/>
        <v>41834.450787037036</v>
      </c>
      <c r="U3063" s="12" t="s">
        <v>8375</v>
      </c>
      <c r="V3063" t="s">
        <v>8410</v>
      </c>
      <c r="W3063">
        <v>2014</v>
      </c>
    </row>
    <row r="3064" spans="1:23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8">
        <f t="shared" si="189"/>
        <v>99.761194029850742</v>
      </c>
      <c r="Q3064" t="s">
        <v>8315</v>
      </c>
      <c r="R3064" t="s">
        <v>8355</v>
      </c>
      <c r="S3064" s="13">
        <f t="shared" si="190"/>
        <v>42277.416666666664</v>
      </c>
      <c r="T3064" s="13">
        <f t="shared" si="191"/>
        <v>42248.2024537037</v>
      </c>
      <c r="U3064" s="12" t="s">
        <v>8389</v>
      </c>
      <c r="V3064" t="s">
        <v>8387</v>
      </c>
      <c r="W3064">
        <v>2015</v>
      </c>
    </row>
    <row r="3065" spans="1:23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8">
        <f t="shared" si="189"/>
        <v>25.521739130434781</v>
      </c>
      <c r="Q3065" t="s">
        <v>8315</v>
      </c>
      <c r="R3065" t="s">
        <v>8355</v>
      </c>
      <c r="S3065" s="13">
        <f t="shared" si="190"/>
        <v>42665.589560185181</v>
      </c>
      <c r="T3065" s="13">
        <f t="shared" si="191"/>
        <v>42630.589560185181</v>
      </c>
      <c r="U3065" s="12" t="s">
        <v>8389</v>
      </c>
      <c r="V3065" t="s">
        <v>8385</v>
      </c>
      <c r="W3065">
        <v>2016</v>
      </c>
    </row>
    <row r="3066" spans="1:23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8">
        <f t="shared" si="189"/>
        <v>117.65277777777777</v>
      </c>
      <c r="Q3066" t="s">
        <v>8315</v>
      </c>
      <c r="R3066" t="s">
        <v>8355</v>
      </c>
      <c r="S3066" s="13">
        <f t="shared" si="190"/>
        <v>42329.957638888889</v>
      </c>
      <c r="T3066" s="13">
        <f t="shared" si="191"/>
        <v>42298.7968287037</v>
      </c>
      <c r="U3066" s="12" t="s">
        <v>8391</v>
      </c>
      <c r="V3066" t="s">
        <v>8370</v>
      </c>
      <c r="W3066">
        <v>2015</v>
      </c>
    </row>
    <row r="3067" spans="1:23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8">
        <f t="shared" si="189"/>
        <v>5</v>
      </c>
      <c r="Q3067" t="s">
        <v>8315</v>
      </c>
      <c r="R3067" t="s">
        <v>8355</v>
      </c>
      <c r="S3067" s="13">
        <f t="shared" si="190"/>
        <v>41849.721898148149</v>
      </c>
      <c r="T3067" s="13">
        <f t="shared" si="191"/>
        <v>41824.721898148149</v>
      </c>
      <c r="U3067" s="12" t="s">
        <v>8375</v>
      </c>
      <c r="V3067" t="s">
        <v>8400</v>
      </c>
      <c r="W3067">
        <v>2014</v>
      </c>
    </row>
    <row r="3068" spans="1:23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8">
        <f t="shared" si="189"/>
        <v>2796.6666666666665</v>
      </c>
      <c r="Q3068" t="s">
        <v>8315</v>
      </c>
      <c r="R3068" t="s">
        <v>8355</v>
      </c>
      <c r="S3068" s="13">
        <f t="shared" si="190"/>
        <v>42560.895104166666</v>
      </c>
      <c r="T3068" s="13">
        <f t="shared" si="191"/>
        <v>42530.895104166666</v>
      </c>
      <c r="U3068" s="12" t="s">
        <v>8369</v>
      </c>
      <c r="V3068" t="s">
        <v>8390</v>
      </c>
      <c r="W3068">
        <v>2016</v>
      </c>
    </row>
    <row r="3069" spans="1:23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8">
        <f t="shared" si="189"/>
        <v>200</v>
      </c>
      <c r="Q3069" t="s">
        <v>8315</v>
      </c>
      <c r="R3069" t="s">
        <v>8355</v>
      </c>
      <c r="S3069" s="13">
        <f t="shared" si="190"/>
        <v>42256.605081018519</v>
      </c>
      <c r="T3069" s="13">
        <f t="shared" si="191"/>
        <v>42226.605081018519</v>
      </c>
      <c r="U3069" s="12" t="s">
        <v>8392</v>
      </c>
      <c r="V3069" t="s">
        <v>8402</v>
      </c>
      <c r="W3069">
        <v>2015</v>
      </c>
    </row>
    <row r="3070" spans="1:23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8">
        <f t="shared" si="189"/>
        <v>87.5</v>
      </c>
      <c r="Q3070" t="s">
        <v>8315</v>
      </c>
      <c r="R3070" t="s">
        <v>8355</v>
      </c>
      <c r="S3070" s="13">
        <f t="shared" si="190"/>
        <v>42293.358240740738</v>
      </c>
      <c r="T3070" s="13">
        <f t="shared" si="191"/>
        <v>42263.358240740738</v>
      </c>
      <c r="U3070" s="12" t="s">
        <v>8389</v>
      </c>
      <c r="V3070" t="s">
        <v>8396</v>
      </c>
      <c r="W3070">
        <v>2015</v>
      </c>
    </row>
    <row r="3071" spans="1:23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8">
        <f t="shared" si="189"/>
        <v>20.142857142857142</v>
      </c>
      <c r="Q3071" t="s">
        <v>8315</v>
      </c>
      <c r="R3071" t="s">
        <v>8355</v>
      </c>
      <c r="S3071" s="13">
        <f t="shared" si="190"/>
        <v>41987.500393518516</v>
      </c>
      <c r="T3071" s="13">
        <f t="shared" si="191"/>
        <v>41957.500393518516</v>
      </c>
      <c r="U3071" s="12" t="s">
        <v>8377</v>
      </c>
      <c r="V3071" t="s">
        <v>8410</v>
      </c>
      <c r="W3071">
        <v>2014</v>
      </c>
    </row>
    <row r="3072" spans="1:23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8">
        <f t="shared" si="189"/>
        <v>20.875</v>
      </c>
      <c r="Q3072" t="s">
        <v>8315</v>
      </c>
      <c r="R3072" t="s">
        <v>8355</v>
      </c>
      <c r="S3072" s="13">
        <f t="shared" si="190"/>
        <v>42711.400104166663</v>
      </c>
      <c r="T3072" s="13">
        <f t="shared" si="191"/>
        <v>42690.400104166663</v>
      </c>
      <c r="U3072" s="12" t="s">
        <v>8377</v>
      </c>
      <c r="V3072" t="s">
        <v>8396</v>
      </c>
      <c r="W3072">
        <v>2016</v>
      </c>
    </row>
    <row r="3073" spans="1:23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8">
        <f t="shared" si="189"/>
        <v>61.307692307692307</v>
      </c>
      <c r="Q3073" t="s">
        <v>8315</v>
      </c>
      <c r="R3073" t="s">
        <v>8355</v>
      </c>
      <c r="S3073" s="13">
        <f t="shared" si="190"/>
        <v>42114.915972222218</v>
      </c>
      <c r="T3073" s="13">
        <f t="shared" si="191"/>
        <v>42097.399085648147</v>
      </c>
      <c r="U3073" s="12" t="s">
        <v>8383</v>
      </c>
      <c r="V3073" t="s">
        <v>8380</v>
      </c>
      <c r="W3073">
        <v>2015</v>
      </c>
    </row>
    <row r="3074" spans="1:23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8">
        <f t="shared" si="189"/>
        <v>1</v>
      </c>
      <c r="Q3074" t="s">
        <v>8315</v>
      </c>
      <c r="R3074" t="s">
        <v>8355</v>
      </c>
      <c r="S3074" s="13">
        <f t="shared" si="190"/>
        <v>42672.740277777775</v>
      </c>
      <c r="T3074" s="13">
        <f t="shared" si="191"/>
        <v>42658.357199074067</v>
      </c>
      <c r="U3074" s="12" t="s">
        <v>8391</v>
      </c>
      <c r="V3074" t="s">
        <v>8393</v>
      </c>
      <c r="W3074">
        <v>2016</v>
      </c>
    </row>
    <row r="3075" spans="1:23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(E3075/D3075)*100</f>
        <v>2.3035714285714284E-2</v>
      </c>
      <c r="P3075" s="8">
        <f t="shared" ref="P3075:P3138" si="193">(E3075/L3075)</f>
        <v>92.142857142857139</v>
      </c>
      <c r="Q3075" t="s">
        <v>8315</v>
      </c>
      <c r="R3075" t="s">
        <v>8355</v>
      </c>
      <c r="S3075" s="13">
        <f t="shared" ref="S3075:S3138" si="194">(((I3075/60)/60)/24)+DATE(1970,1,1)+(-8/24)</f>
        <v>42169.47152777778</v>
      </c>
      <c r="T3075" s="13">
        <f t="shared" ref="T3075:T3138" si="195">(((J3075/60)/60)/24)+DATE(1970,1,1)+(-8/24)</f>
        <v>42111.350694444445</v>
      </c>
      <c r="U3075" s="12" t="s">
        <v>8383</v>
      </c>
      <c r="V3075" t="s">
        <v>8385</v>
      </c>
      <c r="W3075">
        <v>2015</v>
      </c>
    </row>
    <row r="3076" spans="1:23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8">
        <f t="shared" si="193"/>
        <v>7.333333333333333</v>
      </c>
      <c r="Q3076" t="s">
        <v>8315</v>
      </c>
      <c r="R3076" t="s">
        <v>8355</v>
      </c>
      <c r="S3076" s="13">
        <f t="shared" si="194"/>
        <v>42439.237951388881</v>
      </c>
      <c r="T3076" s="13">
        <f t="shared" si="195"/>
        <v>42409.237951388881</v>
      </c>
      <c r="U3076" s="12" t="s">
        <v>8373</v>
      </c>
      <c r="V3076" t="s">
        <v>8390</v>
      </c>
      <c r="W3076">
        <v>2016</v>
      </c>
    </row>
    <row r="3077" spans="1:23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8">
        <f t="shared" si="193"/>
        <v>64.8</v>
      </c>
      <c r="Q3077" t="s">
        <v>8315</v>
      </c>
      <c r="R3077" t="s">
        <v>8355</v>
      </c>
      <c r="S3077" s="13">
        <f t="shared" si="194"/>
        <v>42600.768981481473</v>
      </c>
      <c r="T3077" s="13">
        <f t="shared" si="195"/>
        <v>42550.768981481473</v>
      </c>
      <c r="U3077" s="12" t="s">
        <v>8369</v>
      </c>
      <c r="V3077" t="s">
        <v>8404</v>
      </c>
      <c r="W3077">
        <v>2016</v>
      </c>
    </row>
    <row r="3078" spans="1:23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8">
        <f t="shared" si="193"/>
        <v>30.12</v>
      </c>
      <c r="Q3078" t="s">
        <v>8315</v>
      </c>
      <c r="R3078" t="s">
        <v>8355</v>
      </c>
      <c r="S3078" s="13">
        <f t="shared" si="194"/>
        <v>42286.318553240737</v>
      </c>
      <c r="T3078" s="13">
        <f t="shared" si="195"/>
        <v>42226.318553240737</v>
      </c>
      <c r="U3078" s="12" t="s">
        <v>8392</v>
      </c>
      <c r="V3078" t="s">
        <v>8402</v>
      </c>
      <c r="W3078">
        <v>2015</v>
      </c>
    </row>
    <row r="3079" spans="1:23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8">
        <f t="shared" si="193"/>
        <v>52.5</v>
      </c>
      <c r="Q3079" t="s">
        <v>8315</v>
      </c>
      <c r="R3079" t="s">
        <v>8355</v>
      </c>
      <c r="S3079" s="13">
        <f t="shared" si="194"/>
        <v>42796.62358796296</v>
      </c>
      <c r="T3079" s="13">
        <f t="shared" si="195"/>
        <v>42766.62358796296</v>
      </c>
      <c r="U3079" s="12" t="s">
        <v>8371</v>
      </c>
      <c r="V3079" t="s">
        <v>8372</v>
      </c>
      <c r="W3079">
        <v>2017</v>
      </c>
    </row>
    <row r="3080" spans="1:23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8">
        <f t="shared" si="193"/>
        <v>23.666666666666668</v>
      </c>
      <c r="Q3080" t="s">
        <v>8315</v>
      </c>
      <c r="R3080" t="s">
        <v>8355</v>
      </c>
      <c r="S3080" s="13">
        <f t="shared" si="194"/>
        <v>42060.805497685178</v>
      </c>
      <c r="T3080" s="13">
        <f t="shared" si="195"/>
        <v>42030.805497685178</v>
      </c>
      <c r="U3080" s="12" t="s">
        <v>8371</v>
      </c>
      <c r="V3080" t="s">
        <v>8408</v>
      </c>
      <c r="W3080">
        <v>2015</v>
      </c>
    </row>
    <row r="3081" spans="1:23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8">
        <f t="shared" si="193"/>
        <v>415.77777777777777</v>
      </c>
      <c r="Q3081" t="s">
        <v>8315</v>
      </c>
      <c r="R3081" t="s">
        <v>8355</v>
      </c>
      <c r="S3081" s="13">
        <f t="shared" si="194"/>
        <v>42085.338368055549</v>
      </c>
      <c r="T3081" s="13">
        <f t="shared" si="195"/>
        <v>42055.38003472222</v>
      </c>
      <c r="U3081" s="12" t="s">
        <v>8373</v>
      </c>
      <c r="V3081" t="s">
        <v>8386</v>
      </c>
      <c r="W3081">
        <v>2015</v>
      </c>
    </row>
    <row r="3082" spans="1:23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8">
        <f t="shared" si="193"/>
        <v>53.714285714285715</v>
      </c>
      <c r="Q3082" t="s">
        <v>8315</v>
      </c>
      <c r="R3082" t="s">
        <v>8355</v>
      </c>
      <c r="S3082" s="13">
        <f t="shared" si="194"/>
        <v>41999.736620370364</v>
      </c>
      <c r="T3082" s="13">
        <f t="shared" si="195"/>
        <v>41939.6949537037</v>
      </c>
      <c r="U3082" s="12" t="s">
        <v>8391</v>
      </c>
      <c r="V3082" t="s">
        <v>8394</v>
      </c>
      <c r="W3082">
        <v>2014</v>
      </c>
    </row>
    <row r="3083" spans="1:23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8">
        <f t="shared" si="193"/>
        <v>420.6</v>
      </c>
      <c r="Q3083" t="s">
        <v>8315</v>
      </c>
      <c r="R3083" t="s">
        <v>8355</v>
      </c>
      <c r="S3083" s="13">
        <f t="shared" si="194"/>
        <v>42266.848275462959</v>
      </c>
      <c r="T3083" s="13">
        <f t="shared" si="195"/>
        <v>42236.848275462959</v>
      </c>
      <c r="U3083" s="12" t="s">
        <v>8392</v>
      </c>
      <c r="V3083" t="s">
        <v>8386</v>
      </c>
      <c r="W3083">
        <v>2015</v>
      </c>
    </row>
    <row r="3084" spans="1:23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t="s">
        <v>8315</v>
      </c>
      <c r="R3084" t="s">
        <v>8355</v>
      </c>
      <c r="S3084" s="13">
        <f t="shared" si="194"/>
        <v>42323.631319444445</v>
      </c>
      <c r="T3084" s="13">
        <f t="shared" si="195"/>
        <v>42293.589652777773</v>
      </c>
      <c r="U3084" s="12" t="s">
        <v>8391</v>
      </c>
      <c r="V3084" t="s">
        <v>8396</v>
      </c>
      <c r="W3084">
        <v>2015</v>
      </c>
    </row>
    <row r="3085" spans="1:23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8">
        <f t="shared" si="193"/>
        <v>18.666666666666668</v>
      </c>
      <c r="Q3085" t="s">
        <v>8315</v>
      </c>
      <c r="R3085" t="s">
        <v>8355</v>
      </c>
      <c r="S3085" s="13">
        <f t="shared" si="194"/>
        <v>41882.875</v>
      </c>
      <c r="T3085" s="13">
        <f t="shared" si="195"/>
        <v>41853.230069444442</v>
      </c>
      <c r="U3085" s="12" t="s">
        <v>8392</v>
      </c>
      <c r="V3085" t="s">
        <v>8411</v>
      </c>
      <c r="W3085">
        <v>2014</v>
      </c>
    </row>
    <row r="3086" spans="1:23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8">
        <f t="shared" si="193"/>
        <v>78.333333333333329</v>
      </c>
      <c r="Q3086" t="s">
        <v>8315</v>
      </c>
      <c r="R3086" t="s">
        <v>8355</v>
      </c>
      <c r="S3086" s="13">
        <f t="shared" si="194"/>
        <v>42129.45</v>
      </c>
      <c r="T3086" s="13">
        <f t="shared" si="195"/>
        <v>42100.390405092585</v>
      </c>
      <c r="U3086" s="12" t="s">
        <v>8383</v>
      </c>
      <c r="V3086" t="s">
        <v>8407</v>
      </c>
      <c r="W3086">
        <v>2015</v>
      </c>
    </row>
    <row r="3087" spans="1:23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8">
        <f t="shared" si="193"/>
        <v>67.777777777777771</v>
      </c>
      <c r="Q3087" t="s">
        <v>8315</v>
      </c>
      <c r="R3087" t="s">
        <v>8355</v>
      </c>
      <c r="S3087" s="13">
        <f t="shared" si="194"/>
        <v>42276.550451388881</v>
      </c>
      <c r="T3087" s="13">
        <f t="shared" si="195"/>
        <v>42246.550451388881</v>
      </c>
      <c r="U3087" s="12" t="s">
        <v>8392</v>
      </c>
      <c r="V3087" t="s">
        <v>8409</v>
      </c>
      <c r="W3087">
        <v>2015</v>
      </c>
    </row>
    <row r="3088" spans="1:23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8">
        <f t="shared" si="193"/>
        <v>16.666666666666668</v>
      </c>
      <c r="Q3088" t="s">
        <v>8315</v>
      </c>
      <c r="R3088" t="s">
        <v>8355</v>
      </c>
      <c r="S3088" s="13">
        <f t="shared" si="194"/>
        <v>42233.337488425925</v>
      </c>
      <c r="T3088" s="13">
        <f t="shared" si="195"/>
        <v>42173.337488425925</v>
      </c>
      <c r="U3088" s="12" t="s">
        <v>8369</v>
      </c>
      <c r="V3088" t="s">
        <v>8388</v>
      </c>
      <c r="W3088">
        <v>2015</v>
      </c>
    </row>
    <row r="3089" spans="1:23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8">
        <f t="shared" si="193"/>
        <v>62.5</v>
      </c>
      <c r="Q3089" t="s">
        <v>8315</v>
      </c>
      <c r="R3089" t="s">
        <v>8355</v>
      </c>
      <c r="S3089" s="13">
        <f t="shared" si="194"/>
        <v>42724.858680555553</v>
      </c>
      <c r="T3089" s="13">
        <f t="shared" si="195"/>
        <v>42664.817013888889</v>
      </c>
      <c r="U3089" s="12" t="s">
        <v>8391</v>
      </c>
      <c r="V3089" t="s">
        <v>8370</v>
      </c>
      <c r="W3089">
        <v>2016</v>
      </c>
    </row>
    <row r="3090" spans="1:23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8">
        <f t="shared" si="193"/>
        <v>42</v>
      </c>
      <c r="Q3090" t="s">
        <v>8315</v>
      </c>
      <c r="R3090" t="s">
        <v>8355</v>
      </c>
      <c r="S3090" s="13">
        <f t="shared" si="194"/>
        <v>42012.236805555549</v>
      </c>
      <c r="T3090" s="13">
        <f t="shared" si="195"/>
        <v>41981.238969907405</v>
      </c>
      <c r="U3090" s="12" t="s">
        <v>8395</v>
      </c>
      <c r="V3090" t="s">
        <v>8376</v>
      </c>
      <c r="W3090">
        <v>2014</v>
      </c>
    </row>
    <row r="3091" spans="1:23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8">
        <f t="shared" si="193"/>
        <v>130.0888888888889</v>
      </c>
      <c r="Q3091" t="s">
        <v>8315</v>
      </c>
      <c r="R3091" t="s">
        <v>8355</v>
      </c>
      <c r="S3091" s="13">
        <f t="shared" si="194"/>
        <v>42559.749305555553</v>
      </c>
      <c r="T3091" s="13">
        <f t="shared" si="195"/>
        <v>42528.209293981483</v>
      </c>
      <c r="U3091" s="12" t="s">
        <v>8369</v>
      </c>
      <c r="V3091" t="s">
        <v>8399</v>
      </c>
      <c r="W3091">
        <v>2016</v>
      </c>
    </row>
    <row r="3092" spans="1:23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8">
        <f t="shared" si="193"/>
        <v>1270.2222222222222</v>
      </c>
      <c r="Q3092" t="s">
        <v>8315</v>
      </c>
      <c r="R3092" t="s">
        <v>8355</v>
      </c>
      <c r="S3092" s="13">
        <f t="shared" si="194"/>
        <v>42125.443807870368</v>
      </c>
      <c r="T3092" s="13">
        <f t="shared" si="195"/>
        <v>42065.485474537032</v>
      </c>
      <c r="U3092" s="12" t="s">
        <v>8384</v>
      </c>
      <c r="V3092" t="s">
        <v>8411</v>
      </c>
      <c r="W3092">
        <v>2015</v>
      </c>
    </row>
    <row r="3093" spans="1:23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8">
        <f t="shared" si="193"/>
        <v>88.444444444444443</v>
      </c>
      <c r="Q3093" t="s">
        <v>8315</v>
      </c>
      <c r="R3093" t="s">
        <v>8355</v>
      </c>
      <c r="S3093" s="13">
        <f t="shared" si="194"/>
        <v>42596.615081018514</v>
      </c>
      <c r="T3093" s="13">
        <f t="shared" si="195"/>
        <v>42566.615081018514</v>
      </c>
      <c r="U3093" s="12" t="s">
        <v>8375</v>
      </c>
      <c r="V3093" t="s">
        <v>8393</v>
      </c>
      <c r="W3093">
        <v>2016</v>
      </c>
    </row>
    <row r="3094" spans="1:23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8">
        <f t="shared" si="193"/>
        <v>56.342380952380957</v>
      </c>
      <c r="Q3094" t="s">
        <v>8315</v>
      </c>
      <c r="R3094" t="s">
        <v>8355</v>
      </c>
      <c r="S3094" s="13">
        <f t="shared" si="194"/>
        <v>42292.583333333336</v>
      </c>
      <c r="T3094" s="13">
        <f t="shared" si="195"/>
        <v>42255.28601851852</v>
      </c>
      <c r="U3094" s="12" t="s">
        <v>8389</v>
      </c>
      <c r="V3094" t="s">
        <v>8376</v>
      </c>
      <c r="W3094">
        <v>2015</v>
      </c>
    </row>
    <row r="3095" spans="1:23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8">
        <f t="shared" si="193"/>
        <v>53.529411764705884</v>
      </c>
      <c r="Q3095" t="s">
        <v>8315</v>
      </c>
      <c r="R3095" t="s">
        <v>8355</v>
      </c>
      <c r="S3095" s="13">
        <f t="shared" si="194"/>
        <v>41790.832638888889</v>
      </c>
      <c r="T3095" s="13">
        <f t="shared" si="195"/>
        <v>41760.575706018513</v>
      </c>
      <c r="U3095" s="12" t="s">
        <v>8381</v>
      </c>
      <c r="V3095" t="s">
        <v>8387</v>
      </c>
      <c r="W3095">
        <v>2014</v>
      </c>
    </row>
    <row r="3096" spans="1:23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8">
        <f t="shared" si="193"/>
        <v>25</v>
      </c>
      <c r="Q3096" t="s">
        <v>8315</v>
      </c>
      <c r="R3096" t="s">
        <v>8355</v>
      </c>
      <c r="S3096" s="13">
        <f t="shared" si="194"/>
        <v>42267.462453703702</v>
      </c>
      <c r="T3096" s="13">
        <f t="shared" si="195"/>
        <v>42207.462453703702</v>
      </c>
      <c r="U3096" s="12" t="s">
        <v>8375</v>
      </c>
      <c r="V3096" t="s">
        <v>8398</v>
      </c>
      <c r="W3096">
        <v>2015</v>
      </c>
    </row>
    <row r="3097" spans="1:23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8">
        <f t="shared" si="193"/>
        <v>50</v>
      </c>
      <c r="Q3097" t="s">
        <v>8315</v>
      </c>
      <c r="R3097" t="s">
        <v>8355</v>
      </c>
      <c r="S3097" s="13">
        <f t="shared" si="194"/>
        <v>42582.69189814815</v>
      </c>
      <c r="T3097" s="13">
        <f t="shared" si="195"/>
        <v>42522.69189814815</v>
      </c>
      <c r="U3097" s="12" t="s">
        <v>8369</v>
      </c>
      <c r="V3097" t="s">
        <v>8387</v>
      </c>
      <c r="W3097">
        <v>2016</v>
      </c>
    </row>
    <row r="3098" spans="1:23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8">
        <f t="shared" si="193"/>
        <v>56.785714285714285</v>
      </c>
      <c r="Q3098" t="s">
        <v>8315</v>
      </c>
      <c r="R3098" t="s">
        <v>8355</v>
      </c>
      <c r="S3098" s="13">
        <f t="shared" si="194"/>
        <v>42144.492199074077</v>
      </c>
      <c r="T3098" s="13">
        <f t="shared" si="195"/>
        <v>42114.492199074077</v>
      </c>
      <c r="U3098" s="12" t="s">
        <v>8383</v>
      </c>
      <c r="V3098" t="s">
        <v>8386</v>
      </c>
      <c r="W3098">
        <v>2015</v>
      </c>
    </row>
    <row r="3099" spans="1:23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8">
        <f t="shared" si="193"/>
        <v>40.833333333333336</v>
      </c>
      <c r="Q3099" t="s">
        <v>8315</v>
      </c>
      <c r="R3099" t="s">
        <v>8355</v>
      </c>
      <c r="S3099" s="13">
        <f t="shared" si="194"/>
        <v>42650.249999999993</v>
      </c>
      <c r="T3099" s="13">
        <f t="shared" si="195"/>
        <v>42629.17015046296</v>
      </c>
      <c r="U3099" s="12" t="s">
        <v>8389</v>
      </c>
      <c r="V3099" t="s">
        <v>8396</v>
      </c>
      <c r="W3099">
        <v>2016</v>
      </c>
    </row>
    <row r="3100" spans="1:23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8">
        <f t="shared" si="193"/>
        <v>65.111111111111114</v>
      </c>
      <c r="Q3100" t="s">
        <v>8315</v>
      </c>
      <c r="R3100" t="s">
        <v>8355</v>
      </c>
      <c r="S3100" s="13">
        <f t="shared" si="194"/>
        <v>42407.678472222215</v>
      </c>
      <c r="T3100" s="13">
        <f t="shared" si="195"/>
        <v>42359.45890046296</v>
      </c>
      <c r="U3100" s="12" t="s">
        <v>8395</v>
      </c>
      <c r="V3100" t="s">
        <v>8370</v>
      </c>
      <c r="W3100">
        <v>2015</v>
      </c>
    </row>
    <row r="3101" spans="1:23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8">
        <f t="shared" si="193"/>
        <v>55.6</v>
      </c>
      <c r="Q3101" t="s">
        <v>8315</v>
      </c>
      <c r="R3101" t="s">
        <v>8355</v>
      </c>
      <c r="S3101" s="13">
        <f t="shared" si="194"/>
        <v>42411.856377314813</v>
      </c>
      <c r="T3101" s="13">
        <f t="shared" si="195"/>
        <v>42381.856377314813</v>
      </c>
      <c r="U3101" s="12" t="s">
        <v>8371</v>
      </c>
      <c r="V3101" t="s">
        <v>8379</v>
      </c>
      <c r="W3101">
        <v>2016</v>
      </c>
    </row>
    <row r="3102" spans="1:23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8">
        <f t="shared" si="193"/>
        <v>140.53846153846155</v>
      </c>
      <c r="Q3102" t="s">
        <v>8315</v>
      </c>
      <c r="R3102" t="s">
        <v>8355</v>
      </c>
      <c r="S3102" s="13">
        <f t="shared" si="194"/>
        <v>41932.2890625</v>
      </c>
      <c r="T3102" s="13">
        <f t="shared" si="195"/>
        <v>41902.2890625</v>
      </c>
      <c r="U3102" s="12" t="s">
        <v>8389</v>
      </c>
      <c r="V3102" t="s">
        <v>8386</v>
      </c>
      <c r="W3102">
        <v>2014</v>
      </c>
    </row>
    <row r="3103" spans="1:23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8">
        <f t="shared" si="193"/>
        <v>25</v>
      </c>
      <c r="Q3103" t="s">
        <v>8315</v>
      </c>
      <c r="R3103" t="s">
        <v>8355</v>
      </c>
      <c r="S3103" s="13">
        <f t="shared" si="194"/>
        <v>42200.99722222222</v>
      </c>
      <c r="T3103" s="13">
        <f t="shared" si="195"/>
        <v>42171.050196759257</v>
      </c>
      <c r="U3103" s="12" t="s">
        <v>8369</v>
      </c>
      <c r="V3103" t="s">
        <v>8396</v>
      </c>
      <c r="W3103">
        <v>2015</v>
      </c>
    </row>
    <row r="3104" spans="1:23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8">
        <f t="shared" si="193"/>
        <v>69.533333333333331</v>
      </c>
      <c r="Q3104" t="s">
        <v>8315</v>
      </c>
      <c r="R3104" t="s">
        <v>8355</v>
      </c>
      <c r="S3104" s="13">
        <f t="shared" si="194"/>
        <v>42605.007152777776</v>
      </c>
      <c r="T3104" s="13">
        <f t="shared" si="195"/>
        <v>42555.007152777776</v>
      </c>
      <c r="U3104" s="12" t="s">
        <v>8375</v>
      </c>
      <c r="V3104" t="s">
        <v>8400</v>
      </c>
      <c r="W3104">
        <v>2016</v>
      </c>
    </row>
    <row r="3105" spans="1:23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8">
        <f t="shared" si="193"/>
        <v>5.5</v>
      </c>
      <c r="Q3105" t="s">
        <v>8315</v>
      </c>
      <c r="R3105" t="s">
        <v>8355</v>
      </c>
      <c r="S3105" s="13">
        <f t="shared" si="194"/>
        <v>42166.82298611111</v>
      </c>
      <c r="T3105" s="13">
        <f t="shared" si="195"/>
        <v>42106.82298611111</v>
      </c>
      <c r="U3105" s="12" t="s">
        <v>8383</v>
      </c>
      <c r="V3105" t="s">
        <v>8379</v>
      </c>
      <c r="W3105">
        <v>2015</v>
      </c>
    </row>
    <row r="3106" spans="1:23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8">
        <f t="shared" si="193"/>
        <v>237</v>
      </c>
      <c r="Q3106" t="s">
        <v>8315</v>
      </c>
      <c r="R3106" t="s">
        <v>8355</v>
      </c>
      <c r="S3106" s="13">
        <f t="shared" si="194"/>
        <v>42037.749999999993</v>
      </c>
      <c r="T3106" s="13">
        <f t="shared" si="195"/>
        <v>42006.57535879629</v>
      </c>
      <c r="U3106" s="12" t="s">
        <v>8371</v>
      </c>
      <c r="V3106" t="s">
        <v>8411</v>
      </c>
      <c r="W3106">
        <v>2015</v>
      </c>
    </row>
    <row r="3107" spans="1:23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8">
        <f t="shared" si="193"/>
        <v>79.870967741935488</v>
      </c>
      <c r="Q3107" t="s">
        <v>8315</v>
      </c>
      <c r="R3107" t="s">
        <v>8355</v>
      </c>
      <c r="S3107" s="13">
        <f t="shared" si="194"/>
        <v>41930.875</v>
      </c>
      <c r="T3107" s="13">
        <f t="shared" si="195"/>
        <v>41876.385601851849</v>
      </c>
      <c r="U3107" s="12" t="s">
        <v>8392</v>
      </c>
      <c r="V3107" t="s">
        <v>8382</v>
      </c>
      <c r="W3107">
        <v>2014</v>
      </c>
    </row>
    <row r="3108" spans="1:23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8">
        <f t="shared" si="193"/>
        <v>10.25</v>
      </c>
      <c r="Q3108" t="s">
        <v>8315</v>
      </c>
      <c r="R3108" t="s">
        <v>8355</v>
      </c>
      <c r="S3108" s="13">
        <f t="shared" si="194"/>
        <v>42263.583333333336</v>
      </c>
      <c r="T3108" s="13">
        <f t="shared" si="195"/>
        <v>42241.09578703704</v>
      </c>
      <c r="U3108" s="12" t="s">
        <v>8392</v>
      </c>
      <c r="V3108" t="s">
        <v>8382</v>
      </c>
      <c r="W3108">
        <v>2015</v>
      </c>
    </row>
    <row r="3109" spans="1:23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8">
        <f t="shared" si="193"/>
        <v>272.58620689655174</v>
      </c>
      <c r="Q3109" t="s">
        <v>8315</v>
      </c>
      <c r="R3109" t="s">
        <v>8355</v>
      </c>
      <c r="S3109" s="13">
        <f t="shared" si="194"/>
        <v>42135.480914351843</v>
      </c>
      <c r="T3109" s="13">
        <f t="shared" si="195"/>
        <v>42128.480914351843</v>
      </c>
      <c r="U3109" s="12" t="s">
        <v>8381</v>
      </c>
      <c r="V3109" t="s">
        <v>8400</v>
      </c>
      <c r="W3109">
        <v>2015</v>
      </c>
    </row>
    <row r="3110" spans="1:23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8">
        <f t="shared" si="193"/>
        <v>13</v>
      </c>
      <c r="Q3110" t="s">
        <v>8315</v>
      </c>
      <c r="R3110" t="s">
        <v>8355</v>
      </c>
      <c r="S3110" s="13">
        <f t="shared" si="194"/>
        <v>42122.305486111109</v>
      </c>
      <c r="T3110" s="13">
        <f t="shared" si="195"/>
        <v>42062.34715277778</v>
      </c>
      <c r="U3110" s="12" t="s">
        <v>8373</v>
      </c>
      <c r="V3110" t="s">
        <v>8394</v>
      </c>
      <c r="W3110">
        <v>2015</v>
      </c>
    </row>
    <row r="3111" spans="1:23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8">
        <f t="shared" si="193"/>
        <v>58.184210526315788</v>
      </c>
      <c r="Q3111" t="s">
        <v>8315</v>
      </c>
      <c r="R3111" t="s">
        <v>8355</v>
      </c>
      <c r="S3111" s="13">
        <f t="shared" si="194"/>
        <v>41878.791782407403</v>
      </c>
      <c r="T3111" s="13">
        <f t="shared" si="195"/>
        <v>41843.791782407403</v>
      </c>
      <c r="U3111" s="12" t="s">
        <v>8375</v>
      </c>
      <c r="V3111" t="s">
        <v>8405</v>
      </c>
      <c r="W3111">
        <v>2014</v>
      </c>
    </row>
    <row r="3112" spans="1:23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8">
        <f t="shared" si="193"/>
        <v>10</v>
      </c>
      <c r="Q3112" t="s">
        <v>8315</v>
      </c>
      <c r="R3112" t="s">
        <v>8355</v>
      </c>
      <c r="S3112" s="13">
        <f t="shared" si="194"/>
        <v>42784.698136574072</v>
      </c>
      <c r="T3112" s="13">
        <f t="shared" si="195"/>
        <v>42744.698136574072</v>
      </c>
      <c r="U3112" s="12" t="s">
        <v>8371</v>
      </c>
      <c r="V3112" t="s">
        <v>8390</v>
      </c>
      <c r="W3112">
        <v>2017</v>
      </c>
    </row>
    <row r="3113" spans="1:23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8">
        <f t="shared" si="193"/>
        <v>70.10526315789474</v>
      </c>
      <c r="Q3113" t="s">
        <v>8315</v>
      </c>
      <c r="R3113" t="s">
        <v>8355</v>
      </c>
      <c r="S3113" s="13">
        <f t="shared" si="194"/>
        <v>41916.26180555555</v>
      </c>
      <c r="T3113" s="13">
        <f t="shared" si="195"/>
        <v>41885.26180555555</v>
      </c>
      <c r="U3113" s="12" t="s">
        <v>8389</v>
      </c>
      <c r="V3113" t="s">
        <v>8380</v>
      </c>
      <c r="W3113">
        <v>2014</v>
      </c>
    </row>
    <row r="3114" spans="1:23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8">
        <f t="shared" si="193"/>
        <v>57.888888888888886</v>
      </c>
      <c r="Q3114" t="s">
        <v>8315</v>
      </c>
      <c r="R3114" t="s">
        <v>8355</v>
      </c>
      <c r="S3114" s="13">
        <f t="shared" si="194"/>
        <v>42674.788587962961</v>
      </c>
      <c r="T3114" s="13">
        <f t="shared" si="195"/>
        <v>42614.788587962961</v>
      </c>
      <c r="U3114" s="12" t="s">
        <v>8389</v>
      </c>
      <c r="V3114" t="s">
        <v>8387</v>
      </c>
      <c r="W3114">
        <v>2016</v>
      </c>
    </row>
    <row r="3115" spans="1:23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8">
        <f t="shared" si="193"/>
        <v>125.27027027027027</v>
      </c>
      <c r="Q3115" t="s">
        <v>8315</v>
      </c>
      <c r="R3115" t="s">
        <v>8355</v>
      </c>
      <c r="S3115" s="13">
        <f t="shared" si="194"/>
        <v>42111.397939814815</v>
      </c>
      <c r="T3115" s="13">
        <f t="shared" si="195"/>
        <v>42081.397939814815</v>
      </c>
      <c r="U3115" s="12" t="s">
        <v>8384</v>
      </c>
      <c r="V3115" t="s">
        <v>8388</v>
      </c>
      <c r="W3115">
        <v>2015</v>
      </c>
    </row>
    <row r="3116" spans="1:23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t="s">
        <v>8315</v>
      </c>
      <c r="R3116" t="s">
        <v>8355</v>
      </c>
      <c r="S3116" s="13">
        <f t="shared" si="194"/>
        <v>41903.29918981481</v>
      </c>
      <c r="T3116" s="13">
        <f t="shared" si="195"/>
        <v>41843.29918981481</v>
      </c>
      <c r="U3116" s="12" t="s">
        <v>8375</v>
      </c>
      <c r="V3116" t="s">
        <v>8405</v>
      </c>
      <c r="W3116">
        <v>2014</v>
      </c>
    </row>
    <row r="3117" spans="1:23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8">
        <f t="shared" si="193"/>
        <v>300</v>
      </c>
      <c r="Q3117" t="s">
        <v>8315</v>
      </c>
      <c r="R3117" t="s">
        <v>8355</v>
      </c>
      <c r="S3117" s="13">
        <f t="shared" si="194"/>
        <v>42526.113738425927</v>
      </c>
      <c r="T3117" s="13">
        <f t="shared" si="195"/>
        <v>42496.113738425927</v>
      </c>
      <c r="U3117" s="12" t="s">
        <v>8381</v>
      </c>
      <c r="V3117" t="s">
        <v>8407</v>
      </c>
      <c r="W3117">
        <v>2016</v>
      </c>
    </row>
    <row r="3118" spans="1:23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8">
        <f t="shared" si="193"/>
        <v>43</v>
      </c>
      <c r="Q3118" t="s">
        <v>8315</v>
      </c>
      <c r="R3118" t="s">
        <v>8355</v>
      </c>
      <c r="S3118" s="13">
        <f t="shared" si="194"/>
        <v>42095.18200231481</v>
      </c>
      <c r="T3118" s="13">
        <f t="shared" si="195"/>
        <v>42081.18200231481</v>
      </c>
      <c r="U3118" s="12" t="s">
        <v>8384</v>
      </c>
      <c r="V3118" t="s">
        <v>8388</v>
      </c>
      <c r="W3118">
        <v>2015</v>
      </c>
    </row>
    <row r="3119" spans="1:23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8">
        <f t="shared" si="193"/>
        <v>1</v>
      </c>
      <c r="Q3119" t="s">
        <v>8315</v>
      </c>
      <c r="R3119" t="s">
        <v>8355</v>
      </c>
      <c r="S3119" s="13">
        <f t="shared" si="194"/>
        <v>42517.216666666667</v>
      </c>
      <c r="T3119" s="13">
        <f t="shared" si="195"/>
        <v>42509.041203703695</v>
      </c>
      <c r="U3119" s="12" t="s">
        <v>8381</v>
      </c>
      <c r="V3119" t="s">
        <v>8378</v>
      </c>
      <c r="W3119">
        <v>2016</v>
      </c>
    </row>
    <row r="3120" spans="1:23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8">
        <f t="shared" si="193"/>
        <v>775</v>
      </c>
      <c r="Q3120" t="s">
        <v>8315</v>
      </c>
      <c r="R3120" t="s">
        <v>8355</v>
      </c>
      <c r="S3120" s="13">
        <f t="shared" si="194"/>
        <v>42553.316238425927</v>
      </c>
      <c r="T3120" s="13">
        <f t="shared" si="195"/>
        <v>42534.316238425927</v>
      </c>
      <c r="U3120" s="12" t="s">
        <v>8369</v>
      </c>
      <c r="V3120" t="s">
        <v>8397</v>
      </c>
      <c r="W3120">
        <v>2016</v>
      </c>
    </row>
    <row r="3121" spans="1:23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8">
        <f t="shared" si="193"/>
        <v>5</v>
      </c>
      <c r="Q3121" t="s">
        <v>8315</v>
      </c>
      <c r="R3121" t="s">
        <v>8355</v>
      </c>
      <c r="S3121" s="13">
        <f t="shared" si="194"/>
        <v>42089.670509259253</v>
      </c>
      <c r="T3121" s="13">
        <f t="shared" si="195"/>
        <v>42059.712175925924</v>
      </c>
      <c r="U3121" s="12" t="s">
        <v>8373</v>
      </c>
      <c r="V3121" t="s">
        <v>8403</v>
      </c>
      <c r="W3121">
        <v>2015</v>
      </c>
    </row>
    <row r="3122" spans="1:23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8">
        <f t="shared" si="193"/>
        <v>12.8</v>
      </c>
      <c r="Q3122" t="s">
        <v>8315</v>
      </c>
      <c r="R3122" t="s">
        <v>8355</v>
      </c>
      <c r="S3122" s="13">
        <f t="shared" si="194"/>
        <v>42495.567083333335</v>
      </c>
      <c r="T3122" s="13">
        <f t="shared" si="195"/>
        <v>42435.608749999999</v>
      </c>
      <c r="U3122" s="12" t="s">
        <v>8384</v>
      </c>
      <c r="V3122" t="s">
        <v>8407</v>
      </c>
      <c r="W3122">
        <v>2016</v>
      </c>
    </row>
    <row r="3123" spans="1:23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8">
        <f t="shared" si="193"/>
        <v>10</v>
      </c>
      <c r="Q3123" t="s">
        <v>8315</v>
      </c>
      <c r="R3123" t="s">
        <v>8355</v>
      </c>
      <c r="S3123" s="13">
        <f t="shared" si="194"/>
        <v>41908.346469907403</v>
      </c>
      <c r="T3123" s="13">
        <f t="shared" si="195"/>
        <v>41848.346469907403</v>
      </c>
      <c r="U3123" s="12" t="s">
        <v>8375</v>
      </c>
      <c r="V3123" t="s">
        <v>8401</v>
      </c>
      <c r="W3123">
        <v>2014</v>
      </c>
    </row>
    <row r="3124" spans="1:23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8">
        <f t="shared" si="193"/>
        <v>58</v>
      </c>
      <c r="Q3124" t="s">
        <v>8315</v>
      </c>
      <c r="R3124" t="s">
        <v>8355</v>
      </c>
      <c r="S3124" s="13">
        <f t="shared" si="194"/>
        <v>42683.640416666669</v>
      </c>
      <c r="T3124" s="13">
        <f t="shared" si="195"/>
        <v>42678.598749999997</v>
      </c>
      <c r="U3124" s="12" t="s">
        <v>8377</v>
      </c>
      <c r="V3124" t="s">
        <v>8400</v>
      </c>
      <c r="W3124">
        <v>2016</v>
      </c>
    </row>
    <row r="3125" spans="1:23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8">
        <f t="shared" si="193"/>
        <v>244.80459770114942</v>
      </c>
      <c r="Q3125" t="s">
        <v>8315</v>
      </c>
      <c r="R3125" t="s">
        <v>8355</v>
      </c>
      <c r="S3125" s="13">
        <f t="shared" si="194"/>
        <v>42560.659699074073</v>
      </c>
      <c r="T3125" s="13">
        <f t="shared" si="195"/>
        <v>42530.659699074073</v>
      </c>
      <c r="U3125" s="12" t="s">
        <v>8369</v>
      </c>
      <c r="V3125" t="s">
        <v>8390</v>
      </c>
      <c r="W3125">
        <v>2016</v>
      </c>
    </row>
    <row r="3126" spans="1:23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8">
        <f t="shared" si="193"/>
        <v>6.5</v>
      </c>
      <c r="Q3126" t="s">
        <v>8315</v>
      </c>
      <c r="R3126" t="s">
        <v>8355</v>
      </c>
      <c r="S3126" s="13">
        <f t="shared" si="194"/>
        <v>42037.446770833332</v>
      </c>
      <c r="T3126" s="13">
        <f t="shared" si="195"/>
        <v>41977.446770833332</v>
      </c>
      <c r="U3126" s="12" t="s">
        <v>8395</v>
      </c>
      <c r="V3126" t="s">
        <v>8400</v>
      </c>
      <c r="W3126">
        <v>2014</v>
      </c>
    </row>
    <row r="3127" spans="1:23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t="s">
        <v>8315</v>
      </c>
      <c r="R3127" t="s">
        <v>8355</v>
      </c>
      <c r="S3127" s="13">
        <f t="shared" si="194"/>
        <v>42375.873518518514</v>
      </c>
      <c r="T3127" s="13">
        <f t="shared" si="195"/>
        <v>42345.873518518514</v>
      </c>
      <c r="U3127" s="12" t="s">
        <v>8395</v>
      </c>
      <c r="V3127" t="s">
        <v>8399</v>
      </c>
      <c r="W3127">
        <v>2015</v>
      </c>
    </row>
    <row r="3128" spans="1:23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8">
        <f t="shared" si="193"/>
        <v>61.176470588235297</v>
      </c>
      <c r="Q3128" t="s">
        <v>8315</v>
      </c>
      <c r="R3128" t="s">
        <v>8355</v>
      </c>
      <c r="S3128" s="13">
        <f t="shared" si="194"/>
        <v>42456.643078703702</v>
      </c>
      <c r="T3128" s="13">
        <f t="shared" si="195"/>
        <v>42426.684745370374</v>
      </c>
      <c r="U3128" s="12" t="s">
        <v>8373</v>
      </c>
      <c r="V3128" t="s">
        <v>8408</v>
      </c>
      <c r="W3128">
        <v>2016</v>
      </c>
    </row>
    <row r="3129" spans="1:23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t="s">
        <v>8315</v>
      </c>
      <c r="R3129" t="s">
        <v>8355</v>
      </c>
      <c r="S3129" s="13">
        <f t="shared" si="194"/>
        <v>42064.523483796293</v>
      </c>
      <c r="T3129" s="13">
        <f t="shared" si="195"/>
        <v>42034.523483796293</v>
      </c>
      <c r="U3129" s="12" t="s">
        <v>8371</v>
      </c>
      <c r="V3129" t="s">
        <v>8409</v>
      </c>
      <c r="W3129">
        <v>2015</v>
      </c>
    </row>
    <row r="3130" spans="1:23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8">
        <f t="shared" si="193"/>
        <v>139.23931623931625</v>
      </c>
      <c r="Q3130" t="s">
        <v>8315</v>
      </c>
      <c r="R3130" t="s">
        <v>8316</v>
      </c>
      <c r="S3130" s="13">
        <f t="shared" si="194"/>
        <v>42810.450706018521</v>
      </c>
      <c r="T3130" s="13">
        <f t="shared" si="195"/>
        <v>42780.492372685178</v>
      </c>
      <c r="U3130" s="12" t="s">
        <v>8373</v>
      </c>
      <c r="V3130" t="s">
        <v>8410</v>
      </c>
      <c r="W3130">
        <v>2017</v>
      </c>
    </row>
    <row r="3131" spans="1:23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8">
        <f t="shared" si="193"/>
        <v>10</v>
      </c>
      <c r="Q3131" t="s">
        <v>8315</v>
      </c>
      <c r="R3131" t="s">
        <v>8316</v>
      </c>
      <c r="S3131" s="13">
        <f t="shared" si="194"/>
        <v>42843.467812499999</v>
      </c>
      <c r="T3131" s="13">
        <f t="shared" si="195"/>
        <v>42803.509479166663</v>
      </c>
      <c r="U3131" s="12" t="s">
        <v>8384</v>
      </c>
      <c r="V3131" t="s">
        <v>8390</v>
      </c>
      <c r="W3131">
        <v>2017</v>
      </c>
    </row>
    <row r="3132" spans="1:23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8">
        <f t="shared" si="193"/>
        <v>93.75</v>
      </c>
      <c r="Q3132" t="s">
        <v>8315</v>
      </c>
      <c r="R3132" t="s">
        <v>8316</v>
      </c>
      <c r="S3132" s="13">
        <f t="shared" si="194"/>
        <v>42838.874305555553</v>
      </c>
      <c r="T3132" s="13">
        <f t="shared" si="195"/>
        <v>42808.306898148141</v>
      </c>
      <c r="U3132" s="12" t="s">
        <v>8384</v>
      </c>
      <c r="V3132" t="s">
        <v>8410</v>
      </c>
      <c r="W3132">
        <v>2017</v>
      </c>
    </row>
    <row r="3133" spans="1:23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8">
        <f t="shared" si="193"/>
        <v>53.75</v>
      </c>
      <c r="Q3133" t="s">
        <v>8315</v>
      </c>
      <c r="R3133" t="s">
        <v>8316</v>
      </c>
      <c r="S3133" s="13">
        <f t="shared" si="194"/>
        <v>42833.204224537032</v>
      </c>
      <c r="T3133" s="13">
        <f t="shared" si="195"/>
        <v>42803.245891203704</v>
      </c>
      <c r="U3133" s="12" t="s">
        <v>8384</v>
      </c>
      <c r="V3133" t="s">
        <v>8390</v>
      </c>
      <c r="W3133">
        <v>2017</v>
      </c>
    </row>
    <row r="3134" spans="1:23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8">
        <f t="shared" si="193"/>
        <v>10</v>
      </c>
      <c r="Q3134" t="s">
        <v>8315</v>
      </c>
      <c r="R3134" t="s">
        <v>8316</v>
      </c>
      <c r="S3134" s="13">
        <f t="shared" si="194"/>
        <v>42845.975231481476</v>
      </c>
      <c r="T3134" s="13">
        <f t="shared" si="195"/>
        <v>42786.016898148147</v>
      </c>
      <c r="U3134" s="12" t="s">
        <v>8373</v>
      </c>
      <c r="V3134" t="s">
        <v>8386</v>
      </c>
      <c r="W3134">
        <v>2017</v>
      </c>
    </row>
    <row r="3135" spans="1:23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8">
        <f t="shared" si="193"/>
        <v>33.75</v>
      </c>
      <c r="Q3135" t="s">
        <v>8315</v>
      </c>
      <c r="R3135" t="s">
        <v>8316</v>
      </c>
      <c r="S3135" s="13">
        <f t="shared" si="194"/>
        <v>42818.190208333333</v>
      </c>
      <c r="T3135" s="13">
        <f t="shared" si="195"/>
        <v>42788.231874999998</v>
      </c>
      <c r="U3135" s="12" t="s">
        <v>8373</v>
      </c>
      <c r="V3135" t="s">
        <v>8398</v>
      </c>
      <c r="W3135">
        <v>2017</v>
      </c>
    </row>
    <row r="3136" spans="1:23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8">
        <f t="shared" si="193"/>
        <v>18.75</v>
      </c>
      <c r="Q3136" t="s">
        <v>8315</v>
      </c>
      <c r="R3136" t="s">
        <v>8316</v>
      </c>
      <c r="S3136" s="13">
        <f t="shared" si="194"/>
        <v>42821.345127314817</v>
      </c>
      <c r="T3136" s="13">
        <f t="shared" si="195"/>
        <v>42800.386793981481</v>
      </c>
      <c r="U3136" s="12" t="s">
        <v>8384</v>
      </c>
      <c r="V3136" t="s">
        <v>8407</v>
      </c>
      <c r="W3136">
        <v>2017</v>
      </c>
    </row>
    <row r="3137" spans="1:23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8">
        <f t="shared" si="193"/>
        <v>23.142857142857142</v>
      </c>
      <c r="Q3137" t="s">
        <v>8315</v>
      </c>
      <c r="R3137" t="s">
        <v>8316</v>
      </c>
      <c r="S3137" s="13">
        <f t="shared" si="194"/>
        <v>42828.818530092591</v>
      </c>
      <c r="T3137" s="13">
        <f t="shared" si="195"/>
        <v>42806.818530092591</v>
      </c>
      <c r="U3137" s="12" t="s">
        <v>8384</v>
      </c>
      <c r="V3137" t="s">
        <v>8379</v>
      </c>
      <c r="W3137">
        <v>2017</v>
      </c>
    </row>
    <row r="3138" spans="1:23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8">
        <f t="shared" si="193"/>
        <v>29.045454545454547</v>
      </c>
      <c r="Q3138" t="s">
        <v>8315</v>
      </c>
      <c r="R3138" t="s">
        <v>8316</v>
      </c>
      <c r="S3138" s="13">
        <f t="shared" si="194"/>
        <v>42825.624305555553</v>
      </c>
      <c r="T3138" s="13">
        <f t="shared" si="195"/>
        <v>42789.12909722222</v>
      </c>
      <c r="U3138" s="12" t="s">
        <v>8373</v>
      </c>
      <c r="V3138" t="s">
        <v>8405</v>
      </c>
      <c r="W3138">
        <v>2017</v>
      </c>
    </row>
    <row r="3139" spans="1:23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(E3139/D3139)*100</f>
        <v>3.3333333333333335</v>
      </c>
      <c r="P3139" s="8">
        <f t="shared" ref="P3139:P3202" si="197">(E3139/L3139)</f>
        <v>50</v>
      </c>
      <c r="Q3139" t="s">
        <v>8315</v>
      </c>
      <c r="R3139" t="s">
        <v>8316</v>
      </c>
      <c r="S3139" s="13">
        <f t="shared" ref="S3139:S3202" si="198">(((I3139/60)/60)/24)+DATE(1970,1,1)+(-8/24)</f>
        <v>42858.466666666667</v>
      </c>
      <c r="T3139" s="13">
        <f t="shared" ref="T3139:T3202" si="199">(((J3139/60)/60)/24)+DATE(1970,1,1)+(-8/24)</f>
        <v>42807.551724537036</v>
      </c>
      <c r="U3139" s="12" t="s">
        <v>8384</v>
      </c>
      <c r="V3139" t="s">
        <v>8397</v>
      </c>
      <c r="W3139">
        <v>2017</v>
      </c>
    </row>
    <row r="3140" spans="1:23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t="s">
        <v>8315</v>
      </c>
      <c r="R3140" t="s">
        <v>8316</v>
      </c>
      <c r="S3140" s="13">
        <f t="shared" si="198"/>
        <v>42828.312581018516</v>
      </c>
      <c r="T3140" s="13">
        <f t="shared" si="199"/>
        <v>42809.312581018516</v>
      </c>
      <c r="U3140" s="12" t="s">
        <v>8384</v>
      </c>
      <c r="V3140" t="s">
        <v>8393</v>
      </c>
      <c r="W3140">
        <v>2017</v>
      </c>
    </row>
    <row r="3141" spans="1:23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8">
        <f t="shared" si="197"/>
        <v>450</v>
      </c>
      <c r="Q3141" t="s">
        <v>8315</v>
      </c>
      <c r="R3141" t="s">
        <v>8316</v>
      </c>
      <c r="S3141" s="13">
        <f t="shared" si="198"/>
        <v>42818.856249999997</v>
      </c>
      <c r="T3141" s="13">
        <f t="shared" si="199"/>
        <v>42784.937037037038</v>
      </c>
      <c r="U3141" s="12" t="s">
        <v>8373</v>
      </c>
      <c r="V3141" t="s">
        <v>8388</v>
      </c>
      <c r="W3141">
        <v>2017</v>
      </c>
    </row>
    <row r="3142" spans="1:23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8">
        <f t="shared" si="197"/>
        <v>24</v>
      </c>
      <c r="Q3142" t="s">
        <v>8315</v>
      </c>
      <c r="R3142" t="s">
        <v>8316</v>
      </c>
      <c r="S3142" s="13">
        <f t="shared" si="198"/>
        <v>42832.343784722216</v>
      </c>
      <c r="T3142" s="13">
        <f t="shared" si="199"/>
        <v>42802.385451388887</v>
      </c>
      <c r="U3142" s="12" t="s">
        <v>8384</v>
      </c>
      <c r="V3142" t="s">
        <v>8376</v>
      </c>
      <c r="W3142">
        <v>2017</v>
      </c>
    </row>
    <row r="3143" spans="1:23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8">
        <f t="shared" si="197"/>
        <v>32.25</v>
      </c>
      <c r="Q3143" t="s">
        <v>8315</v>
      </c>
      <c r="R3143" t="s">
        <v>8316</v>
      </c>
      <c r="S3143" s="13">
        <f t="shared" si="198"/>
        <v>42841.499999999993</v>
      </c>
      <c r="T3143" s="13">
        <f t="shared" si="199"/>
        <v>42800.42</v>
      </c>
      <c r="U3143" s="12" t="s">
        <v>8384</v>
      </c>
      <c r="V3143" t="s">
        <v>8407</v>
      </c>
      <c r="W3143">
        <v>2017</v>
      </c>
    </row>
    <row r="3144" spans="1:23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8">
        <f t="shared" si="197"/>
        <v>15</v>
      </c>
      <c r="Q3144" t="s">
        <v>8315</v>
      </c>
      <c r="R3144" t="s">
        <v>8316</v>
      </c>
      <c r="S3144" s="13">
        <f t="shared" si="198"/>
        <v>42813.138182870367</v>
      </c>
      <c r="T3144" s="13">
        <f t="shared" si="199"/>
        <v>42783.179849537039</v>
      </c>
      <c r="U3144" s="12" t="s">
        <v>8373</v>
      </c>
      <c r="V3144" t="s">
        <v>8385</v>
      </c>
      <c r="W3144">
        <v>2017</v>
      </c>
    </row>
    <row r="3145" spans="1:23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t="s">
        <v>8315</v>
      </c>
      <c r="R3145" t="s">
        <v>8316</v>
      </c>
      <c r="S3145" s="13">
        <f t="shared" si="198"/>
        <v>42834.024953703702</v>
      </c>
      <c r="T3145" s="13">
        <f t="shared" si="199"/>
        <v>42808.024953703702</v>
      </c>
      <c r="U3145" s="12" t="s">
        <v>8384</v>
      </c>
      <c r="V3145" t="s">
        <v>8410</v>
      </c>
      <c r="W3145">
        <v>2017</v>
      </c>
    </row>
    <row r="3146" spans="1:23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8">
        <f t="shared" si="197"/>
        <v>251.33333333333334</v>
      </c>
      <c r="Q3146" t="s">
        <v>8315</v>
      </c>
      <c r="R3146" t="s">
        <v>8316</v>
      </c>
      <c r="S3146" s="13">
        <f t="shared" si="198"/>
        <v>42812.916666666664</v>
      </c>
      <c r="T3146" s="13">
        <f t="shared" si="199"/>
        <v>42796.204942129632</v>
      </c>
      <c r="U3146" s="12" t="s">
        <v>8384</v>
      </c>
      <c r="V3146" t="s">
        <v>8411</v>
      </c>
      <c r="W3146">
        <v>2017</v>
      </c>
    </row>
    <row r="3147" spans="1:23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t="s">
        <v>8315</v>
      </c>
      <c r="R3147" t="s">
        <v>8316</v>
      </c>
      <c r="S3147" s="13">
        <f t="shared" si="198"/>
        <v>42821.665902777771</v>
      </c>
      <c r="T3147" s="13">
        <f t="shared" si="199"/>
        <v>42761.707569444443</v>
      </c>
      <c r="U3147" s="12" t="s">
        <v>8371</v>
      </c>
      <c r="V3147" t="s">
        <v>8408</v>
      </c>
      <c r="W3147">
        <v>2017</v>
      </c>
    </row>
    <row r="3148" spans="1:23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8">
        <f t="shared" si="197"/>
        <v>437.5</v>
      </c>
      <c r="Q3148" t="s">
        <v>8315</v>
      </c>
      <c r="R3148" t="s">
        <v>8316</v>
      </c>
      <c r="S3148" s="13">
        <f t="shared" si="198"/>
        <v>42841.307476851849</v>
      </c>
      <c r="T3148" s="13">
        <f t="shared" si="199"/>
        <v>42796.349143518521</v>
      </c>
      <c r="U3148" s="12" t="s">
        <v>8384</v>
      </c>
      <c r="V3148" t="s">
        <v>8411</v>
      </c>
      <c r="W3148">
        <v>2017</v>
      </c>
    </row>
    <row r="3149" spans="1:23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8">
        <f t="shared" si="197"/>
        <v>110.35211267605634</v>
      </c>
      <c r="Q3149" t="s">
        <v>8315</v>
      </c>
      <c r="R3149" t="s">
        <v>8316</v>
      </c>
      <c r="S3149" s="13">
        <f t="shared" si="198"/>
        <v>41949.677719907406</v>
      </c>
      <c r="T3149" s="13">
        <f t="shared" si="199"/>
        <v>41909.636053240742</v>
      </c>
      <c r="U3149" s="12" t="s">
        <v>8389</v>
      </c>
      <c r="V3149" t="s">
        <v>8394</v>
      </c>
      <c r="W3149">
        <v>2014</v>
      </c>
    </row>
    <row r="3150" spans="1:23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8">
        <f t="shared" si="197"/>
        <v>41.421052631578945</v>
      </c>
      <c r="Q3150" t="s">
        <v>8315</v>
      </c>
      <c r="R3150" t="s">
        <v>8316</v>
      </c>
      <c r="S3150" s="13">
        <f t="shared" si="198"/>
        <v>41912.833333333328</v>
      </c>
      <c r="T3150" s="13">
        <f t="shared" si="199"/>
        <v>41891.331990740735</v>
      </c>
      <c r="U3150" s="12" t="s">
        <v>8389</v>
      </c>
      <c r="V3150" t="s">
        <v>8390</v>
      </c>
      <c r="W3150">
        <v>2014</v>
      </c>
    </row>
    <row r="3151" spans="1:23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8">
        <f t="shared" si="197"/>
        <v>52</v>
      </c>
      <c r="Q3151" t="s">
        <v>8315</v>
      </c>
      <c r="R3151" t="s">
        <v>8316</v>
      </c>
      <c r="S3151" s="13">
        <f t="shared" si="198"/>
        <v>41249.75</v>
      </c>
      <c r="T3151" s="13">
        <f t="shared" si="199"/>
        <v>41225.684027777774</v>
      </c>
      <c r="U3151" s="12" t="s">
        <v>8377</v>
      </c>
      <c r="V3151" t="s">
        <v>8379</v>
      </c>
      <c r="W3151">
        <v>2012</v>
      </c>
    </row>
    <row r="3152" spans="1:23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8">
        <f t="shared" si="197"/>
        <v>33.990384615384613</v>
      </c>
      <c r="Q3152" t="s">
        <v>8315</v>
      </c>
      <c r="R3152" t="s">
        <v>8316</v>
      </c>
      <c r="S3152" s="13">
        <f t="shared" si="198"/>
        <v>40567.833333333328</v>
      </c>
      <c r="T3152" s="13">
        <f t="shared" si="199"/>
        <v>40477.930590277778</v>
      </c>
      <c r="U3152" s="12" t="s">
        <v>8391</v>
      </c>
      <c r="V3152" t="s">
        <v>8408</v>
      </c>
      <c r="W3152">
        <v>2010</v>
      </c>
    </row>
    <row r="3153" spans="1:23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8">
        <f t="shared" si="197"/>
        <v>103.35294117647059</v>
      </c>
      <c r="Q3153" t="s">
        <v>8315</v>
      </c>
      <c r="R3153" t="s">
        <v>8316</v>
      </c>
      <c r="S3153" s="13">
        <f t="shared" si="198"/>
        <v>41892.506643518514</v>
      </c>
      <c r="T3153" s="13">
        <f t="shared" si="199"/>
        <v>41862.506643518514</v>
      </c>
      <c r="U3153" s="12" t="s">
        <v>8392</v>
      </c>
      <c r="V3153" t="s">
        <v>8406</v>
      </c>
      <c r="W3153">
        <v>2014</v>
      </c>
    </row>
    <row r="3154" spans="1:23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8">
        <f t="shared" si="197"/>
        <v>34.791044776119406</v>
      </c>
      <c r="Q3154" t="s">
        <v>8315</v>
      </c>
      <c r="R3154" t="s">
        <v>8316</v>
      </c>
      <c r="S3154" s="13">
        <f t="shared" si="198"/>
        <v>41580.534340277773</v>
      </c>
      <c r="T3154" s="13">
        <f t="shared" si="199"/>
        <v>41550.534340277773</v>
      </c>
      <c r="U3154" s="12" t="s">
        <v>8391</v>
      </c>
      <c r="V3154" t="s">
        <v>8380</v>
      </c>
      <c r="W3154">
        <v>2013</v>
      </c>
    </row>
    <row r="3155" spans="1:23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8">
        <f t="shared" si="197"/>
        <v>41.773858921161825</v>
      </c>
      <c r="Q3155" t="s">
        <v>8315</v>
      </c>
      <c r="R3155" t="s">
        <v>8316</v>
      </c>
      <c r="S3155" s="13">
        <f t="shared" si="198"/>
        <v>40663.874305555553</v>
      </c>
      <c r="T3155" s="13">
        <f t="shared" si="199"/>
        <v>40632.821030092593</v>
      </c>
      <c r="U3155" s="12" t="s">
        <v>8384</v>
      </c>
      <c r="V3155" t="s">
        <v>8409</v>
      </c>
      <c r="W3155">
        <v>2011</v>
      </c>
    </row>
    <row r="3156" spans="1:23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8">
        <f t="shared" si="197"/>
        <v>64.268292682926827</v>
      </c>
      <c r="Q3156" t="s">
        <v>8315</v>
      </c>
      <c r="R3156" t="s">
        <v>8316</v>
      </c>
      <c r="S3156" s="13">
        <f t="shared" si="198"/>
        <v>41000.500671296293</v>
      </c>
      <c r="T3156" s="13">
        <f t="shared" si="199"/>
        <v>40970.542337962957</v>
      </c>
      <c r="U3156" s="12" t="s">
        <v>8384</v>
      </c>
      <c r="V3156" t="s">
        <v>8411</v>
      </c>
      <c r="W3156">
        <v>2012</v>
      </c>
    </row>
    <row r="3157" spans="1:23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8">
        <f t="shared" si="197"/>
        <v>31.209370860927152</v>
      </c>
      <c r="Q3157" t="s">
        <v>8315</v>
      </c>
      <c r="R3157" t="s">
        <v>8316</v>
      </c>
      <c r="S3157" s="13">
        <f t="shared" si="198"/>
        <v>41263.165798611109</v>
      </c>
      <c r="T3157" s="13">
        <f t="shared" si="199"/>
        <v>41233.165798611109</v>
      </c>
      <c r="U3157" s="12" t="s">
        <v>8377</v>
      </c>
      <c r="V3157" t="s">
        <v>8386</v>
      </c>
      <c r="W3157">
        <v>2012</v>
      </c>
    </row>
    <row r="3158" spans="1:23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8">
        <f t="shared" si="197"/>
        <v>62.921348314606739</v>
      </c>
      <c r="Q3158" t="s">
        <v>8315</v>
      </c>
      <c r="R3158" t="s">
        <v>8316</v>
      </c>
      <c r="S3158" s="13">
        <f t="shared" si="198"/>
        <v>41061.619722222218</v>
      </c>
      <c r="T3158" s="13">
        <f t="shared" si="199"/>
        <v>41026.619722222218</v>
      </c>
      <c r="U3158" s="12" t="s">
        <v>8383</v>
      </c>
      <c r="V3158" t="s">
        <v>8394</v>
      </c>
      <c r="W3158">
        <v>2012</v>
      </c>
    </row>
    <row r="3159" spans="1:23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8">
        <f t="shared" si="197"/>
        <v>98.536585365853654</v>
      </c>
      <c r="Q3159" t="s">
        <v>8315</v>
      </c>
      <c r="R3159" t="s">
        <v>8316</v>
      </c>
      <c r="S3159" s="13">
        <f t="shared" si="198"/>
        <v>41838.875</v>
      </c>
      <c r="T3159" s="13">
        <f t="shared" si="199"/>
        <v>41829.454918981479</v>
      </c>
      <c r="U3159" s="12" t="s">
        <v>8375</v>
      </c>
      <c r="V3159" t="s">
        <v>8390</v>
      </c>
      <c r="W3159">
        <v>2014</v>
      </c>
    </row>
    <row r="3160" spans="1:23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8">
        <f t="shared" si="197"/>
        <v>82.608695652173907</v>
      </c>
      <c r="Q3160" t="s">
        <v>8315</v>
      </c>
      <c r="R3160" t="s">
        <v>8316</v>
      </c>
      <c r="S3160" s="13">
        <f t="shared" si="198"/>
        <v>41477.506388888884</v>
      </c>
      <c r="T3160" s="13">
        <f t="shared" si="199"/>
        <v>41447.506388888884</v>
      </c>
      <c r="U3160" s="12" t="s">
        <v>8369</v>
      </c>
      <c r="V3160" t="s">
        <v>8398</v>
      </c>
      <c r="W3160">
        <v>2013</v>
      </c>
    </row>
    <row r="3161" spans="1:23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8">
        <f t="shared" si="197"/>
        <v>38.504230769230773</v>
      </c>
      <c r="Q3161" t="s">
        <v>8315</v>
      </c>
      <c r="R3161" t="s">
        <v>8316</v>
      </c>
      <c r="S3161" s="13">
        <f t="shared" si="198"/>
        <v>40926.625</v>
      </c>
      <c r="T3161" s="13">
        <f t="shared" si="199"/>
        <v>40883.733344907407</v>
      </c>
      <c r="U3161" s="12" t="s">
        <v>8395</v>
      </c>
      <c r="V3161" t="s">
        <v>8407</v>
      </c>
      <c r="W3161">
        <v>2011</v>
      </c>
    </row>
    <row r="3162" spans="1:23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8">
        <f t="shared" si="197"/>
        <v>80.15789473684211</v>
      </c>
      <c r="Q3162" t="s">
        <v>8315</v>
      </c>
      <c r="R3162" t="s">
        <v>8316</v>
      </c>
      <c r="S3162" s="13">
        <f t="shared" si="198"/>
        <v>41863.874305555553</v>
      </c>
      <c r="T3162" s="13">
        <f t="shared" si="199"/>
        <v>41840.931562499994</v>
      </c>
      <c r="U3162" s="12" t="s">
        <v>8375</v>
      </c>
      <c r="V3162" t="s">
        <v>8386</v>
      </c>
      <c r="W3162">
        <v>2014</v>
      </c>
    </row>
    <row r="3163" spans="1:23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8">
        <f t="shared" si="197"/>
        <v>28.405405405405407</v>
      </c>
      <c r="Q3163" t="s">
        <v>8315</v>
      </c>
      <c r="R3163" t="s">
        <v>8316</v>
      </c>
      <c r="S3163" s="13">
        <f t="shared" si="198"/>
        <v>41927.202800925923</v>
      </c>
      <c r="T3163" s="13">
        <f t="shared" si="199"/>
        <v>41897.202800925923</v>
      </c>
      <c r="U3163" s="12" t="s">
        <v>8389</v>
      </c>
      <c r="V3163" t="s">
        <v>8393</v>
      </c>
      <c r="W3163">
        <v>2014</v>
      </c>
    </row>
    <row r="3164" spans="1:23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8">
        <f t="shared" si="197"/>
        <v>80.730158730158735</v>
      </c>
      <c r="Q3164" t="s">
        <v>8315</v>
      </c>
      <c r="R3164" t="s">
        <v>8316</v>
      </c>
      <c r="S3164" s="13">
        <f t="shared" si="198"/>
        <v>41826.75</v>
      </c>
      <c r="T3164" s="13">
        <f t="shared" si="199"/>
        <v>41799.35256944444</v>
      </c>
      <c r="U3164" s="12" t="s">
        <v>8369</v>
      </c>
      <c r="V3164" t="s">
        <v>8390</v>
      </c>
      <c r="W3164">
        <v>2014</v>
      </c>
    </row>
    <row r="3165" spans="1:23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8">
        <f t="shared" si="197"/>
        <v>200.69444444444446</v>
      </c>
      <c r="Q3165" t="s">
        <v>8315</v>
      </c>
      <c r="R3165" t="s">
        <v>8316</v>
      </c>
      <c r="S3165" s="13">
        <f t="shared" si="198"/>
        <v>41805.420428240737</v>
      </c>
      <c r="T3165" s="13">
        <f t="shared" si="199"/>
        <v>41775.420428240737</v>
      </c>
      <c r="U3165" s="12" t="s">
        <v>8381</v>
      </c>
      <c r="V3165" t="s">
        <v>8396</v>
      </c>
      <c r="W3165">
        <v>2014</v>
      </c>
    </row>
    <row r="3166" spans="1:23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8">
        <f t="shared" si="197"/>
        <v>37.591549295774648</v>
      </c>
      <c r="Q3166" t="s">
        <v>8315</v>
      </c>
      <c r="R3166" t="s">
        <v>8316</v>
      </c>
      <c r="S3166" s="13">
        <f t="shared" si="198"/>
        <v>41799.472395833334</v>
      </c>
      <c r="T3166" s="13">
        <f t="shared" si="199"/>
        <v>41766.472395833334</v>
      </c>
      <c r="U3166" s="12" t="s">
        <v>8381</v>
      </c>
      <c r="V3166" t="s">
        <v>8399</v>
      </c>
      <c r="W3166">
        <v>2014</v>
      </c>
    </row>
    <row r="3167" spans="1:23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8">
        <f t="shared" si="197"/>
        <v>58.095238095238095</v>
      </c>
      <c r="Q3167" t="s">
        <v>8315</v>
      </c>
      <c r="R3167" t="s">
        <v>8316</v>
      </c>
      <c r="S3167" s="13">
        <f t="shared" si="198"/>
        <v>40665.832638888889</v>
      </c>
      <c r="T3167" s="13">
        <f t="shared" si="199"/>
        <v>40643.825925925921</v>
      </c>
      <c r="U3167" s="12" t="s">
        <v>8383</v>
      </c>
      <c r="V3167" t="s">
        <v>8402</v>
      </c>
      <c r="W3167">
        <v>2011</v>
      </c>
    </row>
    <row r="3168" spans="1:23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8">
        <f t="shared" si="197"/>
        <v>60.300892473118282</v>
      </c>
      <c r="Q3168" t="s">
        <v>8315</v>
      </c>
      <c r="R3168" t="s">
        <v>8316</v>
      </c>
      <c r="S3168" s="13">
        <f t="shared" si="198"/>
        <v>41968.999305555553</v>
      </c>
      <c r="T3168" s="13">
        <f t="shared" si="199"/>
        <v>41940.358252314814</v>
      </c>
      <c r="U3168" s="12" t="s">
        <v>8391</v>
      </c>
      <c r="V3168" t="s">
        <v>8401</v>
      </c>
      <c r="W3168">
        <v>2014</v>
      </c>
    </row>
    <row r="3169" spans="1:23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8">
        <f t="shared" si="197"/>
        <v>63.363636363636367</v>
      </c>
      <c r="Q3169" t="s">
        <v>8315</v>
      </c>
      <c r="R3169" t="s">
        <v>8316</v>
      </c>
      <c r="S3169" s="13">
        <f t="shared" si="198"/>
        <v>41852.842372685183</v>
      </c>
      <c r="T3169" s="13">
        <f t="shared" si="199"/>
        <v>41838.842372685183</v>
      </c>
      <c r="U3169" s="12" t="s">
        <v>8375</v>
      </c>
      <c r="V3169" t="s">
        <v>8388</v>
      </c>
      <c r="W3169">
        <v>2014</v>
      </c>
    </row>
    <row r="3170" spans="1:23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8">
        <f t="shared" si="197"/>
        <v>50.901639344262293</v>
      </c>
      <c r="Q3170" t="s">
        <v>8315</v>
      </c>
      <c r="R3170" t="s">
        <v>8316</v>
      </c>
      <c r="S3170" s="13">
        <f t="shared" si="198"/>
        <v>41803.583333333328</v>
      </c>
      <c r="T3170" s="13">
        <f t="shared" si="199"/>
        <v>41771.772604166668</v>
      </c>
      <c r="U3170" s="12" t="s">
        <v>8381</v>
      </c>
      <c r="V3170" t="s">
        <v>8379</v>
      </c>
      <c r="W3170">
        <v>2014</v>
      </c>
    </row>
    <row r="3171" spans="1:23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8">
        <f t="shared" si="197"/>
        <v>100.5</v>
      </c>
      <c r="Q3171" t="s">
        <v>8315</v>
      </c>
      <c r="R3171" t="s">
        <v>8316</v>
      </c>
      <c r="S3171" s="13">
        <f t="shared" si="198"/>
        <v>41620.874305555553</v>
      </c>
      <c r="T3171" s="13">
        <f t="shared" si="199"/>
        <v>41591.404641203699</v>
      </c>
      <c r="U3171" s="12" t="s">
        <v>8377</v>
      </c>
      <c r="V3171" t="s">
        <v>8397</v>
      </c>
      <c r="W3171">
        <v>2013</v>
      </c>
    </row>
    <row r="3172" spans="1:23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8">
        <f t="shared" si="197"/>
        <v>31.619718309859156</v>
      </c>
      <c r="Q3172" t="s">
        <v>8315</v>
      </c>
      <c r="R3172" t="s">
        <v>8316</v>
      </c>
      <c r="S3172" s="13">
        <f t="shared" si="198"/>
        <v>41821.833333333328</v>
      </c>
      <c r="T3172" s="13">
        <f t="shared" si="199"/>
        <v>41788.747037037036</v>
      </c>
      <c r="U3172" s="12" t="s">
        <v>8381</v>
      </c>
      <c r="V3172" t="s">
        <v>8404</v>
      </c>
      <c r="W3172">
        <v>2014</v>
      </c>
    </row>
    <row r="3173" spans="1:23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8">
        <f t="shared" si="197"/>
        <v>65.102564102564102</v>
      </c>
      <c r="Q3173" t="s">
        <v>8315</v>
      </c>
      <c r="R3173" t="s">
        <v>8316</v>
      </c>
      <c r="S3173" s="13">
        <f t="shared" si="198"/>
        <v>42496.274976851848</v>
      </c>
      <c r="T3173" s="13">
        <f t="shared" si="199"/>
        <v>42466.274976851848</v>
      </c>
      <c r="U3173" s="12" t="s">
        <v>8383</v>
      </c>
      <c r="V3173" t="s">
        <v>8407</v>
      </c>
      <c r="W3173">
        <v>2016</v>
      </c>
    </row>
    <row r="3174" spans="1:23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8">
        <f t="shared" si="197"/>
        <v>79.310344827586206</v>
      </c>
      <c r="Q3174" t="s">
        <v>8315</v>
      </c>
      <c r="R3174" t="s">
        <v>8316</v>
      </c>
      <c r="S3174" s="13">
        <f t="shared" si="198"/>
        <v>40953.396620370368</v>
      </c>
      <c r="T3174" s="13">
        <f t="shared" si="199"/>
        <v>40923.396620370368</v>
      </c>
      <c r="U3174" s="12" t="s">
        <v>8371</v>
      </c>
      <c r="V3174" t="s">
        <v>8393</v>
      </c>
      <c r="W3174">
        <v>2012</v>
      </c>
    </row>
    <row r="3175" spans="1:23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8">
        <f t="shared" si="197"/>
        <v>139.18918918918919</v>
      </c>
      <c r="Q3175" t="s">
        <v>8315</v>
      </c>
      <c r="R3175" t="s">
        <v>8316</v>
      </c>
      <c r="S3175" s="13">
        <f t="shared" si="198"/>
        <v>41908.545046296291</v>
      </c>
      <c r="T3175" s="13">
        <f t="shared" si="199"/>
        <v>41878.545046296291</v>
      </c>
      <c r="U3175" s="12" t="s">
        <v>8392</v>
      </c>
      <c r="V3175" t="s">
        <v>8394</v>
      </c>
      <c r="W3175">
        <v>2014</v>
      </c>
    </row>
    <row r="3176" spans="1:23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8">
        <f t="shared" si="197"/>
        <v>131.91304347826087</v>
      </c>
      <c r="Q3176" t="s">
        <v>8315</v>
      </c>
      <c r="R3176" t="s">
        <v>8316</v>
      </c>
      <c r="S3176" s="13">
        <f t="shared" si="198"/>
        <v>41876.531342592592</v>
      </c>
      <c r="T3176" s="13">
        <f t="shared" si="199"/>
        <v>41862.531342592592</v>
      </c>
      <c r="U3176" s="12" t="s">
        <v>8392</v>
      </c>
      <c r="V3176" t="s">
        <v>8406</v>
      </c>
      <c r="W3176">
        <v>2014</v>
      </c>
    </row>
    <row r="3177" spans="1:23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8">
        <f t="shared" si="197"/>
        <v>91.3</v>
      </c>
      <c r="Q3177" t="s">
        <v>8315</v>
      </c>
      <c r="R3177" t="s">
        <v>8316</v>
      </c>
      <c r="S3177" s="13">
        <f t="shared" si="198"/>
        <v>40591.553553240738</v>
      </c>
      <c r="T3177" s="13">
        <f t="shared" si="199"/>
        <v>40531.553553240738</v>
      </c>
      <c r="U3177" s="12" t="s">
        <v>8395</v>
      </c>
      <c r="V3177" t="s">
        <v>8378</v>
      </c>
      <c r="W3177">
        <v>2010</v>
      </c>
    </row>
    <row r="3178" spans="1:23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8">
        <f t="shared" si="197"/>
        <v>39.672727272727272</v>
      </c>
      <c r="Q3178" t="s">
        <v>8315</v>
      </c>
      <c r="R3178" t="s">
        <v>8316</v>
      </c>
      <c r="S3178" s="13">
        <f t="shared" si="198"/>
        <v>41504.291666666664</v>
      </c>
      <c r="T3178" s="13">
        <f t="shared" si="199"/>
        <v>41477.597581018512</v>
      </c>
      <c r="U3178" s="12" t="s">
        <v>8375</v>
      </c>
      <c r="V3178" t="s">
        <v>8398</v>
      </c>
      <c r="W3178">
        <v>2013</v>
      </c>
    </row>
    <row r="3179" spans="1:23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8">
        <f t="shared" si="197"/>
        <v>57.549019607843135</v>
      </c>
      <c r="Q3179" t="s">
        <v>8315</v>
      </c>
      <c r="R3179" t="s">
        <v>8316</v>
      </c>
      <c r="S3179" s="13">
        <f t="shared" si="198"/>
        <v>41811.333437499998</v>
      </c>
      <c r="T3179" s="13">
        <f t="shared" si="199"/>
        <v>41781.333437499998</v>
      </c>
      <c r="U3179" s="12" t="s">
        <v>8381</v>
      </c>
      <c r="V3179" t="s">
        <v>8398</v>
      </c>
      <c r="W3179">
        <v>2014</v>
      </c>
    </row>
    <row r="3180" spans="1:23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8">
        <f t="shared" si="197"/>
        <v>33.025641025641029</v>
      </c>
      <c r="Q3180" t="s">
        <v>8315</v>
      </c>
      <c r="R3180" t="s">
        <v>8316</v>
      </c>
      <c r="S3180" s="13">
        <f t="shared" si="198"/>
        <v>41836.271701388883</v>
      </c>
      <c r="T3180" s="13">
        <f t="shared" si="199"/>
        <v>41806.271701388883</v>
      </c>
      <c r="U3180" s="12" t="s">
        <v>8369</v>
      </c>
      <c r="V3180" t="s">
        <v>8396</v>
      </c>
      <c r="W3180">
        <v>2014</v>
      </c>
    </row>
    <row r="3181" spans="1:23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8">
        <f t="shared" si="197"/>
        <v>77.335806451612896</v>
      </c>
      <c r="Q3181" t="s">
        <v>8315</v>
      </c>
      <c r="R3181" t="s">
        <v>8316</v>
      </c>
      <c r="S3181" s="13">
        <f t="shared" si="198"/>
        <v>41400.36887731481</v>
      </c>
      <c r="T3181" s="13">
        <f t="shared" si="199"/>
        <v>41375.36887731481</v>
      </c>
      <c r="U3181" s="12" t="s">
        <v>8383</v>
      </c>
      <c r="V3181" t="s">
        <v>8406</v>
      </c>
      <c r="W3181">
        <v>2013</v>
      </c>
    </row>
    <row r="3182" spans="1:23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8">
        <f t="shared" si="197"/>
        <v>31.933333333333334</v>
      </c>
      <c r="Q3182" t="s">
        <v>8315</v>
      </c>
      <c r="R3182" t="s">
        <v>8316</v>
      </c>
      <c r="S3182" s="13">
        <f t="shared" si="198"/>
        <v>41810.079270833332</v>
      </c>
      <c r="T3182" s="13">
        <f t="shared" si="199"/>
        <v>41780.079270833332</v>
      </c>
      <c r="U3182" s="12" t="s">
        <v>8381</v>
      </c>
      <c r="V3182" t="s">
        <v>8370</v>
      </c>
      <c r="W3182">
        <v>2014</v>
      </c>
    </row>
    <row r="3183" spans="1:23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8">
        <f t="shared" si="197"/>
        <v>36.333333333333336</v>
      </c>
      <c r="Q3183" t="s">
        <v>8315</v>
      </c>
      <c r="R3183" t="s">
        <v>8316</v>
      </c>
      <c r="S3183" s="13">
        <f t="shared" si="198"/>
        <v>41805.333333333328</v>
      </c>
      <c r="T3183" s="13">
        <f t="shared" si="199"/>
        <v>41778.976701388885</v>
      </c>
      <c r="U3183" s="12" t="s">
        <v>8381</v>
      </c>
      <c r="V3183" t="s">
        <v>8378</v>
      </c>
      <c r="W3183">
        <v>2014</v>
      </c>
    </row>
    <row r="3184" spans="1:23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8">
        <f t="shared" si="197"/>
        <v>46.768211920529801</v>
      </c>
      <c r="Q3184" t="s">
        <v>8315</v>
      </c>
      <c r="R3184" t="s">
        <v>8316</v>
      </c>
      <c r="S3184" s="13">
        <f t="shared" si="198"/>
        <v>40939.375</v>
      </c>
      <c r="T3184" s="13">
        <f t="shared" si="199"/>
        <v>40883.615983796291</v>
      </c>
      <c r="U3184" s="12" t="s">
        <v>8395</v>
      </c>
      <c r="V3184" t="s">
        <v>8407</v>
      </c>
      <c r="W3184">
        <v>2011</v>
      </c>
    </row>
    <row r="3185" spans="1:23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8">
        <f t="shared" si="197"/>
        <v>40.073529411764703</v>
      </c>
      <c r="Q3185" t="s">
        <v>8315</v>
      </c>
      <c r="R3185" t="s">
        <v>8316</v>
      </c>
      <c r="S3185" s="13">
        <f t="shared" si="198"/>
        <v>41509.461446759255</v>
      </c>
      <c r="T3185" s="13">
        <f t="shared" si="199"/>
        <v>41491.461446759255</v>
      </c>
      <c r="U3185" s="12" t="s">
        <v>8392</v>
      </c>
      <c r="V3185" t="s">
        <v>8374</v>
      </c>
      <c r="W3185">
        <v>2013</v>
      </c>
    </row>
    <row r="3186" spans="1:23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8">
        <f t="shared" si="197"/>
        <v>100.21739130434783</v>
      </c>
      <c r="Q3186" t="s">
        <v>8315</v>
      </c>
      <c r="R3186" t="s">
        <v>8316</v>
      </c>
      <c r="S3186" s="13">
        <f t="shared" si="198"/>
        <v>41821.660081018512</v>
      </c>
      <c r="T3186" s="13">
        <f t="shared" si="199"/>
        <v>41791.660081018512</v>
      </c>
      <c r="U3186" s="12" t="s">
        <v>8369</v>
      </c>
      <c r="V3186" t="s">
        <v>8387</v>
      </c>
      <c r="W3186">
        <v>2014</v>
      </c>
    </row>
    <row r="3187" spans="1:23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8">
        <f t="shared" si="197"/>
        <v>41.666666666666664</v>
      </c>
      <c r="Q3187" t="s">
        <v>8315</v>
      </c>
      <c r="R3187" t="s">
        <v>8316</v>
      </c>
      <c r="S3187" s="13">
        <f t="shared" si="198"/>
        <v>41836.643993055557</v>
      </c>
      <c r="T3187" s="13">
        <f t="shared" si="199"/>
        <v>41829.643993055557</v>
      </c>
      <c r="U3187" s="12" t="s">
        <v>8375</v>
      </c>
      <c r="V3187" t="s">
        <v>8390</v>
      </c>
      <c r="W3187">
        <v>2014</v>
      </c>
    </row>
    <row r="3188" spans="1:23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8">
        <f t="shared" si="197"/>
        <v>46.714285714285715</v>
      </c>
      <c r="Q3188" t="s">
        <v>8315</v>
      </c>
      <c r="R3188" t="s">
        <v>8316</v>
      </c>
      <c r="S3188" s="13">
        <f t="shared" si="198"/>
        <v>41898.541666666664</v>
      </c>
      <c r="T3188" s="13">
        <f t="shared" si="199"/>
        <v>41868.590717592589</v>
      </c>
      <c r="U3188" s="12" t="s">
        <v>8392</v>
      </c>
      <c r="V3188" t="s">
        <v>8385</v>
      </c>
      <c r="W3188">
        <v>2014</v>
      </c>
    </row>
    <row r="3189" spans="1:23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8">
        <f t="shared" si="197"/>
        <v>71.491803278688522</v>
      </c>
      <c r="Q3189" t="s">
        <v>8315</v>
      </c>
      <c r="R3189" t="s">
        <v>8316</v>
      </c>
      <c r="S3189" s="13">
        <f t="shared" si="198"/>
        <v>41855.333020833328</v>
      </c>
      <c r="T3189" s="13">
        <f t="shared" si="199"/>
        <v>41835.333020833328</v>
      </c>
      <c r="U3189" s="12" t="s">
        <v>8375</v>
      </c>
      <c r="V3189" t="s">
        <v>8393</v>
      </c>
      <c r="W3189">
        <v>2014</v>
      </c>
    </row>
    <row r="3190" spans="1:23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8">
        <f t="shared" si="197"/>
        <v>14.444444444444445</v>
      </c>
      <c r="Q3190" t="s">
        <v>8315</v>
      </c>
      <c r="R3190" t="s">
        <v>8357</v>
      </c>
      <c r="S3190" s="13">
        <f t="shared" si="198"/>
        <v>42165.082199074073</v>
      </c>
      <c r="T3190" s="13">
        <f t="shared" si="199"/>
        <v>42144.082199074073</v>
      </c>
      <c r="U3190" s="12" t="s">
        <v>8381</v>
      </c>
      <c r="V3190" t="s">
        <v>8386</v>
      </c>
      <c r="W3190">
        <v>2015</v>
      </c>
    </row>
    <row r="3191" spans="1:23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8">
        <f t="shared" si="197"/>
        <v>356.84210526315792</v>
      </c>
      <c r="Q3191" t="s">
        <v>8315</v>
      </c>
      <c r="R3191" t="s">
        <v>8357</v>
      </c>
      <c r="S3191" s="13">
        <f t="shared" si="198"/>
        <v>42148.013101851851</v>
      </c>
      <c r="T3191" s="13">
        <f t="shared" si="199"/>
        <v>42118.013101851851</v>
      </c>
      <c r="U3191" s="12" t="s">
        <v>8383</v>
      </c>
      <c r="V3191" t="s">
        <v>8403</v>
      </c>
      <c r="W3191">
        <v>2015</v>
      </c>
    </row>
    <row r="3192" spans="1:23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t="s">
        <v>8315</v>
      </c>
      <c r="R3192" t="s">
        <v>8357</v>
      </c>
      <c r="S3192" s="13">
        <f t="shared" si="198"/>
        <v>42712.859664351847</v>
      </c>
      <c r="T3192" s="13">
        <f t="shared" si="199"/>
        <v>42682.817997685182</v>
      </c>
      <c r="U3192" s="12" t="s">
        <v>8377</v>
      </c>
      <c r="V3192" t="s">
        <v>8376</v>
      </c>
      <c r="W3192">
        <v>2016</v>
      </c>
    </row>
    <row r="3193" spans="1:23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8">
        <f t="shared" si="197"/>
        <v>37.75</v>
      </c>
      <c r="Q3193" t="s">
        <v>8315</v>
      </c>
      <c r="R3193" t="s">
        <v>8357</v>
      </c>
      <c r="S3193" s="13">
        <f t="shared" si="198"/>
        <v>42598.422094907401</v>
      </c>
      <c r="T3193" s="13">
        <f t="shared" si="199"/>
        <v>42538.422094907401</v>
      </c>
      <c r="U3193" s="12" t="s">
        <v>8369</v>
      </c>
      <c r="V3193" t="s">
        <v>8385</v>
      </c>
      <c r="W3193">
        <v>2016</v>
      </c>
    </row>
    <row r="3194" spans="1:23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8">
        <f t="shared" si="197"/>
        <v>12.75</v>
      </c>
      <c r="Q3194" t="s">
        <v>8315</v>
      </c>
      <c r="R3194" t="s">
        <v>8357</v>
      </c>
      <c r="S3194" s="13">
        <f t="shared" si="198"/>
        <v>42063.583333333336</v>
      </c>
      <c r="T3194" s="13">
        <f t="shared" si="199"/>
        <v>42018.607164351844</v>
      </c>
      <c r="U3194" s="12" t="s">
        <v>8371</v>
      </c>
      <c r="V3194" t="s">
        <v>8410</v>
      </c>
      <c r="W3194">
        <v>2015</v>
      </c>
    </row>
    <row r="3195" spans="1:23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8">
        <f t="shared" si="197"/>
        <v>24.458333333333332</v>
      </c>
      <c r="Q3195" t="s">
        <v>8315</v>
      </c>
      <c r="R3195" t="s">
        <v>8357</v>
      </c>
      <c r="S3195" s="13">
        <f t="shared" si="198"/>
        <v>42055.634907407402</v>
      </c>
      <c r="T3195" s="13">
        <f t="shared" si="199"/>
        <v>42010.634907407402</v>
      </c>
      <c r="U3195" s="12" t="s">
        <v>8371</v>
      </c>
      <c r="V3195" t="s">
        <v>8407</v>
      </c>
      <c r="W3195">
        <v>2015</v>
      </c>
    </row>
    <row r="3196" spans="1:23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t="s">
        <v>8315</v>
      </c>
      <c r="R3196" t="s">
        <v>8357</v>
      </c>
      <c r="S3196" s="13">
        <f t="shared" si="198"/>
        <v>42211.729143518511</v>
      </c>
      <c r="T3196" s="13">
        <f t="shared" si="199"/>
        <v>42181.729143518511</v>
      </c>
      <c r="U3196" s="12" t="s">
        <v>8369</v>
      </c>
      <c r="V3196" t="s">
        <v>8408</v>
      </c>
      <c r="W3196">
        <v>2015</v>
      </c>
    </row>
    <row r="3197" spans="1:23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8">
        <f t="shared" si="197"/>
        <v>53.07692307692308</v>
      </c>
      <c r="Q3197" t="s">
        <v>8315</v>
      </c>
      <c r="R3197" t="s">
        <v>8357</v>
      </c>
      <c r="S3197" s="13">
        <f t="shared" si="198"/>
        <v>42047.260902777773</v>
      </c>
      <c r="T3197" s="13">
        <f t="shared" si="199"/>
        <v>42017.260902777773</v>
      </c>
      <c r="U3197" s="12" t="s">
        <v>8371</v>
      </c>
      <c r="V3197" t="s">
        <v>8397</v>
      </c>
      <c r="W3197">
        <v>2015</v>
      </c>
    </row>
    <row r="3198" spans="1:23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8">
        <f t="shared" si="197"/>
        <v>300</v>
      </c>
      <c r="Q3198" t="s">
        <v>8315</v>
      </c>
      <c r="R3198" t="s">
        <v>8357</v>
      </c>
      <c r="S3198" s="13">
        <f t="shared" si="198"/>
        <v>42217.249999999993</v>
      </c>
      <c r="T3198" s="13">
        <f t="shared" si="199"/>
        <v>42157.264756944445</v>
      </c>
      <c r="U3198" s="12" t="s">
        <v>8369</v>
      </c>
      <c r="V3198" t="s">
        <v>8411</v>
      </c>
      <c r="W3198">
        <v>2015</v>
      </c>
    </row>
    <row r="3199" spans="1:23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8">
        <f t="shared" si="197"/>
        <v>286.25</v>
      </c>
      <c r="Q3199" t="s">
        <v>8315</v>
      </c>
      <c r="R3199" t="s">
        <v>8357</v>
      </c>
      <c r="S3199" s="13">
        <f t="shared" si="198"/>
        <v>42039.15993055555</v>
      </c>
      <c r="T3199" s="13">
        <f t="shared" si="199"/>
        <v>42009.15993055555</v>
      </c>
      <c r="U3199" s="12" t="s">
        <v>8371</v>
      </c>
      <c r="V3199" t="s">
        <v>8374</v>
      </c>
      <c r="W3199">
        <v>2015</v>
      </c>
    </row>
    <row r="3200" spans="1:23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8">
        <f t="shared" si="197"/>
        <v>36.666666666666664</v>
      </c>
      <c r="Q3200" t="s">
        <v>8315</v>
      </c>
      <c r="R3200" t="s">
        <v>8357</v>
      </c>
      <c r="S3200" s="13">
        <f t="shared" si="198"/>
        <v>42051.091168981475</v>
      </c>
      <c r="T3200" s="13">
        <f t="shared" si="199"/>
        <v>42013.091168981475</v>
      </c>
      <c r="U3200" s="12" t="s">
        <v>8371</v>
      </c>
      <c r="V3200" t="s">
        <v>8390</v>
      </c>
      <c r="W3200">
        <v>2015</v>
      </c>
    </row>
    <row r="3201" spans="1:23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8">
        <f t="shared" si="197"/>
        <v>49.20754716981132</v>
      </c>
      <c r="Q3201" t="s">
        <v>8315</v>
      </c>
      <c r="R3201" t="s">
        <v>8357</v>
      </c>
      <c r="S3201" s="13">
        <f t="shared" si="198"/>
        <v>41888.541666666664</v>
      </c>
      <c r="T3201" s="13">
        <f t="shared" si="199"/>
        <v>41858.428449074068</v>
      </c>
      <c r="U3201" s="12" t="s">
        <v>8392</v>
      </c>
      <c r="V3201" t="s">
        <v>8399</v>
      </c>
      <c r="W3201">
        <v>2014</v>
      </c>
    </row>
    <row r="3202" spans="1:23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8">
        <f t="shared" si="197"/>
        <v>1</v>
      </c>
      <c r="Q3202" t="s">
        <v>8315</v>
      </c>
      <c r="R3202" t="s">
        <v>8357</v>
      </c>
      <c r="S3202" s="13">
        <f t="shared" si="198"/>
        <v>42489.898611111108</v>
      </c>
      <c r="T3202" s="13">
        <f t="shared" si="199"/>
        <v>42459.987280092588</v>
      </c>
      <c r="U3202" s="12" t="s">
        <v>8384</v>
      </c>
      <c r="V3202" t="s">
        <v>8409</v>
      </c>
      <c r="W3202">
        <v>2016</v>
      </c>
    </row>
    <row r="3203" spans="1:23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(E3203/D3203)*100</f>
        <v>1.25</v>
      </c>
      <c r="P3203" s="8">
        <f t="shared" ref="P3203:P3266" si="201">(E3203/L3203)</f>
        <v>12.5</v>
      </c>
      <c r="Q3203" t="s">
        <v>8315</v>
      </c>
      <c r="R3203" t="s">
        <v>8357</v>
      </c>
      <c r="S3203" s="13">
        <f t="shared" ref="S3203:S3266" si="202">(((I3203/60)/60)/24)+DATE(1970,1,1)+(-8/24)</f>
        <v>41882.433761574073</v>
      </c>
      <c r="T3203" s="13">
        <f t="shared" ref="T3203:T3266" si="203">(((J3203/60)/60)/24)+DATE(1970,1,1)+(-8/24)</f>
        <v>41861.433761574073</v>
      </c>
      <c r="U3203" s="12" t="s">
        <v>8392</v>
      </c>
      <c r="V3203" t="s">
        <v>8402</v>
      </c>
      <c r="W3203">
        <v>2014</v>
      </c>
    </row>
    <row r="3204" spans="1:23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8">
        <f t="shared" si="201"/>
        <v>109.04</v>
      </c>
      <c r="Q3204" t="s">
        <v>8315</v>
      </c>
      <c r="R3204" t="s">
        <v>8357</v>
      </c>
      <c r="S3204" s="13">
        <f t="shared" si="202"/>
        <v>42351.915972222218</v>
      </c>
      <c r="T3204" s="13">
        <f t="shared" si="203"/>
        <v>42293.520208333335</v>
      </c>
      <c r="U3204" s="12" t="s">
        <v>8391</v>
      </c>
      <c r="V3204" t="s">
        <v>8396</v>
      </c>
      <c r="W3204">
        <v>2015</v>
      </c>
    </row>
    <row r="3205" spans="1:23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8">
        <f t="shared" si="201"/>
        <v>41.666666666666664</v>
      </c>
      <c r="Q3205" t="s">
        <v>8315</v>
      </c>
      <c r="R3205" t="s">
        <v>8357</v>
      </c>
      <c r="S3205" s="13">
        <f t="shared" si="202"/>
        <v>42272.655347222222</v>
      </c>
      <c r="T3205" s="13">
        <f t="shared" si="203"/>
        <v>42242.655347222222</v>
      </c>
      <c r="U3205" s="12" t="s">
        <v>8392</v>
      </c>
      <c r="V3205" t="s">
        <v>8408</v>
      </c>
      <c r="W3205">
        <v>2015</v>
      </c>
    </row>
    <row r="3206" spans="1:23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t="s">
        <v>8315</v>
      </c>
      <c r="R3206" t="s">
        <v>8357</v>
      </c>
      <c r="S3206" s="13">
        <f t="shared" si="202"/>
        <v>42202.343055555553</v>
      </c>
      <c r="T3206" s="13">
        <f t="shared" si="203"/>
        <v>42172.352766203701</v>
      </c>
      <c r="U3206" s="12" t="s">
        <v>8369</v>
      </c>
      <c r="V3206" t="s">
        <v>8385</v>
      </c>
      <c r="W3206">
        <v>2015</v>
      </c>
    </row>
    <row r="3207" spans="1:23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8">
        <f t="shared" si="201"/>
        <v>22.75</v>
      </c>
      <c r="Q3207" t="s">
        <v>8315</v>
      </c>
      <c r="R3207" t="s">
        <v>8357</v>
      </c>
      <c r="S3207" s="13">
        <f t="shared" si="202"/>
        <v>42125.041342592587</v>
      </c>
      <c r="T3207" s="13">
        <f t="shared" si="203"/>
        <v>42095.041342592587</v>
      </c>
      <c r="U3207" s="12" t="s">
        <v>8383</v>
      </c>
      <c r="V3207" t="s">
        <v>8387</v>
      </c>
      <c r="W3207">
        <v>2015</v>
      </c>
    </row>
    <row r="3208" spans="1:23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t="s">
        <v>8315</v>
      </c>
      <c r="R3208" t="s">
        <v>8357</v>
      </c>
      <c r="S3208" s="13">
        <f t="shared" si="202"/>
        <v>42265.942719907405</v>
      </c>
      <c r="T3208" s="13">
        <f t="shared" si="203"/>
        <v>42235.942719907405</v>
      </c>
      <c r="U3208" s="12" t="s">
        <v>8392</v>
      </c>
      <c r="V3208" t="s">
        <v>8378</v>
      </c>
      <c r="W3208">
        <v>2015</v>
      </c>
    </row>
    <row r="3209" spans="1:23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8">
        <f t="shared" si="201"/>
        <v>70.833333333333329</v>
      </c>
      <c r="Q3209" t="s">
        <v>8315</v>
      </c>
      <c r="R3209" t="s">
        <v>8357</v>
      </c>
      <c r="S3209" s="13">
        <f t="shared" si="202"/>
        <v>42116.902858796289</v>
      </c>
      <c r="T3209" s="13">
        <f t="shared" si="203"/>
        <v>42056.944525462961</v>
      </c>
      <c r="U3209" s="12" t="s">
        <v>8373</v>
      </c>
      <c r="V3209" t="s">
        <v>8370</v>
      </c>
      <c r="W3209">
        <v>2015</v>
      </c>
    </row>
    <row r="3210" spans="1:23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8">
        <f t="shared" si="201"/>
        <v>63.109756097560975</v>
      </c>
      <c r="Q3210" t="s">
        <v>8315</v>
      </c>
      <c r="R3210" t="s">
        <v>8316</v>
      </c>
      <c r="S3210" s="13">
        <f t="shared" si="202"/>
        <v>41848.271724537037</v>
      </c>
      <c r="T3210" s="13">
        <f t="shared" si="203"/>
        <v>41827.271724537037</v>
      </c>
      <c r="U3210" s="12" t="s">
        <v>8375</v>
      </c>
      <c r="V3210" t="s">
        <v>8399</v>
      </c>
      <c r="W3210">
        <v>2014</v>
      </c>
    </row>
    <row r="3211" spans="1:23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8">
        <f t="shared" si="201"/>
        <v>50.157964601769912</v>
      </c>
      <c r="Q3211" t="s">
        <v>8315</v>
      </c>
      <c r="R3211" t="s">
        <v>8316</v>
      </c>
      <c r="S3211" s="13">
        <f t="shared" si="202"/>
        <v>41810.625</v>
      </c>
      <c r="T3211" s="13">
        <f t="shared" si="203"/>
        <v>41778.303912037038</v>
      </c>
      <c r="U3211" s="12" t="s">
        <v>8381</v>
      </c>
      <c r="V3211" t="s">
        <v>8378</v>
      </c>
      <c r="W3211">
        <v>2014</v>
      </c>
    </row>
    <row r="3212" spans="1:23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8">
        <f t="shared" si="201"/>
        <v>62.883333333333333</v>
      </c>
      <c r="Q3212" t="s">
        <v>8315</v>
      </c>
      <c r="R3212" t="s">
        <v>8316</v>
      </c>
      <c r="S3212" s="13">
        <f t="shared" si="202"/>
        <v>41060.832638888889</v>
      </c>
      <c r="T3212" s="13">
        <f t="shared" si="203"/>
        <v>41013.603229166663</v>
      </c>
      <c r="U3212" s="12" t="s">
        <v>8383</v>
      </c>
      <c r="V3212" t="s">
        <v>8410</v>
      </c>
      <c r="W3212">
        <v>2012</v>
      </c>
    </row>
    <row r="3213" spans="1:23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8">
        <f t="shared" si="201"/>
        <v>85.531055900621112</v>
      </c>
      <c r="Q3213" t="s">
        <v>8315</v>
      </c>
      <c r="R3213" t="s">
        <v>8316</v>
      </c>
      <c r="S3213" s="13">
        <f t="shared" si="202"/>
        <v>41865.75</v>
      </c>
      <c r="T3213" s="13">
        <f t="shared" si="203"/>
        <v>41834.253240740742</v>
      </c>
      <c r="U3213" s="12" t="s">
        <v>8375</v>
      </c>
      <c r="V3213" t="s">
        <v>8410</v>
      </c>
      <c r="W3213">
        <v>2014</v>
      </c>
    </row>
    <row r="3214" spans="1:23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8">
        <f t="shared" si="201"/>
        <v>53.723404255319146</v>
      </c>
      <c r="Q3214" t="s">
        <v>8315</v>
      </c>
      <c r="R3214" t="s">
        <v>8316</v>
      </c>
      <c r="S3214" s="13">
        <f t="shared" si="202"/>
        <v>41859.462395833332</v>
      </c>
      <c r="T3214" s="13">
        <f t="shared" si="203"/>
        <v>41829.462395833332</v>
      </c>
      <c r="U3214" s="12" t="s">
        <v>8375</v>
      </c>
      <c r="V3214" t="s">
        <v>8390</v>
      </c>
      <c r="W3214">
        <v>2014</v>
      </c>
    </row>
    <row r="3215" spans="1:23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8">
        <f t="shared" si="201"/>
        <v>127.80851063829788</v>
      </c>
      <c r="Q3215" t="s">
        <v>8315</v>
      </c>
      <c r="R3215" t="s">
        <v>8316</v>
      </c>
      <c r="S3215" s="13">
        <f t="shared" si="202"/>
        <v>42211.430081018516</v>
      </c>
      <c r="T3215" s="13">
        <f t="shared" si="203"/>
        <v>42171.430081018516</v>
      </c>
      <c r="U3215" s="12" t="s">
        <v>8369</v>
      </c>
      <c r="V3215" t="s">
        <v>8396</v>
      </c>
      <c r="W3215">
        <v>2015</v>
      </c>
    </row>
    <row r="3216" spans="1:23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8">
        <f t="shared" si="201"/>
        <v>106.57391304347826</v>
      </c>
      <c r="Q3216" t="s">
        <v>8315</v>
      </c>
      <c r="R3216" t="s">
        <v>8316</v>
      </c>
      <c r="S3216" s="13">
        <f t="shared" si="202"/>
        <v>42374.663194444445</v>
      </c>
      <c r="T3216" s="13">
        <f t="shared" si="203"/>
        <v>42337.459178240737</v>
      </c>
      <c r="U3216" s="12" t="s">
        <v>8377</v>
      </c>
      <c r="V3216" t="s">
        <v>8404</v>
      </c>
      <c r="W3216">
        <v>2015</v>
      </c>
    </row>
    <row r="3217" spans="1:23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8">
        <f t="shared" si="201"/>
        <v>262.11194029850748</v>
      </c>
      <c r="Q3217" t="s">
        <v>8315</v>
      </c>
      <c r="R3217" t="s">
        <v>8316</v>
      </c>
      <c r="S3217" s="13">
        <f t="shared" si="202"/>
        <v>42256.832638888889</v>
      </c>
      <c r="T3217" s="13">
        <f t="shared" si="203"/>
        <v>42219.331840277773</v>
      </c>
      <c r="U3217" s="12" t="s">
        <v>8392</v>
      </c>
      <c r="V3217" t="s">
        <v>8380</v>
      </c>
      <c r="W3217">
        <v>2015</v>
      </c>
    </row>
    <row r="3218" spans="1:23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8">
        <f t="shared" si="201"/>
        <v>57.171428571428571</v>
      </c>
      <c r="Q3218" t="s">
        <v>8315</v>
      </c>
      <c r="R3218" t="s">
        <v>8316</v>
      </c>
      <c r="S3218" s="13">
        <f t="shared" si="202"/>
        <v>42196.270833333336</v>
      </c>
      <c r="T3218" s="13">
        <f t="shared" si="203"/>
        <v>42165.129293981481</v>
      </c>
      <c r="U3218" s="12" t="s">
        <v>8369</v>
      </c>
      <c r="V3218" t="s">
        <v>8402</v>
      </c>
      <c r="W3218">
        <v>2015</v>
      </c>
    </row>
    <row r="3219" spans="1:23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8">
        <f t="shared" si="201"/>
        <v>50.20192307692308</v>
      </c>
      <c r="Q3219" t="s">
        <v>8315</v>
      </c>
      <c r="R3219" t="s">
        <v>8316</v>
      </c>
      <c r="S3219" s="13">
        <f t="shared" si="202"/>
        <v>42678.212777777771</v>
      </c>
      <c r="T3219" s="13">
        <f t="shared" si="203"/>
        <v>42648.212777777771</v>
      </c>
      <c r="U3219" s="12" t="s">
        <v>8391</v>
      </c>
      <c r="V3219" t="s">
        <v>8374</v>
      </c>
      <c r="W3219">
        <v>2016</v>
      </c>
    </row>
    <row r="3220" spans="1:23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8">
        <f t="shared" si="201"/>
        <v>66.586956521739125</v>
      </c>
      <c r="Q3220" t="s">
        <v>8315</v>
      </c>
      <c r="R3220" t="s">
        <v>8316</v>
      </c>
      <c r="S3220" s="13">
        <f t="shared" si="202"/>
        <v>42003.666666666664</v>
      </c>
      <c r="T3220" s="13">
        <f t="shared" si="203"/>
        <v>41970.668819444443</v>
      </c>
      <c r="U3220" s="12" t="s">
        <v>8377</v>
      </c>
      <c r="V3220" t="s">
        <v>8394</v>
      </c>
      <c r="W3220">
        <v>2014</v>
      </c>
    </row>
    <row r="3221" spans="1:23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8">
        <f t="shared" si="201"/>
        <v>168.25210084033614</v>
      </c>
      <c r="Q3221" t="s">
        <v>8315</v>
      </c>
      <c r="R3221" t="s">
        <v>8316</v>
      </c>
      <c r="S3221" s="13">
        <f t="shared" si="202"/>
        <v>42085.608182870368</v>
      </c>
      <c r="T3221" s="13">
        <f t="shared" si="203"/>
        <v>42050.64984953704</v>
      </c>
      <c r="U3221" s="12" t="s">
        <v>8373</v>
      </c>
      <c r="V3221" t="s">
        <v>8393</v>
      </c>
      <c r="W3221">
        <v>2015</v>
      </c>
    </row>
    <row r="3222" spans="1:23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8">
        <f t="shared" si="201"/>
        <v>256.37288135593218</v>
      </c>
      <c r="Q3222" t="s">
        <v>8315</v>
      </c>
      <c r="R3222" t="s">
        <v>8316</v>
      </c>
      <c r="S3222" s="13">
        <f t="shared" si="202"/>
        <v>42806.541666666664</v>
      </c>
      <c r="T3222" s="13">
        <f t="shared" si="203"/>
        <v>42772.500046296293</v>
      </c>
      <c r="U3222" s="12" t="s">
        <v>8373</v>
      </c>
      <c r="V3222" t="s">
        <v>8407</v>
      </c>
      <c r="W3222">
        <v>2017</v>
      </c>
    </row>
    <row r="3223" spans="1:23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8">
        <f t="shared" si="201"/>
        <v>36.610619469026545</v>
      </c>
      <c r="Q3223" t="s">
        <v>8315</v>
      </c>
      <c r="R3223" t="s">
        <v>8316</v>
      </c>
      <c r="S3223" s="13">
        <f t="shared" si="202"/>
        <v>42190.363460648143</v>
      </c>
      <c r="T3223" s="13">
        <f t="shared" si="203"/>
        <v>42155.363460648143</v>
      </c>
      <c r="U3223" s="12" t="s">
        <v>8381</v>
      </c>
      <c r="V3223" t="s">
        <v>8372</v>
      </c>
      <c r="W3223">
        <v>2015</v>
      </c>
    </row>
    <row r="3224" spans="1:23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8">
        <f t="shared" si="201"/>
        <v>37.142857142857146</v>
      </c>
      <c r="Q3224" t="s">
        <v>8315</v>
      </c>
      <c r="R3224" t="s">
        <v>8316</v>
      </c>
      <c r="S3224" s="13">
        <f t="shared" si="202"/>
        <v>42301.561805555553</v>
      </c>
      <c r="T3224" s="13">
        <f t="shared" si="203"/>
        <v>42270.248807870368</v>
      </c>
      <c r="U3224" s="12" t="s">
        <v>8389</v>
      </c>
      <c r="V3224" t="s">
        <v>8405</v>
      </c>
      <c r="W3224">
        <v>2015</v>
      </c>
    </row>
    <row r="3225" spans="1:23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8">
        <f t="shared" si="201"/>
        <v>45.878378378378379</v>
      </c>
      <c r="Q3225" t="s">
        <v>8315</v>
      </c>
      <c r="R3225" t="s">
        <v>8316</v>
      </c>
      <c r="S3225" s="13">
        <f t="shared" si="202"/>
        <v>42236.50203703704</v>
      </c>
      <c r="T3225" s="13">
        <f t="shared" si="203"/>
        <v>42206.50203703704</v>
      </c>
      <c r="U3225" s="12" t="s">
        <v>8375</v>
      </c>
      <c r="V3225" t="s">
        <v>8370</v>
      </c>
      <c r="W3225">
        <v>2015</v>
      </c>
    </row>
    <row r="3226" spans="1:23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8">
        <f t="shared" si="201"/>
        <v>141.71296296296296</v>
      </c>
      <c r="Q3226" t="s">
        <v>8315</v>
      </c>
      <c r="R3226" t="s">
        <v>8316</v>
      </c>
      <c r="S3226" s="13">
        <f t="shared" si="202"/>
        <v>42744.874999999993</v>
      </c>
      <c r="T3226" s="13">
        <f t="shared" si="203"/>
        <v>42697.517511574071</v>
      </c>
      <c r="U3226" s="12" t="s">
        <v>8377</v>
      </c>
      <c r="V3226" t="s">
        <v>8405</v>
      </c>
      <c r="W3226">
        <v>2016</v>
      </c>
    </row>
    <row r="3227" spans="1:23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8">
        <f t="shared" si="201"/>
        <v>52.487179487179489</v>
      </c>
      <c r="Q3227" t="s">
        <v>8315</v>
      </c>
      <c r="R3227" t="s">
        <v>8316</v>
      </c>
      <c r="S3227" s="13">
        <f t="shared" si="202"/>
        <v>42524.541666666664</v>
      </c>
      <c r="T3227" s="13">
        <f t="shared" si="203"/>
        <v>42503.226134259261</v>
      </c>
      <c r="U3227" s="12" t="s">
        <v>8381</v>
      </c>
      <c r="V3227" t="s">
        <v>8397</v>
      </c>
      <c r="W3227">
        <v>2016</v>
      </c>
    </row>
    <row r="3228" spans="1:23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8">
        <f t="shared" si="201"/>
        <v>59.523809523809526</v>
      </c>
      <c r="Q3228" t="s">
        <v>8315</v>
      </c>
      <c r="R3228" t="s">
        <v>8316</v>
      </c>
      <c r="S3228" s="13">
        <f t="shared" si="202"/>
        <v>42307.250138888885</v>
      </c>
      <c r="T3228" s="13">
        <f t="shared" si="203"/>
        <v>42277.250138888885</v>
      </c>
      <c r="U3228" s="12" t="s">
        <v>8389</v>
      </c>
      <c r="V3228" t="s">
        <v>8409</v>
      </c>
      <c r="W3228">
        <v>2015</v>
      </c>
    </row>
    <row r="3229" spans="1:23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8">
        <f t="shared" si="201"/>
        <v>50</v>
      </c>
      <c r="Q3229" t="s">
        <v>8315</v>
      </c>
      <c r="R3229" t="s">
        <v>8316</v>
      </c>
      <c r="S3229" s="13">
        <f t="shared" si="202"/>
        <v>42752.549027777779</v>
      </c>
      <c r="T3229" s="13">
        <f t="shared" si="203"/>
        <v>42722.549027777779</v>
      </c>
      <c r="U3229" s="12" t="s">
        <v>8395</v>
      </c>
      <c r="V3229" t="s">
        <v>8388</v>
      </c>
      <c r="W3229">
        <v>2016</v>
      </c>
    </row>
    <row r="3230" spans="1:23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8">
        <f t="shared" si="201"/>
        <v>193.62162162162161</v>
      </c>
      <c r="Q3230" t="s">
        <v>8315</v>
      </c>
      <c r="R3230" t="s">
        <v>8316</v>
      </c>
      <c r="S3230" s="13">
        <f t="shared" si="202"/>
        <v>42354.874305555553</v>
      </c>
      <c r="T3230" s="13">
        <f t="shared" si="203"/>
        <v>42323.375972222224</v>
      </c>
      <c r="U3230" s="12" t="s">
        <v>8377</v>
      </c>
      <c r="V3230" t="s">
        <v>8393</v>
      </c>
      <c r="W3230">
        <v>2015</v>
      </c>
    </row>
    <row r="3231" spans="1:23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8">
        <f t="shared" si="201"/>
        <v>106.79702970297029</v>
      </c>
      <c r="Q3231" t="s">
        <v>8315</v>
      </c>
      <c r="R3231" t="s">
        <v>8316</v>
      </c>
      <c r="S3231" s="13">
        <f t="shared" si="202"/>
        <v>41962.999976851854</v>
      </c>
      <c r="T3231" s="13">
        <f t="shared" si="203"/>
        <v>41932.958310185182</v>
      </c>
      <c r="U3231" s="12" t="s">
        <v>8391</v>
      </c>
      <c r="V3231" t="s">
        <v>8386</v>
      </c>
      <c r="W3231">
        <v>2014</v>
      </c>
    </row>
    <row r="3232" spans="1:23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8">
        <f t="shared" si="201"/>
        <v>77.21621621621621</v>
      </c>
      <c r="Q3232" t="s">
        <v>8315</v>
      </c>
      <c r="R3232" t="s">
        <v>8316</v>
      </c>
      <c r="S3232" s="13">
        <f t="shared" si="202"/>
        <v>41912.832638888889</v>
      </c>
      <c r="T3232" s="13">
        <f t="shared" si="203"/>
        <v>41897.834791666668</v>
      </c>
      <c r="U3232" s="12" t="s">
        <v>8389</v>
      </c>
      <c r="V3232" t="s">
        <v>8393</v>
      </c>
      <c r="W3232">
        <v>2014</v>
      </c>
    </row>
    <row r="3233" spans="1:23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8">
        <f t="shared" si="201"/>
        <v>57.5</v>
      </c>
      <c r="Q3233" t="s">
        <v>8315</v>
      </c>
      <c r="R3233" t="s">
        <v>8316</v>
      </c>
      <c r="S3233" s="13">
        <f t="shared" si="202"/>
        <v>42476.610497685186</v>
      </c>
      <c r="T3233" s="13">
        <f t="shared" si="203"/>
        <v>42446.610497685186</v>
      </c>
      <c r="U3233" s="12" t="s">
        <v>8384</v>
      </c>
      <c r="V3233" t="s">
        <v>8385</v>
      </c>
      <c r="W3233">
        <v>2016</v>
      </c>
    </row>
    <row r="3234" spans="1:23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8">
        <f t="shared" si="201"/>
        <v>50.46153846153846</v>
      </c>
      <c r="Q3234" t="s">
        <v>8315</v>
      </c>
      <c r="R3234" t="s">
        <v>8316</v>
      </c>
      <c r="S3234" s="13">
        <f t="shared" si="202"/>
        <v>42493.832638888889</v>
      </c>
      <c r="T3234" s="13">
        <f t="shared" si="203"/>
        <v>42463.480520833335</v>
      </c>
      <c r="U3234" s="12" t="s">
        <v>8383</v>
      </c>
      <c r="V3234" t="s">
        <v>8380</v>
      </c>
      <c r="W3234">
        <v>2016</v>
      </c>
    </row>
    <row r="3235" spans="1:23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8">
        <f t="shared" si="201"/>
        <v>97.377049180327873</v>
      </c>
      <c r="Q3235" t="s">
        <v>8315</v>
      </c>
      <c r="R3235" t="s">
        <v>8316</v>
      </c>
      <c r="S3235" s="13">
        <f t="shared" si="202"/>
        <v>42796.471701388888</v>
      </c>
      <c r="T3235" s="13">
        <f t="shared" si="203"/>
        <v>42766.471701388888</v>
      </c>
      <c r="U3235" s="12" t="s">
        <v>8371</v>
      </c>
      <c r="V3235" t="s">
        <v>8372</v>
      </c>
      <c r="W3235">
        <v>2017</v>
      </c>
    </row>
    <row r="3236" spans="1:23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8">
        <f t="shared" si="201"/>
        <v>34.91921739130435</v>
      </c>
      <c r="Q3236" t="s">
        <v>8315</v>
      </c>
      <c r="R3236" t="s">
        <v>8316</v>
      </c>
      <c r="S3236" s="13">
        <f t="shared" si="202"/>
        <v>42767.646527777775</v>
      </c>
      <c r="T3236" s="13">
        <f t="shared" si="203"/>
        <v>42734.456111111103</v>
      </c>
      <c r="U3236" s="12" t="s">
        <v>8395</v>
      </c>
      <c r="V3236" t="s">
        <v>8409</v>
      </c>
      <c r="W3236">
        <v>2016</v>
      </c>
    </row>
    <row r="3237" spans="1:23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8">
        <f t="shared" si="201"/>
        <v>85.530386740331494</v>
      </c>
      <c r="Q3237" t="s">
        <v>8315</v>
      </c>
      <c r="R3237" t="s">
        <v>8316</v>
      </c>
      <c r="S3237" s="13">
        <f t="shared" si="202"/>
        <v>42552.014479166661</v>
      </c>
      <c r="T3237" s="13">
        <f t="shared" si="203"/>
        <v>42522.014479166661</v>
      </c>
      <c r="U3237" s="12" t="s">
        <v>8369</v>
      </c>
      <c r="V3237" t="s">
        <v>8387</v>
      </c>
      <c r="W3237">
        <v>2016</v>
      </c>
    </row>
    <row r="3238" spans="1:23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8">
        <f t="shared" si="201"/>
        <v>182.90909090909091</v>
      </c>
      <c r="Q3238" t="s">
        <v>8315</v>
      </c>
      <c r="R3238" t="s">
        <v>8316</v>
      </c>
      <c r="S3238" s="13">
        <f t="shared" si="202"/>
        <v>42732.583715277775</v>
      </c>
      <c r="T3238" s="13">
        <f t="shared" si="203"/>
        <v>42702.583715277775</v>
      </c>
      <c r="U3238" s="12" t="s">
        <v>8377</v>
      </c>
      <c r="V3238" t="s">
        <v>8401</v>
      </c>
      <c r="W3238">
        <v>2016</v>
      </c>
    </row>
    <row r="3239" spans="1:23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8">
        <f t="shared" si="201"/>
        <v>131.13620817843866</v>
      </c>
      <c r="Q3239" t="s">
        <v>8315</v>
      </c>
      <c r="R3239" t="s">
        <v>8316</v>
      </c>
      <c r="S3239" s="13">
        <f t="shared" si="202"/>
        <v>42275.832638888889</v>
      </c>
      <c r="T3239" s="13">
        <f t="shared" si="203"/>
        <v>42252.141018518516</v>
      </c>
      <c r="U3239" s="12" t="s">
        <v>8389</v>
      </c>
      <c r="V3239" t="s">
        <v>8374</v>
      </c>
      <c r="W3239">
        <v>2015</v>
      </c>
    </row>
    <row r="3240" spans="1:23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8">
        <f t="shared" si="201"/>
        <v>39.810126582278478</v>
      </c>
      <c r="Q3240" t="s">
        <v>8315</v>
      </c>
      <c r="R3240" t="s">
        <v>8316</v>
      </c>
      <c r="S3240" s="13">
        <f t="shared" si="202"/>
        <v>42186.177060185182</v>
      </c>
      <c r="T3240" s="13">
        <f t="shared" si="203"/>
        <v>42156.177060185182</v>
      </c>
      <c r="U3240" s="12" t="s">
        <v>8369</v>
      </c>
      <c r="V3240" t="s">
        <v>8387</v>
      </c>
      <c r="W3240">
        <v>2015</v>
      </c>
    </row>
    <row r="3241" spans="1:23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8">
        <f t="shared" si="201"/>
        <v>59.701730769230764</v>
      </c>
      <c r="Q3241" t="s">
        <v>8315</v>
      </c>
      <c r="R3241" t="s">
        <v>8316</v>
      </c>
      <c r="S3241" s="13">
        <f t="shared" si="202"/>
        <v>42302.665972222218</v>
      </c>
      <c r="T3241" s="13">
        <f t="shared" si="203"/>
        <v>42277.755706018514</v>
      </c>
      <c r="U3241" s="12" t="s">
        <v>8389</v>
      </c>
      <c r="V3241" t="s">
        <v>8409</v>
      </c>
      <c r="W3241">
        <v>2015</v>
      </c>
    </row>
    <row r="3242" spans="1:23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8">
        <f t="shared" si="201"/>
        <v>88.735294117647058</v>
      </c>
      <c r="Q3242" t="s">
        <v>8315</v>
      </c>
      <c r="R3242" t="s">
        <v>8316</v>
      </c>
      <c r="S3242" s="13">
        <f t="shared" si="202"/>
        <v>42782.624999999993</v>
      </c>
      <c r="T3242" s="13">
        <f t="shared" si="203"/>
        <v>42754.360509259255</v>
      </c>
      <c r="U3242" s="12" t="s">
        <v>8371</v>
      </c>
      <c r="V3242" t="s">
        <v>8378</v>
      </c>
      <c r="W3242">
        <v>2017</v>
      </c>
    </row>
    <row r="3243" spans="1:23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8">
        <f t="shared" si="201"/>
        <v>58.688622754491021</v>
      </c>
      <c r="Q3243" t="s">
        <v>8315</v>
      </c>
      <c r="R3243" t="s">
        <v>8316</v>
      </c>
      <c r="S3243" s="13">
        <f t="shared" si="202"/>
        <v>41925.957638888889</v>
      </c>
      <c r="T3243" s="13">
        <f t="shared" si="203"/>
        <v>41892.991550925923</v>
      </c>
      <c r="U3243" s="12" t="s">
        <v>8389</v>
      </c>
      <c r="V3243" t="s">
        <v>8402</v>
      </c>
      <c r="W3243">
        <v>2014</v>
      </c>
    </row>
    <row r="3244" spans="1:23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8">
        <f t="shared" si="201"/>
        <v>69.56513661202186</v>
      </c>
      <c r="Q3244" t="s">
        <v>8315</v>
      </c>
      <c r="R3244" t="s">
        <v>8316</v>
      </c>
      <c r="S3244" s="13">
        <f t="shared" si="202"/>
        <v>41901.422361111108</v>
      </c>
      <c r="T3244" s="13">
        <f t="shared" si="203"/>
        <v>41871.422361111108</v>
      </c>
      <c r="U3244" s="12" t="s">
        <v>8392</v>
      </c>
      <c r="V3244" t="s">
        <v>8386</v>
      </c>
      <c r="W3244">
        <v>2014</v>
      </c>
    </row>
    <row r="3245" spans="1:23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8">
        <f t="shared" si="201"/>
        <v>115.87323943661971</v>
      </c>
      <c r="Q3245" t="s">
        <v>8315</v>
      </c>
      <c r="R3245" t="s">
        <v>8316</v>
      </c>
      <c r="S3245" s="13">
        <f t="shared" si="202"/>
        <v>42285.666666666664</v>
      </c>
      <c r="T3245" s="13">
        <f t="shared" si="203"/>
        <v>42261.763449074067</v>
      </c>
      <c r="U3245" s="12" t="s">
        <v>8389</v>
      </c>
      <c r="V3245" t="s">
        <v>8410</v>
      </c>
      <c r="W3245">
        <v>2015</v>
      </c>
    </row>
    <row r="3246" spans="1:23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8">
        <f t="shared" si="201"/>
        <v>23.869565217391305</v>
      </c>
      <c r="Q3246" t="s">
        <v>8315</v>
      </c>
      <c r="R3246" t="s">
        <v>8316</v>
      </c>
      <c r="S3246" s="13">
        <f t="shared" si="202"/>
        <v>42705.402569444443</v>
      </c>
      <c r="T3246" s="13">
        <f t="shared" si="203"/>
        <v>42675.360902777778</v>
      </c>
      <c r="U3246" s="12" t="s">
        <v>8377</v>
      </c>
      <c r="V3246" t="s">
        <v>8387</v>
      </c>
      <c r="W3246">
        <v>2016</v>
      </c>
    </row>
    <row r="3247" spans="1:23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8">
        <f t="shared" si="201"/>
        <v>81.125925925925927</v>
      </c>
      <c r="Q3247" t="s">
        <v>8315</v>
      </c>
      <c r="R3247" t="s">
        <v>8316</v>
      </c>
      <c r="S3247" s="13">
        <f t="shared" si="202"/>
        <v>42166.749999999993</v>
      </c>
      <c r="T3247" s="13">
        <f t="shared" si="203"/>
        <v>42135.266874999994</v>
      </c>
      <c r="U3247" s="12" t="s">
        <v>8381</v>
      </c>
      <c r="V3247" t="s">
        <v>8406</v>
      </c>
      <c r="W3247">
        <v>2015</v>
      </c>
    </row>
    <row r="3248" spans="1:23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8">
        <f t="shared" si="201"/>
        <v>57.626943005181346</v>
      </c>
      <c r="Q3248" t="s">
        <v>8315</v>
      </c>
      <c r="R3248" t="s">
        <v>8316</v>
      </c>
      <c r="S3248" s="13">
        <f t="shared" si="202"/>
        <v>42258.832638888889</v>
      </c>
      <c r="T3248" s="13">
        <f t="shared" si="203"/>
        <v>42230.138888888883</v>
      </c>
      <c r="U3248" s="12" t="s">
        <v>8392</v>
      </c>
      <c r="V3248" t="s">
        <v>8410</v>
      </c>
      <c r="W3248">
        <v>2015</v>
      </c>
    </row>
    <row r="3249" spans="1:23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8">
        <f t="shared" si="201"/>
        <v>46.429824561403507</v>
      </c>
      <c r="Q3249" t="s">
        <v>8315</v>
      </c>
      <c r="R3249" t="s">
        <v>8316</v>
      </c>
      <c r="S3249" s="13">
        <f t="shared" si="202"/>
        <v>42197.10083333333</v>
      </c>
      <c r="T3249" s="13">
        <f t="shared" si="203"/>
        <v>42167.10083333333</v>
      </c>
      <c r="U3249" s="12" t="s">
        <v>8369</v>
      </c>
      <c r="V3249" t="s">
        <v>8379</v>
      </c>
      <c r="W3249">
        <v>2015</v>
      </c>
    </row>
    <row r="3250" spans="1:23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8">
        <f t="shared" si="201"/>
        <v>60.475000000000001</v>
      </c>
      <c r="Q3250" t="s">
        <v>8315</v>
      </c>
      <c r="R3250" t="s">
        <v>8316</v>
      </c>
      <c r="S3250" s="13">
        <f t="shared" si="202"/>
        <v>42098.513391203705</v>
      </c>
      <c r="T3250" s="13">
        <f t="shared" si="203"/>
        <v>42068.55505787037</v>
      </c>
      <c r="U3250" s="12" t="s">
        <v>8384</v>
      </c>
      <c r="V3250" t="s">
        <v>8374</v>
      </c>
      <c r="W3250">
        <v>2015</v>
      </c>
    </row>
    <row r="3251" spans="1:23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8">
        <f t="shared" si="201"/>
        <v>65.579545454545453</v>
      </c>
      <c r="Q3251" t="s">
        <v>8315</v>
      </c>
      <c r="R3251" t="s">
        <v>8316</v>
      </c>
      <c r="S3251" s="13">
        <f t="shared" si="202"/>
        <v>42175.413356481477</v>
      </c>
      <c r="T3251" s="13">
        <f t="shared" si="203"/>
        <v>42145.413356481477</v>
      </c>
      <c r="U3251" s="12" t="s">
        <v>8381</v>
      </c>
      <c r="V3251" t="s">
        <v>8370</v>
      </c>
      <c r="W3251">
        <v>2015</v>
      </c>
    </row>
    <row r="3252" spans="1:23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8">
        <f t="shared" si="201"/>
        <v>119.1924882629108</v>
      </c>
      <c r="Q3252" t="s">
        <v>8315</v>
      </c>
      <c r="R3252" t="s">
        <v>8316</v>
      </c>
      <c r="S3252" s="13">
        <f t="shared" si="202"/>
        <v>41948.450509259259</v>
      </c>
      <c r="T3252" s="13">
        <f t="shared" si="203"/>
        <v>41918.408842592587</v>
      </c>
      <c r="U3252" s="12" t="s">
        <v>8391</v>
      </c>
      <c r="V3252" t="s">
        <v>8407</v>
      </c>
      <c r="W3252">
        <v>2014</v>
      </c>
    </row>
    <row r="3253" spans="1:23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8">
        <f t="shared" si="201"/>
        <v>83.05</v>
      </c>
      <c r="Q3253" t="s">
        <v>8315</v>
      </c>
      <c r="R3253" t="s">
        <v>8316</v>
      </c>
      <c r="S3253" s="13">
        <f t="shared" si="202"/>
        <v>42176.39775462963</v>
      </c>
      <c r="T3253" s="13">
        <f t="shared" si="203"/>
        <v>42146.39775462963</v>
      </c>
      <c r="U3253" s="12" t="s">
        <v>8381</v>
      </c>
      <c r="V3253" t="s">
        <v>8398</v>
      </c>
      <c r="W3253">
        <v>2015</v>
      </c>
    </row>
    <row r="3254" spans="1:23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8">
        <f t="shared" si="201"/>
        <v>57.52</v>
      </c>
      <c r="Q3254" t="s">
        <v>8315</v>
      </c>
      <c r="R3254" t="s">
        <v>8316</v>
      </c>
      <c r="S3254" s="13">
        <f t="shared" si="202"/>
        <v>42620.139351851853</v>
      </c>
      <c r="T3254" s="13">
        <f t="shared" si="203"/>
        <v>42590.139351851853</v>
      </c>
      <c r="U3254" s="12" t="s">
        <v>8392</v>
      </c>
      <c r="V3254" t="s">
        <v>8376</v>
      </c>
      <c r="W3254">
        <v>2016</v>
      </c>
    </row>
    <row r="3255" spans="1:23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8">
        <f t="shared" si="201"/>
        <v>177.08695652173913</v>
      </c>
      <c r="Q3255" t="s">
        <v>8315</v>
      </c>
      <c r="R3255" t="s">
        <v>8316</v>
      </c>
      <c r="S3255" s="13">
        <f t="shared" si="202"/>
        <v>42620.822916666664</v>
      </c>
      <c r="T3255" s="13">
        <f t="shared" si="203"/>
        <v>42602.243379629632</v>
      </c>
      <c r="U3255" s="12" t="s">
        <v>8392</v>
      </c>
      <c r="V3255" t="s">
        <v>8386</v>
      </c>
      <c r="W3255">
        <v>2016</v>
      </c>
    </row>
    <row r="3256" spans="1:23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8">
        <f t="shared" si="201"/>
        <v>70.771505376344081</v>
      </c>
      <c r="Q3256" t="s">
        <v>8315</v>
      </c>
      <c r="R3256" t="s">
        <v>8316</v>
      </c>
      <c r="S3256" s="13">
        <f t="shared" si="202"/>
        <v>42088.710752314808</v>
      </c>
      <c r="T3256" s="13">
        <f t="shared" si="203"/>
        <v>42058.752418981479</v>
      </c>
      <c r="U3256" s="12" t="s">
        <v>8373</v>
      </c>
      <c r="V3256" t="s">
        <v>8405</v>
      </c>
      <c r="W3256">
        <v>2015</v>
      </c>
    </row>
    <row r="3257" spans="1:23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8">
        <f t="shared" si="201"/>
        <v>29.166666666666668</v>
      </c>
      <c r="Q3257" t="s">
        <v>8315</v>
      </c>
      <c r="R3257" t="s">
        <v>8316</v>
      </c>
      <c r="S3257" s="13">
        <f t="shared" si="202"/>
        <v>41919.434895833328</v>
      </c>
      <c r="T3257" s="13">
        <f t="shared" si="203"/>
        <v>41889.434895833328</v>
      </c>
      <c r="U3257" s="12" t="s">
        <v>8389</v>
      </c>
      <c r="V3257" t="s">
        <v>8399</v>
      </c>
      <c r="W3257">
        <v>2014</v>
      </c>
    </row>
    <row r="3258" spans="1:23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8">
        <f t="shared" si="201"/>
        <v>72.76136363636364</v>
      </c>
      <c r="Q3258" t="s">
        <v>8315</v>
      </c>
      <c r="R3258" t="s">
        <v>8316</v>
      </c>
      <c r="S3258" s="13">
        <f t="shared" si="202"/>
        <v>42165.832638888889</v>
      </c>
      <c r="T3258" s="13">
        <f t="shared" si="203"/>
        <v>42144.240474537037</v>
      </c>
      <c r="U3258" s="12" t="s">
        <v>8381</v>
      </c>
      <c r="V3258" t="s">
        <v>8386</v>
      </c>
      <c r="W3258">
        <v>2015</v>
      </c>
    </row>
    <row r="3259" spans="1:23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8">
        <f t="shared" si="201"/>
        <v>51.853414634146333</v>
      </c>
      <c r="Q3259" t="s">
        <v>8315</v>
      </c>
      <c r="R3259" t="s">
        <v>8316</v>
      </c>
      <c r="S3259" s="13">
        <f t="shared" si="202"/>
        <v>42788.226296296292</v>
      </c>
      <c r="T3259" s="13">
        <f t="shared" si="203"/>
        <v>42758.226296296292</v>
      </c>
      <c r="U3259" s="12" t="s">
        <v>8371</v>
      </c>
      <c r="V3259" t="s">
        <v>8405</v>
      </c>
      <c r="W3259">
        <v>2017</v>
      </c>
    </row>
    <row r="3260" spans="1:23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8">
        <f t="shared" si="201"/>
        <v>98.2</v>
      </c>
      <c r="Q3260" t="s">
        <v>8315</v>
      </c>
      <c r="R3260" t="s">
        <v>8316</v>
      </c>
      <c r="S3260" s="13">
        <f t="shared" si="202"/>
        <v>42012.553946759253</v>
      </c>
      <c r="T3260" s="13">
        <f t="shared" si="203"/>
        <v>41982.553946759253</v>
      </c>
      <c r="U3260" s="12" t="s">
        <v>8395</v>
      </c>
      <c r="V3260" t="s">
        <v>8390</v>
      </c>
      <c r="W3260">
        <v>2014</v>
      </c>
    </row>
    <row r="3261" spans="1:23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8">
        <f t="shared" si="201"/>
        <v>251.7381443298969</v>
      </c>
      <c r="Q3261" t="s">
        <v>8315</v>
      </c>
      <c r="R3261" t="s">
        <v>8316</v>
      </c>
      <c r="S3261" s="13">
        <f t="shared" si="202"/>
        <v>42643.832638888889</v>
      </c>
      <c r="T3261" s="13">
        <f t="shared" si="203"/>
        <v>42614.427604166667</v>
      </c>
      <c r="U3261" s="12" t="s">
        <v>8389</v>
      </c>
      <c r="V3261" t="s">
        <v>8387</v>
      </c>
      <c r="W3261">
        <v>2016</v>
      </c>
    </row>
    <row r="3262" spans="1:23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8">
        <f t="shared" si="201"/>
        <v>74.821917808219183</v>
      </c>
      <c r="Q3262" t="s">
        <v>8315</v>
      </c>
      <c r="R3262" t="s">
        <v>8316</v>
      </c>
      <c r="S3262" s="13">
        <f t="shared" si="202"/>
        <v>42338.380995370368</v>
      </c>
      <c r="T3262" s="13">
        <f t="shared" si="203"/>
        <v>42303.339328703696</v>
      </c>
      <c r="U3262" s="12" t="s">
        <v>8391</v>
      </c>
      <c r="V3262" t="s">
        <v>8408</v>
      </c>
      <c r="W3262">
        <v>2015</v>
      </c>
    </row>
    <row r="3263" spans="1:23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8">
        <f t="shared" si="201"/>
        <v>67.65306122448979</v>
      </c>
      <c r="Q3263" t="s">
        <v>8315</v>
      </c>
      <c r="R3263" t="s">
        <v>8316</v>
      </c>
      <c r="S3263" s="13">
        <f t="shared" si="202"/>
        <v>42201.392083333332</v>
      </c>
      <c r="T3263" s="13">
        <f t="shared" si="203"/>
        <v>42171.392083333332</v>
      </c>
      <c r="U3263" s="12" t="s">
        <v>8369</v>
      </c>
      <c r="V3263" t="s">
        <v>8396</v>
      </c>
      <c r="W3263">
        <v>2015</v>
      </c>
    </row>
    <row r="3264" spans="1:23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8">
        <f t="shared" si="201"/>
        <v>93.81343283582089</v>
      </c>
      <c r="Q3264" t="s">
        <v>8315</v>
      </c>
      <c r="R3264" t="s">
        <v>8316</v>
      </c>
      <c r="S3264" s="13">
        <f t="shared" si="202"/>
        <v>41994.833333333336</v>
      </c>
      <c r="T3264" s="13">
        <f t="shared" si="203"/>
        <v>41963.982199074067</v>
      </c>
      <c r="U3264" s="12" t="s">
        <v>8377</v>
      </c>
      <c r="V3264" t="s">
        <v>8386</v>
      </c>
      <c r="W3264">
        <v>2014</v>
      </c>
    </row>
    <row r="3265" spans="1:23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8">
        <f t="shared" si="201"/>
        <v>41.237647058823526</v>
      </c>
      <c r="Q3265" t="s">
        <v>8315</v>
      </c>
      <c r="R3265" t="s">
        <v>8316</v>
      </c>
      <c r="S3265" s="13">
        <f t="shared" si="202"/>
        <v>42307.541666666664</v>
      </c>
      <c r="T3265" s="13">
        <f t="shared" si="203"/>
        <v>42284.18273148148</v>
      </c>
      <c r="U3265" s="12" t="s">
        <v>8391</v>
      </c>
      <c r="V3265" t="s">
        <v>8399</v>
      </c>
      <c r="W3265">
        <v>2015</v>
      </c>
    </row>
    <row r="3266" spans="1:23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8">
        <f t="shared" si="201"/>
        <v>52.551020408163268</v>
      </c>
      <c r="Q3266" t="s">
        <v>8315</v>
      </c>
      <c r="R3266" t="s">
        <v>8316</v>
      </c>
      <c r="S3266" s="13">
        <f t="shared" si="202"/>
        <v>42032.583333333336</v>
      </c>
      <c r="T3266" s="13">
        <f t="shared" si="203"/>
        <v>42016.466874999998</v>
      </c>
      <c r="U3266" s="12" t="s">
        <v>8371</v>
      </c>
      <c r="V3266" t="s">
        <v>8379</v>
      </c>
      <c r="W3266">
        <v>2015</v>
      </c>
    </row>
    <row r="3267" spans="1:23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(E3267/D3267)*100</f>
        <v>164</v>
      </c>
      <c r="P3267" s="8">
        <f t="shared" ref="P3267:P3330" si="205">(E3267/L3267)</f>
        <v>70.285714285714292</v>
      </c>
      <c r="Q3267" t="s">
        <v>8315</v>
      </c>
      <c r="R3267" t="s">
        <v>8316</v>
      </c>
      <c r="S3267" s="13">
        <f t="shared" ref="S3267:S3330" si="206">(((I3267/60)/60)/24)+DATE(1970,1,1)+(-8/24)</f>
        <v>42341.374999999993</v>
      </c>
      <c r="T3267" s="13">
        <f t="shared" ref="T3267:T3330" si="207">(((J3267/60)/60)/24)+DATE(1970,1,1)+(-8/24)</f>
        <v>42311.378645833327</v>
      </c>
      <c r="U3267" s="12" t="s">
        <v>8377</v>
      </c>
      <c r="V3267" t="s">
        <v>8380</v>
      </c>
      <c r="W3267">
        <v>2015</v>
      </c>
    </row>
    <row r="3268" spans="1:23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8">
        <f t="shared" si="205"/>
        <v>48.325153374233132</v>
      </c>
      <c r="Q3268" t="s">
        <v>8315</v>
      </c>
      <c r="R3268" t="s">
        <v>8316</v>
      </c>
      <c r="S3268" s="13">
        <f t="shared" si="206"/>
        <v>42167.541666666664</v>
      </c>
      <c r="T3268" s="13">
        <f t="shared" si="207"/>
        <v>42136.20280092593</v>
      </c>
      <c r="U3268" s="12" t="s">
        <v>8381</v>
      </c>
      <c r="V3268" t="s">
        <v>8379</v>
      </c>
      <c r="W3268">
        <v>2015</v>
      </c>
    </row>
    <row r="3269" spans="1:23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8">
        <f t="shared" si="205"/>
        <v>53.177083333333336</v>
      </c>
      <c r="Q3269" t="s">
        <v>8315</v>
      </c>
      <c r="R3269" t="s">
        <v>8316</v>
      </c>
      <c r="S3269" s="13">
        <f t="shared" si="206"/>
        <v>42202.424305555549</v>
      </c>
      <c r="T3269" s="13">
        <f t="shared" si="207"/>
        <v>42172.424305555549</v>
      </c>
      <c r="U3269" s="12" t="s">
        <v>8369</v>
      </c>
      <c r="V3269" t="s">
        <v>8385</v>
      </c>
      <c r="W3269">
        <v>2015</v>
      </c>
    </row>
    <row r="3270" spans="1:23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8">
        <f t="shared" si="205"/>
        <v>60.952380952380949</v>
      </c>
      <c r="Q3270" t="s">
        <v>8315</v>
      </c>
      <c r="R3270" t="s">
        <v>8316</v>
      </c>
      <c r="S3270" s="13">
        <f t="shared" si="206"/>
        <v>42606.570925925924</v>
      </c>
      <c r="T3270" s="13">
        <f t="shared" si="207"/>
        <v>42590.570925925924</v>
      </c>
      <c r="U3270" s="12" t="s">
        <v>8392</v>
      </c>
      <c r="V3270" t="s">
        <v>8376</v>
      </c>
      <c r="W3270">
        <v>2016</v>
      </c>
    </row>
    <row r="3271" spans="1:23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8">
        <f t="shared" si="205"/>
        <v>116</v>
      </c>
      <c r="Q3271" t="s">
        <v>8315</v>
      </c>
      <c r="R3271" t="s">
        <v>8316</v>
      </c>
      <c r="S3271" s="13">
        <f t="shared" si="206"/>
        <v>42171.124999999993</v>
      </c>
      <c r="T3271" s="13">
        <f t="shared" si="207"/>
        <v>42137.06246527777</v>
      </c>
      <c r="U3271" s="12" t="s">
        <v>8381</v>
      </c>
      <c r="V3271" t="s">
        <v>8397</v>
      </c>
      <c r="W3271">
        <v>2015</v>
      </c>
    </row>
    <row r="3272" spans="1:23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8">
        <f t="shared" si="205"/>
        <v>61</v>
      </c>
      <c r="Q3272" t="s">
        <v>8315</v>
      </c>
      <c r="R3272" t="s">
        <v>8316</v>
      </c>
      <c r="S3272" s="13">
        <f t="shared" si="206"/>
        <v>42197.199826388889</v>
      </c>
      <c r="T3272" s="13">
        <f t="shared" si="207"/>
        <v>42167.199826388889</v>
      </c>
      <c r="U3272" s="12" t="s">
        <v>8369</v>
      </c>
      <c r="V3272" t="s">
        <v>8379</v>
      </c>
      <c r="W3272">
        <v>2015</v>
      </c>
    </row>
    <row r="3273" spans="1:23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8">
        <f t="shared" si="205"/>
        <v>38.235294117647058</v>
      </c>
      <c r="Q3273" t="s">
        <v>8315</v>
      </c>
      <c r="R3273" t="s">
        <v>8316</v>
      </c>
      <c r="S3273" s="13">
        <f t="shared" si="206"/>
        <v>41945.145543981482</v>
      </c>
      <c r="T3273" s="13">
        <f t="shared" si="207"/>
        <v>41915.10387731481</v>
      </c>
      <c r="U3273" s="12" t="s">
        <v>8391</v>
      </c>
      <c r="V3273" t="s">
        <v>8380</v>
      </c>
      <c r="W3273">
        <v>2014</v>
      </c>
    </row>
    <row r="3274" spans="1:23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8">
        <f t="shared" si="205"/>
        <v>106.50344827586207</v>
      </c>
      <c r="Q3274" t="s">
        <v>8315</v>
      </c>
      <c r="R3274" t="s">
        <v>8316</v>
      </c>
      <c r="S3274" s="13">
        <f t="shared" si="206"/>
        <v>42314.208437499998</v>
      </c>
      <c r="T3274" s="13">
        <f t="shared" si="207"/>
        <v>42284.166770833333</v>
      </c>
      <c r="U3274" s="12" t="s">
        <v>8391</v>
      </c>
      <c r="V3274" t="s">
        <v>8399</v>
      </c>
      <c r="W3274">
        <v>2015</v>
      </c>
    </row>
    <row r="3275" spans="1:23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8">
        <f t="shared" si="205"/>
        <v>204.57142857142858</v>
      </c>
      <c r="Q3275" t="s">
        <v>8315</v>
      </c>
      <c r="R3275" t="s">
        <v>8316</v>
      </c>
      <c r="S3275" s="13">
        <f t="shared" si="206"/>
        <v>42627.458333333336</v>
      </c>
      <c r="T3275" s="13">
        <f t="shared" si="207"/>
        <v>42611.4680787037</v>
      </c>
      <c r="U3275" s="12" t="s">
        <v>8392</v>
      </c>
      <c r="V3275" t="s">
        <v>8404</v>
      </c>
      <c r="W3275">
        <v>2016</v>
      </c>
    </row>
    <row r="3276" spans="1:23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8">
        <f t="shared" si="205"/>
        <v>54.912587412587413</v>
      </c>
      <c r="Q3276" t="s">
        <v>8315</v>
      </c>
      <c r="R3276" t="s">
        <v>8316</v>
      </c>
      <c r="S3276" s="13">
        <f t="shared" si="206"/>
        <v>42444.541666666664</v>
      </c>
      <c r="T3276" s="13">
        <f t="shared" si="207"/>
        <v>42400.371203703697</v>
      </c>
      <c r="U3276" s="12" t="s">
        <v>8371</v>
      </c>
      <c r="V3276" t="s">
        <v>8372</v>
      </c>
      <c r="W3276">
        <v>2016</v>
      </c>
    </row>
    <row r="3277" spans="1:23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8">
        <f t="shared" si="205"/>
        <v>150.41666666666666</v>
      </c>
      <c r="Q3277" t="s">
        <v>8315</v>
      </c>
      <c r="R3277" t="s">
        <v>8316</v>
      </c>
      <c r="S3277" s="13">
        <f t="shared" si="206"/>
        <v>42043.854166666664</v>
      </c>
      <c r="T3277" s="13">
        <f t="shared" si="207"/>
        <v>42017.547118055554</v>
      </c>
      <c r="U3277" s="12" t="s">
        <v>8371</v>
      </c>
      <c r="V3277" t="s">
        <v>8397</v>
      </c>
      <c r="W3277">
        <v>2015</v>
      </c>
    </row>
    <row r="3278" spans="1:23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8">
        <f t="shared" si="205"/>
        <v>52.58</v>
      </c>
      <c r="Q3278" t="s">
        <v>8315</v>
      </c>
      <c r="R3278" t="s">
        <v>8316</v>
      </c>
      <c r="S3278" s="13">
        <f t="shared" si="206"/>
        <v>42460.832638888889</v>
      </c>
      <c r="T3278" s="13">
        <f t="shared" si="207"/>
        <v>42426.616655092592</v>
      </c>
      <c r="U3278" s="12" t="s">
        <v>8373</v>
      </c>
      <c r="V3278" t="s">
        <v>8408</v>
      </c>
      <c r="W3278">
        <v>2016</v>
      </c>
    </row>
    <row r="3279" spans="1:23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8">
        <f t="shared" si="205"/>
        <v>54.3</v>
      </c>
      <c r="Q3279" t="s">
        <v>8315</v>
      </c>
      <c r="R3279" t="s">
        <v>8316</v>
      </c>
      <c r="S3279" s="13">
        <f t="shared" si="206"/>
        <v>41961.391273148147</v>
      </c>
      <c r="T3279" s="13">
        <f t="shared" si="207"/>
        <v>41931.349606481483</v>
      </c>
      <c r="U3279" s="12" t="s">
        <v>8391</v>
      </c>
      <c r="V3279" t="s">
        <v>8378</v>
      </c>
      <c r="W3279">
        <v>2014</v>
      </c>
    </row>
    <row r="3280" spans="1:23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8">
        <f t="shared" si="205"/>
        <v>76.029411764705884</v>
      </c>
      <c r="Q3280" t="s">
        <v>8315</v>
      </c>
      <c r="R3280" t="s">
        <v>8316</v>
      </c>
      <c r="S3280" s="13">
        <f t="shared" si="206"/>
        <v>42154.515081018515</v>
      </c>
      <c r="T3280" s="13">
        <f t="shared" si="207"/>
        <v>42124.515081018515</v>
      </c>
      <c r="U3280" s="12" t="s">
        <v>8383</v>
      </c>
      <c r="V3280" t="s">
        <v>8409</v>
      </c>
      <c r="W3280">
        <v>2015</v>
      </c>
    </row>
    <row r="3281" spans="1:23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8">
        <f t="shared" si="205"/>
        <v>105.2063492063492</v>
      </c>
      <c r="Q3281" t="s">
        <v>8315</v>
      </c>
      <c r="R3281" t="s">
        <v>8316</v>
      </c>
      <c r="S3281" s="13">
        <f t="shared" si="206"/>
        <v>42460.727534722224</v>
      </c>
      <c r="T3281" s="13">
        <f t="shared" si="207"/>
        <v>42430.769201388881</v>
      </c>
      <c r="U3281" s="12" t="s">
        <v>8384</v>
      </c>
      <c r="V3281" t="s">
        <v>8387</v>
      </c>
      <c r="W3281">
        <v>2016</v>
      </c>
    </row>
    <row r="3282" spans="1:23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8">
        <f t="shared" si="205"/>
        <v>68.666666666666671</v>
      </c>
      <c r="Q3282" t="s">
        <v>8315</v>
      </c>
      <c r="R3282" t="s">
        <v>8316</v>
      </c>
      <c r="S3282" s="13">
        <f t="shared" si="206"/>
        <v>42155.874999999993</v>
      </c>
      <c r="T3282" s="13">
        <f t="shared" si="207"/>
        <v>42121.423587962963</v>
      </c>
      <c r="U3282" s="12" t="s">
        <v>8383</v>
      </c>
      <c r="V3282" t="s">
        <v>8394</v>
      </c>
      <c r="W3282">
        <v>2015</v>
      </c>
    </row>
    <row r="3283" spans="1:23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8">
        <f t="shared" si="205"/>
        <v>129.36170212765958</v>
      </c>
      <c r="Q3283" t="s">
        <v>8315</v>
      </c>
      <c r="R3283" t="s">
        <v>8316</v>
      </c>
      <c r="S3283" s="13">
        <f t="shared" si="206"/>
        <v>42248.686400462961</v>
      </c>
      <c r="T3283" s="13">
        <f t="shared" si="207"/>
        <v>42218.686400462961</v>
      </c>
      <c r="U3283" s="12" t="s">
        <v>8392</v>
      </c>
      <c r="V3283" t="s">
        <v>8411</v>
      </c>
      <c r="W3283">
        <v>2015</v>
      </c>
    </row>
    <row r="3284" spans="1:23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8">
        <f t="shared" si="205"/>
        <v>134.26371308016877</v>
      </c>
      <c r="Q3284" t="s">
        <v>8315</v>
      </c>
      <c r="R3284" t="s">
        <v>8316</v>
      </c>
      <c r="S3284" s="13">
        <f t="shared" si="206"/>
        <v>42488.860972222225</v>
      </c>
      <c r="T3284" s="13">
        <f t="shared" si="207"/>
        <v>42444.860972222225</v>
      </c>
      <c r="U3284" s="12" t="s">
        <v>8384</v>
      </c>
      <c r="V3284" t="s">
        <v>8393</v>
      </c>
      <c r="W3284">
        <v>2016</v>
      </c>
    </row>
    <row r="3285" spans="1:23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8">
        <f t="shared" si="205"/>
        <v>17.829787234042552</v>
      </c>
      <c r="Q3285" t="s">
        <v>8315</v>
      </c>
      <c r="R3285" t="s">
        <v>8316</v>
      </c>
      <c r="S3285" s="13">
        <f t="shared" si="206"/>
        <v>42410.541666666664</v>
      </c>
      <c r="T3285" s="13">
        <f t="shared" si="207"/>
        <v>42379.410856481474</v>
      </c>
      <c r="U3285" s="12" t="s">
        <v>8371</v>
      </c>
      <c r="V3285" t="s">
        <v>8402</v>
      </c>
      <c r="W3285">
        <v>2016</v>
      </c>
    </row>
    <row r="3286" spans="1:23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8">
        <f t="shared" si="205"/>
        <v>203.2</v>
      </c>
      <c r="Q3286" t="s">
        <v>8315</v>
      </c>
      <c r="R3286" t="s">
        <v>8316</v>
      </c>
      <c r="S3286" s="13">
        <f t="shared" si="206"/>
        <v>42397.915972222218</v>
      </c>
      <c r="T3286" s="13">
        <f t="shared" si="207"/>
        <v>42380.551539351851</v>
      </c>
      <c r="U3286" s="12" t="s">
        <v>8371</v>
      </c>
      <c r="V3286" t="s">
        <v>8406</v>
      </c>
      <c r="W3286">
        <v>2016</v>
      </c>
    </row>
    <row r="3287" spans="1:23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8">
        <f t="shared" si="205"/>
        <v>69.18518518518519</v>
      </c>
      <c r="Q3287" t="s">
        <v>8315</v>
      </c>
      <c r="R3287" t="s">
        <v>8316</v>
      </c>
      <c r="S3287" s="13">
        <f t="shared" si="206"/>
        <v>42793.874999999993</v>
      </c>
      <c r="T3287" s="13">
        <f t="shared" si="207"/>
        <v>42762.609097222223</v>
      </c>
      <c r="U3287" s="12" t="s">
        <v>8371</v>
      </c>
      <c r="V3287" t="s">
        <v>8394</v>
      </c>
      <c r="W3287">
        <v>2017</v>
      </c>
    </row>
    <row r="3288" spans="1:23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8">
        <f t="shared" si="205"/>
        <v>125.12295081967213</v>
      </c>
      <c r="Q3288" t="s">
        <v>8315</v>
      </c>
      <c r="R3288" t="s">
        <v>8316</v>
      </c>
      <c r="S3288" s="13">
        <f t="shared" si="206"/>
        <v>42597.506736111107</v>
      </c>
      <c r="T3288" s="13">
        <f t="shared" si="207"/>
        <v>42567.506736111107</v>
      </c>
      <c r="U3288" s="12" t="s">
        <v>8375</v>
      </c>
      <c r="V3288" t="s">
        <v>8396</v>
      </c>
      <c r="W3288">
        <v>2016</v>
      </c>
    </row>
    <row r="3289" spans="1:23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8">
        <f t="shared" si="205"/>
        <v>73.529411764705884</v>
      </c>
      <c r="Q3289" t="s">
        <v>8315</v>
      </c>
      <c r="R3289" t="s">
        <v>8316</v>
      </c>
      <c r="S3289" s="13">
        <f t="shared" si="206"/>
        <v>42336.416990740741</v>
      </c>
      <c r="T3289" s="13">
        <f t="shared" si="207"/>
        <v>42311.416990740741</v>
      </c>
      <c r="U3289" s="12" t="s">
        <v>8377</v>
      </c>
      <c r="V3289" t="s">
        <v>8380</v>
      </c>
      <c r="W3289">
        <v>2015</v>
      </c>
    </row>
    <row r="3290" spans="1:23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8">
        <f t="shared" si="205"/>
        <v>48.437149758454105</v>
      </c>
      <c r="Q3290" t="s">
        <v>8315</v>
      </c>
      <c r="R3290" t="s">
        <v>8316</v>
      </c>
      <c r="S3290" s="13">
        <f t="shared" si="206"/>
        <v>42541.624999999993</v>
      </c>
      <c r="T3290" s="13">
        <f t="shared" si="207"/>
        <v>42505.441145833327</v>
      </c>
      <c r="U3290" s="12" t="s">
        <v>8381</v>
      </c>
      <c r="V3290" t="s">
        <v>8393</v>
      </c>
      <c r="W3290">
        <v>2016</v>
      </c>
    </row>
    <row r="3291" spans="1:23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8">
        <f t="shared" si="205"/>
        <v>26.608400000000003</v>
      </c>
      <c r="Q3291" t="s">
        <v>8315</v>
      </c>
      <c r="R3291" t="s">
        <v>8316</v>
      </c>
      <c r="S3291" s="13">
        <f t="shared" si="206"/>
        <v>42786.034745370365</v>
      </c>
      <c r="T3291" s="13">
        <f t="shared" si="207"/>
        <v>42758.034745370365</v>
      </c>
      <c r="U3291" s="12" t="s">
        <v>8371</v>
      </c>
      <c r="V3291" t="s">
        <v>8405</v>
      </c>
      <c r="W3291">
        <v>2017</v>
      </c>
    </row>
    <row r="3292" spans="1:23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8">
        <f t="shared" si="205"/>
        <v>33.666666666666664</v>
      </c>
      <c r="Q3292" t="s">
        <v>8315</v>
      </c>
      <c r="R3292" t="s">
        <v>8316</v>
      </c>
      <c r="S3292" s="13">
        <f t="shared" si="206"/>
        <v>42805.181608796294</v>
      </c>
      <c r="T3292" s="13">
        <f t="shared" si="207"/>
        <v>42775.181608796294</v>
      </c>
      <c r="U3292" s="12" t="s">
        <v>8373</v>
      </c>
      <c r="V3292" t="s">
        <v>8390</v>
      </c>
      <c r="W3292">
        <v>2017</v>
      </c>
    </row>
    <row r="3293" spans="1:23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8">
        <f t="shared" si="205"/>
        <v>40.714285714285715</v>
      </c>
      <c r="Q3293" t="s">
        <v>8315</v>
      </c>
      <c r="R3293" t="s">
        <v>8316</v>
      </c>
      <c r="S3293" s="13">
        <f t="shared" si="206"/>
        <v>42263.832638888889</v>
      </c>
      <c r="T3293" s="13">
        <f t="shared" si="207"/>
        <v>42232.369212962956</v>
      </c>
      <c r="U3293" s="12" t="s">
        <v>8392</v>
      </c>
      <c r="V3293" t="s">
        <v>8396</v>
      </c>
      <c r="W3293">
        <v>2015</v>
      </c>
    </row>
    <row r="3294" spans="1:23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8">
        <f t="shared" si="205"/>
        <v>19.266666666666666</v>
      </c>
      <c r="Q3294" t="s">
        <v>8315</v>
      </c>
      <c r="R3294" t="s">
        <v>8316</v>
      </c>
      <c r="S3294" s="13">
        <f t="shared" si="206"/>
        <v>42342.478564814817</v>
      </c>
      <c r="T3294" s="13">
        <f t="shared" si="207"/>
        <v>42282.436898148146</v>
      </c>
      <c r="U3294" s="12" t="s">
        <v>8391</v>
      </c>
      <c r="V3294" t="s">
        <v>8374</v>
      </c>
      <c r="W3294">
        <v>2015</v>
      </c>
    </row>
    <row r="3295" spans="1:23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8">
        <f t="shared" si="205"/>
        <v>84.285714285714292</v>
      </c>
      <c r="Q3295" t="s">
        <v>8315</v>
      </c>
      <c r="R3295" t="s">
        <v>8316</v>
      </c>
      <c r="S3295" s="13">
        <f t="shared" si="206"/>
        <v>42798.092037037037</v>
      </c>
      <c r="T3295" s="13">
        <f t="shared" si="207"/>
        <v>42768.092037037037</v>
      </c>
      <c r="U3295" s="12" t="s">
        <v>8373</v>
      </c>
      <c r="V3295" t="s">
        <v>8411</v>
      </c>
      <c r="W3295">
        <v>2017</v>
      </c>
    </row>
    <row r="3296" spans="1:23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8">
        <f t="shared" si="205"/>
        <v>29.583333333333332</v>
      </c>
      <c r="Q3296" t="s">
        <v>8315</v>
      </c>
      <c r="R3296" t="s">
        <v>8316</v>
      </c>
      <c r="S3296" s="13">
        <f t="shared" si="206"/>
        <v>42171.20780092592</v>
      </c>
      <c r="T3296" s="13">
        <f t="shared" si="207"/>
        <v>42141.20780092592</v>
      </c>
      <c r="U3296" s="12" t="s">
        <v>8381</v>
      </c>
      <c r="V3296" t="s">
        <v>8385</v>
      </c>
      <c r="W3296">
        <v>2015</v>
      </c>
    </row>
    <row r="3297" spans="1:23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8">
        <f t="shared" si="205"/>
        <v>26.667037037037037</v>
      </c>
      <c r="Q3297" t="s">
        <v>8315</v>
      </c>
      <c r="R3297" t="s">
        <v>8316</v>
      </c>
      <c r="S3297" s="13">
        <f t="shared" si="206"/>
        <v>42639.109131944446</v>
      </c>
      <c r="T3297" s="13">
        <f t="shared" si="207"/>
        <v>42609.109131944446</v>
      </c>
      <c r="U3297" s="12" t="s">
        <v>8392</v>
      </c>
      <c r="V3297" t="s">
        <v>8394</v>
      </c>
      <c r="W3297">
        <v>2016</v>
      </c>
    </row>
    <row r="3298" spans="1:23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8">
        <f t="shared" si="205"/>
        <v>45.978723404255319</v>
      </c>
      <c r="Q3298" t="s">
        <v>8315</v>
      </c>
      <c r="R3298" t="s">
        <v>8316</v>
      </c>
      <c r="S3298" s="13">
        <f t="shared" si="206"/>
        <v>42330.583333333336</v>
      </c>
      <c r="T3298" s="13">
        <f t="shared" si="207"/>
        <v>42309.42328703704</v>
      </c>
      <c r="U3298" s="12" t="s">
        <v>8377</v>
      </c>
      <c r="V3298" t="s">
        <v>8387</v>
      </c>
      <c r="W3298">
        <v>2015</v>
      </c>
    </row>
    <row r="3299" spans="1:23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8">
        <f t="shared" si="205"/>
        <v>125.09090909090909</v>
      </c>
      <c r="Q3299" t="s">
        <v>8315</v>
      </c>
      <c r="R3299" t="s">
        <v>8316</v>
      </c>
      <c r="S3299" s="13">
        <f t="shared" si="206"/>
        <v>42212.624305555553</v>
      </c>
      <c r="T3299" s="13">
        <f t="shared" si="207"/>
        <v>42193.438148148147</v>
      </c>
      <c r="U3299" s="12" t="s">
        <v>8375</v>
      </c>
      <c r="V3299" t="s">
        <v>8376</v>
      </c>
      <c r="W3299">
        <v>2015</v>
      </c>
    </row>
    <row r="3300" spans="1:23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8">
        <f t="shared" si="205"/>
        <v>141.29166666666666</v>
      </c>
      <c r="Q3300" t="s">
        <v>8315</v>
      </c>
      <c r="R3300" t="s">
        <v>8316</v>
      </c>
      <c r="S3300" s="13">
        <f t="shared" si="206"/>
        <v>42259.666666666664</v>
      </c>
      <c r="T3300" s="13">
        <f t="shared" si="207"/>
        <v>42239.624629629623</v>
      </c>
      <c r="U3300" s="12" t="s">
        <v>8392</v>
      </c>
      <c r="V3300" t="s">
        <v>8405</v>
      </c>
      <c r="W3300">
        <v>2015</v>
      </c>
    </row>
    <row r="3301" spans="1:23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8">
        <f t="shared" si="205"/>
        <v>55.333333333333336</v>
      </c>
      <c r="Q3301" t="s">
        <v>8315</v>
      </c>
      <c r="R3301" t="s">
        <v>8316</v>
      </c>
      <c r="S3301" s="13">
        <f t="shared" si="206"/>
        <v>42291.584062499998</v>
      </c>
      <c r="T3301" s="13">
        <f t="shared" si="207"/>
        <v>42261.584062499998</v>
      </c>
      <c r="U3301" s="12" t="s">
        <v>8389</v>
      </c>
      <c r="V3301" t="s">
        <v>8410</v>
      </c>
      <c r="W3301">
        <v>2015</v>
      </c>
    </row>
    <row r="3302" spans="1:23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8">
        <f t="shared" si="205"/>
        <v>46.420454545454547</v>
      </c>
      <c r="Q3302" t="s">
        <v>8315</v>
      </c>
      <c r="R3302" t="s">
        <v>8316</v>
      </c>
      <c r="S3302" s="13">
        <f t="shared" si="206"/>
        <v>42123.410439814812</v>
      </c>
      <c r="T3302" s="13">
        <f t="shared" si="207"/>
        <v>42102.410439814812</v>
      </c>
      <c r="U3302" s="12" t="s">
        <v>8383</v>
      </c>
      <c r="V3302" t="s">
        <v>8376</v>
      </c>
      <c r="W3302">
        <v>2015</v>
      </c>
    </row>
    <row r="3303" spans="1:23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8">
        <f t="shared" si="205"/>
        <v>57.2</v>
      </c>
      <c r="Q3303" t="s">
        <v>8315</v>
      </c>
      <c r="R3303" t="s">
        <v>8316</v>
      </c>
      <c r="S3303" s="13">
        <f t="shared" si="206"/>
        <v>42582.957638888889</v>
      </c>
      <c r="T3303" s="13">
        <f t="shared" si="207"/>
        <v>42538.402500000004</v>
      </c>
      <c r="U3303" s="12" t="s">
        <v>8369</v>
      </c>
      <c r="V3303" t="s">
        <v>8385</v>
      </c>
      <c r="W3303">
        <v>2016</v>
      </c>
    </row>
    <row r="3304" spans="1:23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8">
        <f t="shared" si="205"/>
        <v>173.7</v>
      </c>
      <c r="Q3304" t="s">
        <v>8315</v>
      </c>
      <c r="R3304" t="s">
        <v>8316</v>
      </c>
      <c r="S3304" s="13">
        <f t="shared" si="206"/>
        <v>42711.018240740734</v>
      </c>
      <c r="T3304" s="13">
        <f t="shared" si="207"/>
        <v>42681.018240740734</v>
      </c>
      <c r="U3304" s="12" t="s">
        <v>8377</v>
      </c>
      <c r="V3304" t="s">
        <v>8399</v>
      </c>
      <c r="W3304">
        <v>2016</v>
      </c>
    </row>
    <row r="3305" spans="1:23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8">
        <f t="shared" si="205"/>
        <v>59.6</v>
      </c>
      <c r="Q3305" t="s">
        <v>8315</v>
      </c>
      <c r="R3305" t="s">
        <v>8316</v>
      </c>
      <c r="S3305" s="13">
        <f t="shared" si="206"/>
        <v>42091.276435185187</v>
      </c>
      <c r="T3305" s="13">
        <f t="shared" si="207"/>
        <v>42056.318101851844</v>
      </c>
      <c r="U3305" s="12" t="s">
        <v>8373</v>
      </c>
      <c r="V3305" t="s">
        <v>8370</v>
      </c>
      <c r="W3305">
        <v>2015</v>
      </c>
    </row>
    <row r="3306" spans="1:23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8">
        <f t="shared" si="205"/>
        <v>89.585714285714289</v>
      </c>
      <c r="Q3306" t="s">
        <v>8315</v>
      </c>
      <c r="R3306" t="s">
        <v>8316</v>
      </c>
      <c r="S3306" s="13">
        <f t="shared" si="206"/>
        <v>42726.29111111111</v>
      </c>
      <c r="T3306" s="13">
        <f t="shared" si="207"/>
        <v>42696.29111111111</v>
      </c>
      <c r="U3306" s="12" t="s">
        <v>8377</v>
      </c>
      <c r="V3306" t="s">
        <v>8398</v>
      </c>
      <c r="W3306">
        <v>2016</v>
      </c>
    </row>
    <row r="3307" spans="1:23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8">
        <f t="shared" si="205"/>
        <v>204.05</v>
      </c>
      <c r="Q3307" t="s">
        <v>8315</v>
      </c>
      <c r="R3307" t="s">
        <v>8316</v>
      </c>
      <c r="S3307" s="13">
        <f t="shared" si="206"/>
        <v>42216.522546296292</v>
      </c>
      <c r="T3307" s="13">
        <f t="shared" si="207"/>
        <v>42186.522546296292</v>
      </c>
      <c r="U3307" s="12" t="s">
        <v>8375</v>
      </c>
      <c r="V3307" t="s">
        <v>8387</v>
      </c>
      <c r="W3307">
        <v>2015</v>
      </c>
    </row>
    <row r="3308" spans="1:23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8">
        <f t="shared" si="205"/>
        <v>48.703703703703702</v>
      </c>
      <c r="Q3308" t="s">
        <v>8315</v>
      </c>
      <c r="R3308" t="s">
        <v>8316</v>
      </c>
      <c r="S3308" s="13">
        <f t="shared" si="206"/>
        <v>42530.791666666664</v>
      </c>
      <c r="T3308" s="13">
        <f t="shared" si="207"/>
        <v>42492.885902777773</v>
      </c>
      <c r="U3308" s="12" t="s">
        <v>8381</v>
      </c>
      <c r="V3308" t="s">
        <v>8411</v>
      </c>
      <c r="W3308">
        <v>2016</v>
      </c>
    </row>
    <row r="3309" spans="1:23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8">
        <f t="shared" si="205"/>
        <v>53.339999999999996</v>
      </c>
      <c r="Q3309" t="s">
        <v>8315</v>
      </c>
      <c r="R3309" t="s">
        <v>8316</v>
      </c>
      <c r="S3309" s="13">
        <f t="shared" si="206"/>
        <v>42504.723831018513</v>
      </c>
      <c r="T3309" s="13">
        <f t="shared" si="207"/>
        <v>42474.723831018513</v>
      </c>
      <c r="U3309" s="12" t="s">
        <v>8383</v>
      </c>
      <c r="V3309" t="s">
        <v>8410</v>
      </c>
      <c r="W3309">
        <v>2016</v>
      </c>
    </row>
    <row r="3310" spans="1:23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8">
        <f t="shared" si="205"/>
        <v>75.087719298245617</v>
      </c>
      <c r="Q3310" t="s">
        <v>8315</v>
      </c>
      <c r="R3310" t="s">
        <v>8316</v>
      </c>
      <c r="S3310" s="13">
        <f t="shared" si="206"/>
        <v>42473.543576388889</v>
      </c>
      <c r="T3310" s="13">
        <f t="shared" si="207"/>
        <v>42452.543576388889</v>
      </c>
      <c r="U3310" s="12" t="s">
        <v>8384</v>
      </c>
      <c r="V3310" t="s">
        <v>8405</v>
      </c>
      <c r="W3310">
        <v>2016</v>
      </c>
    </row>
    <row r="3311" spans="1:23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8">
        <f t="shared" si="205"/>
        <v>18</v>
      </c>
      <c r="Q3311" t="s">
        <v>8315</v>
      </c>
      <c r="R3311" t="s">
        <v>8316</v>
      </c>
      <c r="S3311" s="13">
        <f t="shared" si="206"/>
        <v>42659.316874999997</v>
      </c>
      <c r="T3311" s="13">
        <f t="shared" si="207"/>
        <v>42628.316874999997</v>
      </c>
      <c r="U3311" s="12" t="s">
        <v>8389</v>
      </c>
      <c r="V3311" t="s">
        <v>8393</v>
      </c>
      <c r="W3311">
        <v>2016</v>
      </c>
    </row>
    <row r="3312" spans="1:23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8">
        <f t="shared" si="205"/>
        <v>209.83870967741936</v>
      </c>
      <c r="Q3312" t="s">
        <v>8315</v>
      </c>
      <c r="R3312" t="s">
        <v>8316</v>
      </c>
      <c r="S3312" s="13">
        <f t="shared" si="206"/>
        <v>42283.595196759255</v>
      </c>
      <c r="T3312" s="13">
        <f t="shared" si="207"/>
        <v>42253.595196759255</v>
      </c>
      <c r="U3312" s="12" t="s">
        <v>8389</v>
      </c>
      <c r="V3312" t="s">
        <v>8407</v>
      </c>
      <c r="W3312">
        <v>2015</v>
      </c>
    </row>
    <row r="3313" spans="1:23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8">
        <f t="shared" si="205"/>
        <v>61.022222222222226</v>
      </c>
      <c r="Q3313" t="s">
        <v>8315</v>
      </c>
      <c r="R3313" t="s">
        <v>8316</v>
      </c>
      <c r="S3313" s="13">
        <f t="shared" si="206"/>
        <v>42293.958449074074</v>
      </c>
      <c r="T3313" s="13">
        <f t="shared" si="207"/>
        <v>42263.958449074074</v>
      </c>
      <c r="U3313" s="12" t="s">
        <v>8389</v>
      </c>
      <c r="V3313" t="s">
        <v>8396</v>
      </c>
      <c r="W3313">
        <v>2015</v>
      </c>
    </row>
    <row r="3314" spans="1:23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8">
        <f t="shared" si="205"/>
        <v>61</v>
      </c>
      <c r="Q3314" t="s">
        <v>8315</v>
      </c>
      <c r="R3314" t="s">
        <v>8316</v>
      </c>
      <c r="S3314" s="13">
        <f t="shared" si="206"/>
        <v>42685.583333333336</v>
      </c>
      <c r="T3314" s="13">
        <f t="shared" si="207"/>
        <v>42664.476226851846</v>
      </c>
      <c r="U3314" s="12" t="s">
        <v>8391</v>
      </c>
      <c r="V3314" t="s">
        <v>8370</v>
      </c>
      <c r="W3314">
        <v>2016</v>
      </c>
    </row>
    <row r="3315" spans="1:23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8">
        <f t="shared" si="205"/>
        <v>80.034482758620683</v>
      </c>
      <c r="Q3315" t="s">
        <v>8315</v>
      </c>
      <c r="R3315" t="s">
        <v>8316</v>
      </c>
      <c r="S3315" s="13">
        <f t="shared" si="206"/>
        <v>42395.708333333336</v>
      </c>
      <c r="T3315" s="13">
        <f t="shared" si="207"/>
        <v>42381.911076388882</v>
      </c>
      <c r="U3315" s="12" t="s">
        <v>8371</v>
      </c>
      <c r="V3315" t="s">
        <v>8379</v>
      </c>
      <c r="W3315">
        <v>2016</v>
      </c>
    </row>
    <row r="3316" spans="1:23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8">
        <f t="shared" si="205"/>
        <v>29.068965517241381</v>
      </c>
      <c r="Q3316" t="s">
        <v>8315</v>
      </c>
      <c r="R3316" t="s">
        <v>8316</v>
      </c>
      <c r="S3316" s="13">
        <f t="shared" si="206"/>
        <v>42132.503472222219</v>
      </c>
      <c r="T3316" s="13">
        <f t="shared" si="207"/>
        <v>42104.934155092589</v>
      </c>
      <c r="U3316" s="12" t="s">
        <v>8383</v>
      </c>
      <c r="V3316" t="s">
        <v>8402</v>
      </c>
      <c r="W3316">
        <v>2015</v>
      </c>
    </row>
    <row r="3317" spans="1:23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8">
        <f t="shared" si="205"/>
        <v>49.438202247191015</v>
      </c>
      <c r="Q3317" t="s">
        <v>8315</v>
      </c>
      <c r="R3317" t="s">
        <v>8316</v>
      </c>
      <c r="S3317" s="13">
        <f t="shared" si="206"/>
        <v>42495.970381944448</v>
      </c>
      <c r="T3317" s="13">
        <f t="shared" si="207"/>
        <v>42465.970381944448</v>
      </c>
      <c r="U3317" s="12" t="s">
        <v>8383</v>
      </c>
      <c r="V3317" t="s">
        <v>8374</v>
      </c>
      <c r="W3317">
        <v>2016</v>
      </c>
    </row>
    <row r="3318" spans="1:23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8">
        <f t="shared" si="205"/>
        <v>93.977440000000001</v>
      </c>
      <c r="Q3318" t="s">
        <v>8315</v>
      </c>
      <c r="R3318" t="s">
        <v>8316</v>
      </c>
      <c r="S3318" s="13">
        <f t="shared" si="206"/>
        <v>41859.245833333334</v>
      </c>
      <c r="T3318" s="13">
        <f t="shared" si="207"/>
        <v>41826.537905092591</v>
      </c>
      <c r="U3318" s="12" t="s">
        <v>8375</v>
      </c>
      <c r="V3318" t="s">
        <v>8407</v>
      </c>
      <c r="W3318">
        <v>2014</v>
      </c>
    </row>
    <row r="3319" spans="1:23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8">
        <f t="shared" si="205"/>
        <v>61.944444444444443</v>
      </c>
      <c r="Q3319" t="s">
        <v>8315</v>
      </c>
      <c r="R3319" t="s">
        <v>8316</v>
      </c>
      <c r="S3319" s="13">
        <f t="shared" si="206"/>
        <v>42528.706296296288</v>
      </c>
      <c r="T3319" s="13">
        <f t="shared" si="207"/>
        <v>42498.706296296288</v>
      </c>
      <c r="U3319" s="12" t="s">
        <v>8381</v>
      </c>
      <c r="V3319" t="s">
        <v>8376</v>
      </c>
      <c r="W3319">
        <v>2016</v>
      </c>
    </row>
    <row r="3320" spans="1:23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8">
        <f t="shared" si="205"/>
        <v>78.5</v>
      </c>
      <c r="Q3320" t="s">
        <v>8315</v>
      </c>
      <c r="R3320" t="s">
        <v>8316</v>
      </c>
      <c r="S3320" s="13">
        <f t="shared" si="206"/>
        <v>42470.770833333336</v>
      </c>
      <c r="T3320" s="13">
        <f t="shared" si="207"/>
        <v>42430.968668981477</v>
      </c>
      <c r="U3320" s="12" t="s">
        <v>8384</v>
      </c>
      <c r="V3320" t="s">
        <v>8387</v>
      </c>
      <c r="W3320">
        <v>2016</v>
      </c>
    </row>
    <row r="3321" spans="1:23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8">
        <f t="shared" si="205"/>
        <v>33.75</v>
      </c>
      <c r="Q3321" t="s">
        <v>8315</v>
      </c>
      <c r="R3321" t="s">
        <v>8316</v>
      </c>
      <c r="S3321" s="13">
        <f t="shared" si="206"/>
        <v>42035.252152777779</v>
      </c>
      <c r="T3321" s="13">
        <f t="shared" si="207"/>
        <v>41990.252152777779</v>
      </c>
      <c r="U3321" s="12" t="s">
        <v>8395</v>
      </c>
      <c r="V3321" t="s">
        <v>8385</v>
      </c>
      <c r="W3321">
        <v>2014</v>
      </c>
    </row>
    <row r="3322" spans="1:23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8">
        <f t="shared" si="205"/>
        <v>66.44736842105263</v>
      </c>
      <c r="Q3322" t="s">
        <v>8315</v>
      </c>
      <c r="R3322" t="s">
        <v>8316</v>
      </c>
      <c r="S3322" s="13">
        <f t="shared" si="206"/>
        <v>42542.712465277778</v>
      </c>
      <c r="T3322" s="13">
        <f t="shared" si="207"/>
        <v>42512.712465277778</v>
      </c>
      <c r="U3322" s="12" t="s">
        <v>8381</v>
      </c>
      <c r="V3322" t="s">
        <v>8398</v>
      </c>
      <c r="W3322">
        <v>2016</v>
      </c>
    </row>
    <row r="3323" spans="1:23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8">
        <f t="shared" si="205"/>
        <v>35.799999999999997</v>
      </c>
      <c r="Q3323" t="s">
        <v>8315</v>
      </c>
      <c r="R3323" t="s">
        <v>8316</v>
      </c>
      <c r="S3323" s="13">
        <f t="shared" si="206"/>
        <v>41927.832638888889</v>
      </c>
      <c r="T3323" s="13">
        <f t="shared" si="207"/>
        <v>41913.766956018517</v>
      </c>
      <c r="U3323" s="12" t="s">
        <v>8391</v>
      </c>
      <c r="V3323" t="s">
        <v>8387</v>
      </c>
      <c r="W3323">
        <v>2014</v>
      </c>
    </row>
    <row r="3324" spans="1:23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8">
        <f t="shared" si="205"/>
        <v>145.65217391304347</v>
      </c>
      <c r="Q3324" t="s">
        <v>8315</v>
      </c>
      <c r="R3324" t="s">
        <v>8316</v>
      </c>
      <c r="S3324" s="13">
        <f t="shared" si="206"/>
        <v>42542.829861111109</v>
      </c>
      <c r="T3324" s="13">
        <f t="shared" si="207"/>
        <v>42520.677037037036</v>
      </c>
      <c r="U3324" s="12" t="s">
        <v>8381</v>
      </c>
      <c r="V3324" t="s">
        <v>8409</v>
      </c>
      <c r="W3324">
        <v>2016</v>
      </c>
    </row>
    <row r="3325" spans="1:23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8">
        <f t="shared" si="205"/>
        <v>25.693877551020407</v>
      </c>
      <c r="Q3325" t="s">
        <v>8315</v>
      </c>
      <c r="R3325" t="s">
        <v>8316</v>
      </c>
      <c r="S3325" s="13">
        <f t="shared" si="206"/>
        <v>42638.032499999994</v>
      </c>
      <c r="T3325" s="13">
        <f t="shared" si="207"/>
        <v>42608.032499999994</v>
      </c>
      <c r="U3325" s="12" t="s">
        <v>8392</v>
      </c>
      <c r="V3325" t="s">
        <v>8408</v>
      </c>
      <c r="W3325">
        <v>2016</v>
      </c>
    </row>
    <row r="3326" spans="1:23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8">
        <f t="shared" si="205"/>
        <v>152.5</v>
      </c>
      <c r="Q3326" t="s">
        <v>8315</v>
      </c>
      <c r="R3326" t="s">
        <v>8316</v>
      </c>
      <c r="S3326" s="13">
        <f t="shared" si="206"/>
        <v>42526.249884259254</v>
      </c>
      <c r="T3326" s="13">
        <f t="shared" si="207"/>
        <v>42512.249884259254</v>
      </c>
      <c r="U3326" s="12" t="s">
        <v>8381</v>
      </c>
      <c r="V3326" t="s">
        <v>8398</v>
      </c>
      <c r="W3326">
        <v>2016</v>
      </c>
    </row>
    <row r="3327" spans="1:23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8">
        <f t="shared" si="205"/>
        <v>30</v>
      </c>
      <c r="Q3327" t="s">
        <v>8315</v>
      </c>
      <c r="R3327" t="s">
        <v>8316</v>
      </c>
      <c r="S3327" s="13">
        <f t="shared" si="206"/>
        <v>42099.410613425927</v>
      </c>
      <c r="T3327" s="13">
        <f t="shared" si="207"/>
        <v>42064.452280092592</v>
      </c>
      <c r="U3327" s="12" t="s">
        <v>8384</v>
      </c>
      <c r="V3327" t="s">
        <v>8387</v>
      </c>
      <c r="W3327">
        <v>2015</v>
      </c>
    </row>
    <row r="3328" spans="1:23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8">
        <f t="shared" si="205"/>
        <v>142.28070175438597</v>
      </c>
      <c r="Q3328" t="s">
        <v>8315</v>
      </c>
      <c r="R3328" t="s">
        <v>8316</v>
      </c>
      <c r="S3328" s="13">
        <f t="shared" si="206"/>
        <v>42071.339178240734</v>
      </c>
      <c r="T3328" s="13">
        <f t="shared" si="207"/>
        <v>42041.380844907406</v>
      </c>
      <c r="U3328" s="12" t="s">
        <v>8373</v>
      </c>
      <c r="V3328" t="s">
        <v>8407</v>
      </c>
      <c r="W3328">
        <v>2015</v>
      </c>
    </row>
    <row r="3329" spans="1:23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8">
        <f t="shared" si="205"/>
        <v>24.545454545454547</v>
      </c>
      <c r="Q3329" t="s">
        <v>8315</v>
      </c>
      <c r="R3329" t="s">
        <v>8316</v>
      </c>
      <c r="S3329" s="13">
        <f t="shared" si="206"/>
        <v>42498.041273148141</v>
      </c>
      <c r="T3329" s="13">
        <f t="shared" si="207"/>
        <v>42468.041273148141</v>
      </c>
      <c r="U3329" s="12" t="s">
        <v>8383</v>
      </c>
      <c r="V3329" t="s">
        <v>8376</v>
      </c>
      <c r="W3329">
        <v>2016</v>
      </c>
    </row>
    <row r="3330" spans="1:23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8">
        <f t="shared" si="205"/>
        <v>292.77777777777777</v>
      </c>
      <c r="Q3330" t="s">
        <v>8315</v>
      </c>
      <c r="R3330" t="s">
        <v>8316</v>
      </c>
      <c r="S3330" s="13">
        <f t="shared" si="206"/>
        <v>41824.708333333328</v>
      </c>
      <c r="T3330" s="13">
        <f t="shared" si="207"/>
        <v>41822.241701388884</v>
      </c>
      <c r="U3330" s="12" t="s">
        <v>8375</v>
      </c>
      <c r="V3330" t="s">
        <v>8411</v>
      </c>
      <c r="W3330">
        <v>2014</v>
      </c>
    </row>
    <row r="3331" spans="1:23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(E3331/D3331)*100</f>
        <v>116.8</v>
      </c>
      <c r="P3331" s="8">
        <f t="shared" ref="P3331:P3394" si="209">(E3331/L3331)</f>
        <v>44.92307692307692</v>
      </c>
      <c r="Q3331" t="s">
        <v>8315</v>
      </c>
      <c r="R3331" t="s">
        <v>8316</v>
      </c>
      <c r="S3331" s="13">
        <f t="shared" ref="S3331:S3394" si="210">(((I3331/60)/60)/24)+DATE(1970,1,1)+(-8/24)</f>
        <v>41847.625</v>
      </c>
      <c r="T3331" s="13">
        <f t="shared" ref="T3331:T3394" si="211">(((J3331/60)/60)/24)+DATE(1970,1,1)+(-8/24)</f>
        <v>41836.989675925921</v>
      </c>
      <c r="U3331" s="12" t="s">
        <v>8375</v>
      </c>
      <c r="V3331" t="s">
        <v>8396</v>
      </c>
      <c r="W3331">
        <v>2014</v>
      </c>
    </row>
    <row r="3332" spans="1:23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8">
        <f t="shared" si="209"/>
        <v>23.10144927536232</v>
      </c>
      <c r="Q3332" t="s">
        <v>8315</v>
      </c>
      <c r="R3332" t="s">
        <v>8316</v>
      </c>
      <c r="S3332" s="13">
        <f t="shared" si="210"/>
        <v>42095.512361111112</v>
      </c>
      <c r="T3332" s="13">
        <f t="shared" si="211"/>
        <v>42065.554027777776</v>
      </c>
      <c r="U3332" s="12" t="s">
        <v>8384</v>
      </c>
      <c r="V3332" t="s">
        <v>8411</v>
      </c>
      <c r="W3332">
        <v>2015</v>
      </c>
    </row>
    <row r="3333" spans="1:23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8">
        <f t="shared" si="209"/>
        <v>80.400000000000006</v>
      </c>
      <c r="Q3333" t="s">
        <v>8315</v>
      </c>
      <c r="R3333" t="s">
        <v>8316</v>
      </c>
      <c r="S3333" s="13">
        <f t="shared" si="210"/>
        <v>42283.36442129629</v>
      </c>
      <c r="T3333" s="13">
        <f t="shared" si="211"/>
        <v>42248.36442129629</v>
      </c>
      <c r="U3333" s="12" t="s">
        <v>8389</v>
      </c>
      <c r="V3333" t="s">
        <v>8387</v>
      </c>
      <c r="W3333">
        <v>2015</v>
      </c>
    </row>
    <row r="3334" spans="1:23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8">
        <f t="shared" si="209"/>
        <v>72.289156626506028</v>
      </c>
      <c r="Q3334" t="s">
        <v>8315</v>
      </c>
      <c r="R3334" t="s">
        <v>8316</v>
      </c>
      <c r="S3334" s="13">
        <f t="shared" si="210"/>
        <v>41839.526967592588</v>
      </c>
      <c r="T3334" s="13">
        <f t="shared" si="211"/>
        <v>41809.526967592588</v>
      </c>
      <c r="U3334" s="12" t="s">
        <v>8369</v>
      </c>
      <c r="V3334" t="s">
        <v>8378</v>
      </c>
      <c r="W3334">
        <v>2014</v>
      </c>
    </row>
    <row r="3335" spans="1:23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8">
        <f t="shared" si="209"/>
        <v>32.972972972972975</v>
      </c>
      <c r="Q3335" t="s">
        <v>8315</v>
      </c>
      <c r="R3335" t="s">
        <v>8316</v>
      </c>
      <c r="S3335" s="13">
        <f t="shared" si="210"/>
        <v>42170.343518518515</v>
      </c>
      <c r="T3335" s="13">
        <f t="shared" si="211"/>
        <v>42148.343518518515</v>
      </c>
      <c r="U3335" s="12" t="s">
        <v>8381</v>
      </c>
      <c r="V3335" t="s">
        <v>8403</v>
      </c>
      <c r="W3335">
        <v>2015</v>
      </c>
    </row>
    <row r="3336" spans="1:23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8">
        <f t="shared" si="209"/>
        <v>116.65217391304348</v>
      </c>
      <c r="Q3336" t="s">
        <v>8315</v>
      </c>
      <c r="R3336" t="s">
        <v>8316</v>
      </c>
      <c r="S3336" s="13">
        <f t="shared" si="210"/>
        <v>42215.187754629624</v>
      </c>
      <c r="T3336" s="13">
        <f t="shared" si="211"/>
        <v>42185.187754629624</v>
      </c>
      <c r="U3336" s="12" t="s">
        <v>8369</v>
      </c>
      <c r="V3336" t="s">
        <v>8409</v>
      </c>
      <c r="W3336">
        <v>2015</v>
      </c>
    </row>
    <row r="3337" spans="1:23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8">
        <f t="shared" si="209"/>
        <v>79.61904761904762</v>
      </c>
      <c r="Q3337" t="s">
        <v>8315</v>
      </c>
      <c r="R3337" t="s">
        <v>8316</v>
      </c>
      <c r="S3337" s="13">
        <f t="shared" si="210"/>
        <v>41854.625</v>
      </c>
      <c r="T3337" s="13">
        <f t="shared" si="211"/>
        <v>41827.340810185182</v>
      </c>
      <c r="U3337" s="12" t="s">
        <v>8375</v>
      </c>
      <c r="V3337" t="s">
        <v>8399</v>
      </c>
      <c r="W3337">
        <v>2014</v>
      </c>
    </row>
    <row r="3338" spans="1:23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8">
        <f t="shared" si="209"/>
        <v>27.777777777777779</v>
      </c>
      <c r="Q3338" t="s">
        <v>8315</v>
      </c>
      <c r="R3338" t="s">
        <v>8316</v>
      </c>
      <c r="S3338" s="13">
        <f t="shared" si="210"/>
        <v>42465.023680555554</v>
      </c>
      <c r="T3338" s="13">
        <f t="shared" si="211"/>
        <v>42437.065347222226</v>
      </c>
      <c r="U3338" s="12" t="s">
        <v>8384</v>
      </c>
      <c r="V3338" t="s">
        <v>8376</v>
      </c>
      <c r="W3338">
        <v>2016</v>
      </c>
    </row>
    <row r="3339" spans="1:23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8">
        <f t="shared" si="209"/>
        <v>81.029411764705884</v>
      </c>
      <c r="Q3339" t="s">
        <v>8315</v>
      </c>
      <c r="R3339" t="s">
        <v>8316</v>
      </c>
      <c r="S3339" s="13">
        <f t="shared" si="210"/>
        <v>41922.541666666664</v>
      </c>
      <c r="T3339" s="13">
        <f t="shared" si="211"/>
        <v>41900.948692129627</v>
      </c>
      <c r="U3339" s="12" t="s">
        <v>8389</v>
      </c>
      <c r="V3339" t="s">
        <v>8388</v>
      </c>
      <c r="W3339">
        <v>2014</v>
      </c>
    </row>
    <row r="3340" spans="1:23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8">
        <f t="shared" si="209"/>
        <v>136.84821428571428</v>
      </c>
      <c r="Q3340" t="s">
        <v>8315</v>
      </c>
      <c r="R3340" t="s">
        <v>8316</v>
      </c>
      <c r="S3340" s="13">
        <f t="shared" si="210"/>
        <v>42790.241666666661</v>
      </c>
      <c r="T3340" s="13">
        <f t="shared" si="211"/>
        <v>42769.241666666661</v>
      </c>
      <c r="U3340" s="12" t="s">
        <v>8373</v>
      </c>
      <c r="V3340" t="s">
        <v>8380</v>
      </c>
      <c r="W3340">
        <v>2017</v>
      </c>
    </row>
    <row r="3341" spans="1:23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8">
        <f t="shared" si="209"/>
        <v>177.61702127659575</v>
      </c>
      <c r="Q3341" t="s">
        <v>8315</v>
      </c>
      <c r="R3341" t="s">
        <v>8316</v>
      </c>
      <c r="S3341" s="13">
        <f t="shared" si="210"/>
        <v>42579.332384259258</v>
      </c>
      <c r="T3341" s="13">
        <f t="shared" si="211"/>
        <v>42549.332384259258</v>
      </c>
      <c r="U3341" s="12" t="s">
        <v>8369</v>
      </c>
      <c r="V3341" t="s">
        <v>8401</v>
      </c>
      <c r="W3341">
        <v>2016</v>
      </c>
    </row>
    <row r="3342" spans="1:23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8">
        <f t="shared" si="209"/>
        <v>109.07894736842105</v>
      </c>
      <c r="Q3342" t="s">
        <v>8315</v>
      </c>
      <c r="R3342" t="s">
        <v>8316</v>
      </c>
      <c r="S3342" s="13">
        <f t="shared" si="210"/>
        <v>42710.640671296293</v>
      </c>
      <c r="T3342" s="13">
        <f t="shared" si="211"/>
        <v>42685.640671296293</v>
      </c>
      <c r="U3342" s="12" t="s">
        <v>8377</v>
      </c>
      <c r="V3342" t="s">
        <v>8406</v>
      </c>
      <c r="W3342">
        <v>2016</v>
      </c>
    </row>
    <row r="3343" spans="1:23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8">
        <f t="shared" si="209"/>
        <v>119.64285714285714</v>
      </c>
      <c r="Q3343" t="s">
        <v>8315</v>
      </c>
      <c r="R3343" t="s">
        <v>8316</v>
      </c>
      <c r="S3343" s="13">
        <f t="shared" si="210"/>
        <v>42533.374999999993</v>
      </c>
      <c r="T3343" s="13">
        <f t="shared" si="211"/>
        <v>42510.465520833335</v>
      </c>
      <c r="U3343" s="12" t="s">
        <v>8381</v>
      </c>
      <c r="V3343" t="s">
        <v>8386</v>
      </c>
      <c r="W3343">
        <v>2016</v>
      </c>
    </row>
    <row r="3344" spans="1:23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8">
        <f t="shared" si="209"/>
        <v>78.205128205128204</v>
      </c>
      <c r="Q3344" t="s">
        <v>8315</v>
      </c>
      <c r="R3344" t="s">
        <v>8316</v>
      </c>
      <c r="S3344" s="13">
        <f t="shared" si="210"/>
        <v>42094.874305555553</v>
      </c>
      <c r="T3344" s="13">
        <f t="shared" si="211"/>
        <v>42061.963078703695</v>
      </c>
      <c r="U3344" s="12" t="s">
        <v>8373</v>
      </c>
      <c r="V3344" t="s">
        <v>8408</v>
      </c>
      <c r="W3344">
        <v>2015</v>
      </c>
    </row>
    <row r="3345" spans="1:23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8">
        <f t="shared" si="209"/>
        <v>52.173913043478258</v>
      </c>
      <c r="Q3345" t="s">
        <v>8315</v>
      </c>
      <c r="R3345" t="s">
        <v>8316</v>
      </c>
      <c r="S3345" s="13">
        <f t="shared" si="210"/>
        <v>42473.220833333333</v>
      </c>
      <c r="T3345" s="13">
        <f t="shared" si="211"/>
        <v>42452.583148148151</v>
      </c>
      <c r="U3345" s="12" t="s">
        <v>8384</v>
      </c>
      <c r="V3345" t="s">
        <v>8405</v>
      </c>
      <c r="W3345">
        <v>2016</v>
      </c>
    </row>
    <row r="3346" spans="1:23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8">
        <f t="shared" si="209"/>
        <v>114.125</v>
      </c>
      <c r="Q3346" t="s">
        <v>8315</v>
      </c>
      <c r="R3346" t="s">
        <v>8316</v>
      </c>
      <c r="S3346" s="13">
        <f t="shared" si="210"/>
        <v>41880.866817129623</v>
      </c>
      <c r="T3346" s="13">
        <f t="shared" si="211"/>
        <v>41850.866817129623</v>
      </c>
      <c r="U3346" s="12" t="s">
        <v>8375</v>
      </c>
      <c r="V3346" t="s">
        <v>8409</v>
      </c>
      <c r="W3346">
        <v>2014</v>
      </c>
    </row>
    <row r="3347" spans="1:23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8">
        <f t="shared" si="209"/>
        <v>50</v>
      </c>
      <c r="Q3347" t="s">
        <v>8315</v>
      </c>
      <c r="R3347" t="s">
        <v>8316</v>
      </c>
      <c r="S3347" s="13">
        <f t="shared" si="210"/>
        <v>42111.692361111105</v>
      </c>
      <c r="T3347" s="13">
        <f t="shared" si="211"/>
        <v>42052.772777777776</v>
      </c>
      <c r="U3347" s="12" t="s">
        <v>8373</v>
      </c>
      <c r="V3347" t="s">
        <v>8385</v>
      </c>
      <c r="W3347">
        <v>2015</v>
      </c>
    </row>
    <row r="3348" spans="1:23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8">
        <f t="shared" si="209"/>
        <v>91.666666666666671</v>
      </c>
      <c r="Q3348" t="s">
        <v>8315</v>
      </c>
      <c r="R3348" t="s">
        <v>8316</v>
      </c>
      <c r="S3348" s="13">
        <f t="shared" si="210"/>
        <v>42060.691087962965</v>
      </c>
      <c r="T3348" s="13">
        <f t="shared" si="211"/>
        <v>42053.691087962965</v>
      </c>
      <c r="U3348" s="12" t="s">
        <v>8373</v>
      </c>
      <c r="V3348" t="s">
        <v>8388</v>
      </c>
      <c r="W3348">
        <v>2015</v>
      </c>
    </row>
    <row r="3349" spans="1:23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8">
        <f t="shared" si="209"/>
        <v>108.59090909090909</v>
      </c>
      <c r="Q3349" t="s">
        <v>8315</v>
      </c>
      <c r="R3349" t="s">
        <v>8316</v>
      </c>
      <c r="S3349" s="13">
        <f t="shared" si="210"/>
        <v>42498.541666666664</v>
      </c>
      <c r="T3349" s="13">
        <f t="shared" si="211"/>
        <v>42484.218217592592</v>
      </c>
      <c r="U3349" s="12" t="s">
        <v>8383</v>
      </c>
      <c r="V3349" t="s">
        <v>8403</v>
      </c>
      <c r="W3349">
        <v>2016</v>
      </c>
    </row>
    <row r="3350" spans="1:23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8">
        <f t="shared" si="209"/>
        <v>69.822784810126578</v>
      </c>
      <c r="Q3350" t="s">
        <v>8315</v>
      </c>
      <c r="R3350" t="s">
        <v>8316</v>
      </c>
      <c r="S3350" s="13">
        <f t="shared" si="210"/>
        <v>42489.832638888889</v>
      </c>
      <c r="T3350" s="13">
        <f t="shared" si="211"/>
        <v>42466.225462962961</v>
      </c>
      <c r="U3350" s="12" t="s">
        <v>8383</v>
      </c>
      <c r="V3350" t="s">
        <v>8407</v>
      </c>
      <c r="W3350">
        <v>2016</v>
      </c>
    </row>
    <row r="3351" spans="1:23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8">
        <f t="shared" si="209"/>
        <v>109.57142857142857</v>
      </c>
      <c r="Q3351" t="s">
        <v>8315</v>
      </c>
      <c r="R3351" t="s">
        <v>8316</v>
      </c>
      <c r="S3351" s="13">
        <f t="shared" si="210"/>
        <v>42534.374999999993</v>
      </c>
      <c r="T3351" s="13">
        <f t="shared" si="211"/>
        <v>42512.777453703697</v>
      </c>
      <c r="U3351" s="12" t="s">
        <v>8381</v>
      </c>
      <c r="V3351" t="s">
        <v>8398</v>
      </c>
      <c r="W3351">
        <v>2016</v>
      </c>
    </row>
    <row r="3352" spans="1:23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8">
        <f t="shared" si="209"/>
        <v>71.666666666666671</v>
      </c>
      <c r="Q3352" t="s">
        <v>8315</v>
      </c>
      <c r="R3352" t="s">
        <v>8316</v>
      </c>
      <c r="S3352" s="13">
        <f t="shared" si="210"/>
        <v>42337.624999999993</v>
      </c>
      <c r="T3352" s="13">
        <f t="shared" si="211"/>
        <v>42302.368182870363</v>
      </c>
      <c r="U3352" s="12" t="s">
        <v>8391</v>
      </c>
      <c r="V3352" t="s">
        <v>8382</v>
      </c>
      <c r="W3352">
        <v>2015</v>
      </c>
    </row>
    <row r="3353" spans="1:23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8">
        <f t="shared" si="209"/>
        <v>93.611111111111114</v>
      </c>
      <c r="Q3353" t="s">
        <v>8315</v>
      </c>
      <c r="R3353" t="s">
        <v>8316</v>
      </c>
      <c r="S3353" s="13">
        <f t="shared" si="210"/>
        <v>41843.125</v>
      </c>
      <c r="T3353" s="13">
        <f t="shared" si="211"/>
        <v>41806.062094907407</v>
      </c>
      <c r="U3353" s="12" t="s">
        <v>8369</v>
      </c>
      <c r="V3353" t="s">
        <v>8396</v>
      </c>
      <c r="W3353">
        <v>2014</v>
      </c>
    </row>
    <row r="3354" spans="1:23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8">
        <f t="shared" si="209"/>
        <v>76.8</v>
      </c>
      <c r="Q3354" t="s">
        <v>8315</v>
      </c>
      <c r="R3354" t="s">
        <v>8316</v>
      </c>
      <c r="S3354" s="13">
        <f t="shared" si="210"/>
        <v>42552.624999999993</v>
      </c>
      <c r="T3354" s="13">
        <f t="shared" si="211"/>
        <v>42495.659467592595</v>
      </c>
      <c r="U3354" s="12" t="s">
        <v>8381</v>
      </c>
      <c r="V3354" t="s">
        <v>8374</v>
      </c>
      <c r="W3354">
        <v>2016</v>
      </c>
    </row>
    <row r="3355" spans="1:23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8">
        <f t="shared" si="209"/>
        <v>35.795454545454547</v>
      </c>
      <c r="Q3355" t="s">
        <v>8315</v>
      </c>
      <c r="R3355" t="s">
        <v>8316</v>
      </c>
      <c r="S3355" s="13">
        <f t="shared" si="210"/>
        <v>42492.624999999993</v>
      </c>
      <c r="T3355" s="13">
        <f t="shared" si="211"/>
        <v>42479.098958333336</v>
      </c>
      <c r="U3355" s="12" t="s">
        <v>8383</v>
      </c>
      <c r="V3355" t="s">
        <v>8378</v>
      </c>
      <c r="W3355">
        <v>2016</v>
      </c>
    </row>
    <row r="3356" spans="1:23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8">
        <f t="shared" si="209"/>
        <v>55.6</v>
      </c>
      <c r="Q3356" t="s">
        <v>8315</v>
      </c>
      <c r="R3356" t="s">
        <v>8316</v>
      </c>
      <c r="S3356" s="13">
        <f t="shared" si="210"/>
        <v>42305.834027777775</v>
      </c>
      <c r="T3356" s="13">
        <f t="shared" si="211"/>
        <v>42270.393587962964</v>
      </c>
      <c r="U3356" s="12" t="s">
        <v>8389</v>
      </c>
      <c r="V3356" t="s">
        <v>8405</v>
      </c>
      <c r="W3356">
        <v>2015</v>
      </c>
    </row>
    <row r="3357" spans="1:23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8">
        <f t="shared" si="209"/>
        <v>147.33333333333334</v>
      </c>
      <c r="Q3357" t="s">
        <v>8315</v>
      </c>
      <c r="R3357" t="s">
        <v>8316</v>
      </c>
      <c r="S3357" s="13">
        <f t="shared" si="210"/>
        <v>42500.136805555558</v>
      </c>
      <c r="T3357" s="13">
        <f t="shared" si="211"/>
        <v>42489.286192129628</v>
      </c>
      <c r="U3357" s="12" t="s">
        <v>8383</v>
      </c>
      <c r="V3357" t="s">
        <v>8404</v>
      </c>
      <c r="W3357">
        <v>2016</v>
      </c>
    </row>
    <row r="3358" spans="1:23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8">
        <f t="shared" si="209"/>
        <v>56.333333333333336</v>
      </c>
      <c r="Q3358" t="s">
        <v>8315</v>
      </c>
      <c r="R3358" t="s">
        <v>8316</v>
      </c>
      <c r="S3358" s="13">
        <f t="shared" si="210"/>
        <v>42566.482314814813</v>
      </c>
      <c r="T3358" s="13">
        <f t="shared" si="211"/>
        <v>42536.482314814813</v>
      </c>
      <c r="U3358" s="12" t="s">
        <v>8369</v>
      </c>
      <c r="V3358" t="s">
        <v>8393</v>
      </c>
      <c r="W3358">
        <v>2016</v>
      </c>
    </row>
    <row r="3359" spans="1:23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8">
        <f t="shared" si="209"/>
        <v>96.19047619047619</v>
      </c>
      <c r="Q3359" t="s">
        <v>8315</v>
      </c>
      <c r="R3359" t="s">
        <v>8316</v>
      </c>
      <c r="S3359" s="13">
        <f t="shared" si="210"/>
        <v>41852.084606481476</v>
      </c>
      <c r="T3359" s="13">
        <f t="shared" si="211"/>
        <v>41822.084606481476</v>
      </c>
      <c r="U3359" s="12" t="s">
        <v>8375</v>
      </c>
      <c r="V3359" t="s">
        <v>8411</v>
      </c>
      <c r="W3359">
        <v>2014</v>
      </c>
    </row>
    <row r="3360" spans="1:23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8">
        <f t="shared" si="209"/>
        <v>63.574074074074076</v>
      </c>
      <c r="Q3360" t="s">
        <v>8315</v>
      </c>
      <c r="R3360" t="s">
        <v>8316</v>
      </c>
      <c r="S3360" s="13">
        <f t="shared" si="210"/>
        <v>41962.019432870373</v>
      </c>
      <c r="T3360" s="13">
        <f t="shared" si="211"/>
        <v>41931.977766203701</v>
      </c>
      <c r="U3360" s="12" t="s">
        <v>8391</v>
      </c>
      <c r="V3360" t="s">
        <v>8378</v>
      </c>
      <c r="W3360">
        <v>2014</v>
      </c>
    </row>
    <row r="3361" spans="1:23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8">
        <f t="shared" si="209"/>
        <v>184.78260869565219</v>
      </c>
      <c r="Q3361" t="s">
        <v>8315</v>
      </c>
      <c r="R3361" t="s">
        <v>8316</v>
      </c>
      <c r="S3361" s="13">
        <f t="shared" si="210"/>
        <v>42790.723773148151</v>
      </c>
      <c r="T3361" s="13">
        <f t="shared" si="211"/>
        <v>42745.723773148151</v>
      </c>
      <c r="U3361" s="12" t="s">
        <v>8371</v>
      </c>
      <c r="V3361" t="s">
        <v>8402</v>
      </c>
      <c r="W3361">
        <v>2017</v>
      </c>
    </row>
    <row r="3362" spans="1:23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8">
        <f t="shared" si="209"/>
        <v>126.72222222222223</v>
      </c>
      <c r="Q3362" t="s">
        <v>8315</v>
      </c>
      <c r="R3362" t="s">
        <v>8316</v>
      </c>
      <c r="S3362" s="13">
        <f t="shared" si="210"/>
        <v>42718.332638888889</v>
      </c>
      <c r="T3362" s="13">
        <f t="shared" si="211"/>
        <v>42696.749340277776</v>
      </c>
      <c r="U3362" s="12" t="s">
        <v>8377</v>
      </c>
      <c r="V3362" t="s">
        <v>8398</v>
      </c>
      <c r="W3362">
        <v>2016</v>
      </c>
    </row>
    <row r="3363" spans="1:23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8">
        <f t="shared" si="209"/>
        <v>83.42647058823529</v>
      </c>
      <c r="Q3363" t="s">
        <v>8315</v>
      </c>
      <c r="R3363" t="s">
        <v>8316</v>
      </c>
      <c r="S3363" s="13">
        <f t="shared" si="210"/>
        <v>41883.332638888889</v>
      </c>
      <c r="T3363" s="13">
        <f t="shared" si="211"/>
        <v>41865.692013888889</v>
      </c>
      <c r="U3363" s="12" t="s">
        <v>8392</v>
      </c>
      <c r="V3363" t="s">
        <v>8410</v>
      </c>
      <c r="W3363">
        <v>2014</v>
      </c>
    </row>
    <row r="3364" spans="1:23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8">
        <f t="shared" si="209"/>
        <v>54.5</v>
      </c>
      <c r="Q3364" t="s">
        <v>8315</v>
      </c>
      <c r="R3364" t="s">
        <v>8316</v>
      </c>
      <c r="S3364" s="13">
        <f t="shared" si="210"/>
        <v>42069.871527777774</v>
      </c>
      <c r="T3364" s="13">
        <f t="shared" si="211"/>
        <v>42055.758298611108</v>
      </c>
      <c r="U3364" s="12" t="s">
        <v>8373</v>
      </c>
      <c r="V3364" t="s">
        <v>8386</v>
      </c>
      <c r="W3364">
        <v>2015</v>
      </c>
    </row>
    <row r="3365" spans="1:23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8">
        <f t="shared" si="209"/>
        <v>302.30769230769232</v>
      </c>
      <c r="Q3365" t="s">
        <v>8315</v>
      </c>
      <c r="R3365" t="s">
        <v>8316</v>
      </c>
      <c r="S3365" s="13">
        <f t="shared" si="210"/>
        <v>41870.333333333328</v>
      </c>
      <c r="T3365" s="13">
        <f t="shared" si="211"/>
        <v>41851.438020833331</v>
      </c>
      <c r="U3365" s="12" t="s">
        <v>8375</v>
      </c>
      <c r="V3365" t="s">
        <v>8372</v>
      </c>
      <c r="W3365">
        <v>2014</v>
      </c>
    </row>
    <row r="3366" spans="1:23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8">
        <f t="shared" si="209"/>
        <v>44.138888888888886</v>
      </c>
      <c r="Q3366" t="s">
        <v>8315</v>
      </c>
      <c r="R3366" t="s">
        <v>8316</v>
      </c>
      <c r="S3366" s="13">
        <f t="shared" si="210"/>
        <v>42444.541666666664</v>
      </c>
      <c r="T3366" s="13">
        <f t="shared" si="211"/>
        <v>42422.644085648142</v>
      </c>
      <c r="U3366" s="12" t="s">
        <v>8373</v>
      </c>
      <c r="V3366" t="s">
        <v>8398</v>
      </c>
      <c r="W3366">
        <v>2016</v>
      </c>
    </row>
    <row r="3367" spans="1:23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8">
        <f t="shared" si="209"/>
        <v>866.66666666666663</v>
      </c>
      <c r="Q3367" t="s">
        <v>8315</v>
      </c>
      <c r="R3367" t="s">
        <v>8316</v>
      </c>
      <c r="S3367" s="13">
        <f t="shared" si="210"/>
        <v>42350.768425925926</v>
      </c>
      <c r="T3367" s="13">
        <f t="shared" si="211"/>
        <v>42320.768425925926</v>
      </c>
      <c r="U3367" s="12" t="s">
        <v>8377</v>
      </c>
      <c r="V3367" t="s">
        <v>8379</v>
      </c>
      <c r="W3367">
        <v>2015</v>
      </c>
    </row>
    <row r="3368" spans="1:23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8">
        <f t="shared" si="209"/>
        <v>61.388888888888886</v>
      </c>
      <c r="Q3368" t="s">
        <v>8315</v>
      </c>
      <c r="R3368" t="s">
        <v>8316</v>
      </c>
      <c r="S3368" s="13">
        <f t="shared" si="210"/>
        <v>42136.734224537031</v>
      </c>
      <c r="T3368" s="13">
        <f t="shared" si="211"/>
        <v>42106.734224537031</v>
      </c>
      <c r="U3368" s="12" t="s">
        <v>8383</v>
      </c>
      <c r="V3368" t="s">
        <v>8379</v>
      </c>
      <c r="W3368">
        <v>2015</v>
      </c>
    </row>
    <row r="3369" spans="1:23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8">
        <f t="shared" si="209"/>
        <v>29.666666666666668</v>
      </c>
      <c r="Q3369" t="s">
        <v>8315</v>
      </c>
      <c r="R3369" t="s">
        <v>8316</v>
      </c>
      <c r="S3369" s="13">
        <f t="shared" si="210"/>
        <v>42217.600624999999</v>
      </c>
      <c r="T3369" s="13">
        <f t="shared" si="211"/>
        <v>42192.600624999999</v>
      </c>
      <c r="U3369" s="12" t="s">
        <v>8375</v>
      </c>
      <c r="V3369" t="s">
        <v>8399</v>
      </c>
      <c r="W3369">
        <v>2015</v>
      </c>
    </row>
    <row r="3370" spans="1:23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8">
        <f t="shared" si="209"/>
        <v>45.478260869565219</v>
      </c>
      <c r="Q3370" t="s">
        <v>8315</v>
      </c>
      <c r="R3370" t="s">
        <v>8316</v>
      </c>
      <c r="S3370" s="13">
        <f t="shared" si="210"/>
        <v>42004.874999999993</v>
      </c>
      <c r="T3370" s="13">
        <f t="shared" si="211"/>
        <v>41968.866423611107</v>
      </c>
      <c r="U3370" s="12" t="s">
        <v>8377</v>
      </c>
      <c r="V3370" t="s">
        <v>8382</v>
      </c>
      <c r="W3370">
        <v>2014</v>
      </c>
    </row>
    <row r="3371" spans="1:23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8">
        <f t="shared" si="209"/>
        <v>96.203703703703709</v>
      </c>
      <c r="Q3371" t="s">
        <v>8315</v>
      </c>
      <c r="R3371" t="s">
        <v>8316</v>
      </c>
      <c r="S3371" s="13">
        <f t="shared" si="210"/>
        <v>42749.708101851851</v>
      </c>
      <c r="T3371" s="13">
        <f t="shared" si="211"/>
        <v>42689.708101851851</v>
      </c>
      <c r="U3371" s="12" t="s">
        <v>8377</v>
      </c>
      <c r="V3371" t="s">
        <v>8393</v>
      </c>
      <c r="W3371">
        <v>2016</v>
      </c>
    </row>
    <row r="3372" spans="1:23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8">
        <f t="shared" si="209"/>
        <v>67.92307692307692</v>
      </c>
      <c r="Q3372" t="s">
        <v>8315</v>
      </c>
      <c r="R3372" t="s">
        <v>8316</v>
      </c>
      <c r="S3372" s="13">
        <f t="shared" si="210"/>
        <v>42720.999999999993</v>
      </c>
      <c r="T3372" s="13">
        <f t="shared" si="211"/>
        <v>42690.000983796293</v>
      </c>
      <c r="U3372" s="12" t="s">
        <v>8377</v>
      </c>
      <c r="V3372" t="s">
        <v>8396</v>
      </c>
      <c r="W3372">
        <v>2016</v>
      </c>
    </row>
    <row r="3373" spans="1:23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8">
        <f t="shared" si="209"/>
        <v>30.777777777777779</v>
      </c>
      <c r="Q3373" t="s">
        <v>8315</v>
      </c>
      <c r="R3373" t="s">
        <v>8316</v>
      </c>
      <c r="S3373" s="13">
        <f t="shared" si="210"/>
        <v>42340.541261574072</v>
      </c>
      <c r="T3373" s="13">
        <f t="shared" si="211"/>
        <v>42312.541261574072</v>
      </c>
      <c r="U3373" s="12" t="s">
        <v>8377</v>
      </c>
      <c r="V3373" t="s">
        <v>8400</v>
      </c>
      <c r="W3373">
        <v>2015</v>
      </c>
    </row>
    <row r="3374" spans="1:23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8">
        <f t="shared" si="209"/>
        <v>38.333333333333336</v>
      </c>
      <c r="Q3374" t="s">
        <v>8315</v>
      </c>
      <c r="R3374" t="s">
        <v>8316</v>
      </c>
      <c r="S3374" s="13">
        <f t="shared" si="210"/>
        <v>41875.874305555553</v>
      </c>
      <c r="T3374" s="13">
        <f t="shared" si="211"/>
        <v>41855.214768518512</v>
      </c>
      <c r="U3374" s="12" t="s">
        <v>8392</v>
      </c>
      <c r="V3374" t="s">
        <v>8400</v>
      </c>
      <c r="W3374">
        <v>2014</v>
      </c>
    </row>
    <row r="3375" spans="1:23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8">
        <f t="shared" si="209"/>
        <v>66.833333333333329</v>
      </c>
      <c r="Q3375" t="s">
        <v>8315</v>
      </c>
      <c r="R3375" t="s">
        <v>8316</v>
      </c>
      <c r="S3375" s="13">
        <f t="shared" si="210"/>
        <v>42203.333333333336</v>
      </c>
      <c r="T3375" s="13">
        <f t="shared" si="211"/>
        <v>42179.521296296291</v>
      </c>
      <c r="U3375" s="12" t="s">
        <v>8369</v>
      </c>
      <c r="V3375" t="s">
        <v>8403</v>
      </c>
      <c r="W3375">
        <v>2015</v>
      </c>
    </row>
    <row r="3376" spans="1:23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8">
        <f t="shared" si="209"/>
        <v>71.730769230769226</v>
      </c>
      <c r="Q3376" t="s">
        <v>8315</v>
      </c>
      <c r="R3376" t="s">
        <v>8316</v>
      </c>
      <c r="S3376" s="13">
        <f t="shared" si="210"/>
        <v>42305.398333333331</v>
      </c>
      <c r="T3376" s="13">
        <f t="shared" si="211"/>
        <v>42275.398333333331</v>
      </c>
      <c r="U3376" s="12" t="s">
        <v>8389</v>
      </c>
      <c r="V3376" t="s">
        <v>8401</v>
      </c>
      <c r="W3376">
        <v>2015</v>
      </c>
    </row>
    <row r="3377" spans="1:23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8">
        <f t="shared" si="209"/>
        <v>176.47058823529412</v>
      </c>
      <c r="Q3377" t="s">
        <v>8315</v>
      </c>
      <c r="R3377" t="s">
        <v>8316</v>
      </c>
      <c r="S3377" s="13">
        <f t="shared" si="210"/>
        <v>41777.277465277773</v>
      </c>
      <c r="T3377" s="13">
        <f t="shared" si="211"/>
        <v>41765.277465277773</v>
      </c>
      <c r="U3377" s="12" t="s">
        <v>8381</v>
      </c>
      <c r="V3377" t="s">
        <v>8407</v>
      </c>
      <c r="W3377">
        <v>2014</v>
      </c>
    </row>
    <row r="3378" spans="1:23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8">
        <f t="shared" si="209"/>
        <v>421.10526315789474</v>
      </c>
      <c r="Q3378" t="s">
        <v>8315</v>
      </c>
      <c r="R3378" t="s">
        <v>8316</v>
      </c>
      <c r="S3378" s="13">
        <f t="shared" si="210"/>
        <v>42119.326319444437</v>
      </c>
      <c r="T3378" s="13">
        <f t="shared" si="211"/>
        <v>42059.367986111109</v>
      </c>
      <c r="U3378" s="12" t="s">
        <v>8373</v>
      </c>
      <c r="V3378" t="s">
        <v>8403</v>
      </c>
      <c r="W3378">
        <v>2015</v>
      </c>
    </row>
    <row r="3379" spans="1:23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8">
        <f t="shared" si="209"/>
        <v>104.98701298701299</v>
      </c>
      <c r="Q3379" t="s">
        <v>8315</v>
      </c>
      <c r="R3379" t="s">
        <v>8316</v>
      </c>
      <c r="S3379" s="13">
        <f t="shared" si="210"/>
        <v>42083.37222222222</v>
      </c>
      <c r="T3379" s="13">
        <f t="shared" si="211"/>
        <v>42053.399293981485</v>
      </c>
      <c r="U3379" s="12" t="s">
        <v>8373</v>
      </c>
      <c r="V3379" t="s">
        <v>8388</v>
      </c>
      <c r="W3379">
        <v>2015</v>
      </c>
    </row>
    <row r="3380" spans="1:23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8">
        <f t="shared" si="209"/>
        <v>28.19047619047619</v>
      </c>
      <c r="Q3380" t="s">
        <v>8315</v>
      </c>
      <c r="R3380" t="s">
        <v>8316</v>
      </c>
      <c r="S3380" s="13">
        <f t="shared" si="210"/>
        <v>41882.213888888888</v>
      </c>
      <c r="T3380" s="13">
        <f t="shared" si="211"/>
        <v>41858.022060185183</v>
      </c>
      <c r="U3380" s="12" t="s">
        <v>8392</v>
      </c>
      <c r="V3380" t="s">
        <v>8399</v>
      </c>
      <c r="W3380">
        <v>2014</v>
      </c>
    </row>
    <row r="3381" spans="1:23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8">
        <f t="shared" si="209"/>
        <v>54.55263157894737</v>
      </c>
      <c r="Q3381" t="s">
        <v>8315</v>
      </c>
      <c r="R3381" t="s">
        <v>8316</v>
      </c>
      <c r="S3381" s="13">
        <f t="shared" si="210"/>
        <v>42242.624999999993</v>
      </c>
      <c r="T3381" s="13">
        <f t="shared" si="211"/>
        <v>42225.180555555555</v>
      </c>
      <c r="U3381" s="12" t="s">
        <v>8392</v>
      </c>
      <c r="V3381" t="s">
        <v>8390</v>
      </c>
      <c r="W3381">
        <v>2015</v>
      </c>
    </row>
    <row r="3382" spans="1:23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8">
        <f t="shared" si="209"/>
        <v>111.89285714285714</v>
      </c>
      <c r="Q3382" t="s">
        <v>8315</v>
      </c>
      <c r="R3382" t="s">
        <v>8316</v>
      </c>
      <c r="S3382" s="13">
        <f t="shared" si="210"/>
        <v>41972.661782407398</v>
      </c>
      <c r="T3382" s="13">
        <f t="shared" si="211"/>
        <v>41937.620115740734</v>
      </c>
      <c r="U3382" s="12" t="s">
        <v>8391</v>
      </c>
      <c r="V3382" t="s">
        <v>8382</v>
      </c>
      <c r="W3382">
        <v>2014</v>
      </c>
    </row>
    <row r="3383" spans="1:23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8">
        <f t="shared" si="209"/>
        <v>85.208333333333329</v>
      </c>
      <c r="Q3383" t="s">
        <v>8315</v>
      </c>
      <c r="R3383" t="s">
        <v>8316</v>
      </c>
      <c r="S3383" s="13">
        <f t="shared" si="210"/>
        <v>42073.809988425921</v>
      </c>
      <c r="T3383" s="13">
        <f t="shared" si="211"/>
        <v>42043.851655092592</v>
      </c>
      <c r="U3383" s="12" t="s">
        <v>8373</v>
      </c>
      <c r="V3383" t="s">
        <v>8376</v>
      </c>
      <c r="W3383">
        <v>2015</v>
      </c>
    </row>
    <row r="3384" spans="1:23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8">
        <f t="shared" si="209"/>
        <v>76.652173913043484</v>
      </c>
      <c r="Q3384" t="s">
        <v>8315</v>
      </c>
      <c r="R3384" t="s">
        <v>8316</v>
      </c>
      <c r="S3384" s="13">
        <f t="shared" si="210"/>
        <v>42583.624305555553</v>
      </c>
      <c r="T3384" s="13">
        <f t="shared" si="211"/>
        <v>42559.097870370366</v>
      </c>
      <c r="U3384" s="12" t="s">
        <v>8375</v>
      </c>
      <c r="V3384" t="s">
        <v>8376</v>
      </c>
      <c r="W3384">
        <v>2016</v>
      </c>
    </row>
    <row r="3385" spans="1:23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8">
        <f t="shared" si="209"/>
        <v>65.166666666666671</v>
      </c>
      <c r="Q3385" t="s">
        <v>8315</v>
      </c>
      <c r="R3385" t="s">
        <v>8316</v>
      </c>
      <c r="S3385" s="13">
        <f t="shared" si="210"/>
        <v>42544.449305555558</v>
      </c>
      <c r="T3385" s="13">
        <f t="shared" si="211"/>
        <v>42524.449305555558</v>
      </c>
      <c r="U3385" s="12" t="s">
        <v>8369</v>
      </c>
      <c r="V3385" t="s">
        <v>8380</v>
      </c>
      <c r="W3385">
        <v>2016</v>
      </c>
    </row>
    <row r="3386" spans="1:23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8">
        <f t="shared" si="209"/>
        <v>93.760312499999998</v>
      </c>
      <c r="Q3386" t="s">
        <v>8315</v>
      </c>
      <c r="R3386" t="s">
        <v>8316</v>
      </c>
      <c r="S3386" s="13">
        <f t="shared" si="210"/>
        <v>42328.791666666664</v>
      </c>
      <c r="T3386" s="13">
        <f t="shared" si="211"/>
        <v>42291.754259259258</v>
      </c>
      <c r="U3386" s="12" t="s">
        <v>8391</v>
      </c>
      <c r="V3386" t="s">
        <v>8410</v>
      </c>
      <c r="W3386">
        <v>2015</v>
      </c>
    </row>
    <row r="3387" spans="1:23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8">
        <f t="shared" si="209"/>
        <v>133.33333333333334</v>
      </c>
      <c r="Q3387" t="s">
        <v>8315</v>
      </c>
      <c r="R3387" t="s">
        <v>8316</v>
      </c>
      <c r="S3387" s="13">
        <f t="shared" si="210"/>
        <v>41983.534166666665</v>
      </c>
      <c r="T3387" s="13">
        <f t="shared" si="211"/>
        <v>41953.534166666665</v>
      </c>
      <c r="U3387" s="12" t="s">
        <v>8377</v>
      </c>
      <c r="V3387" t="s">
        <v>8402</v>
      </c>
      <c r="W3387">
        <v>2014</v>
      </c>
    </row>
    <row r="3388" spans="1:23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8">
        <f t="shared" si="209"/>
        <v>51.219512195121951</v>
      </c>
      <c r="Q3388" t="s">
        <v>8315</v>
      </c>
      <c r="R3388" t="s">
        <v>8316</v>
      </c>
      <c r="S3388" s="13">
        <f t="shared" si="210"/>
        <v>41976.311412037037</v>
      </c>
      <c r="T3388" s="13">
        <f t="shared" si="211"/>
        <v>41946.311412037037</v>
      </c>
      <c r="U3388" s="12" t="s">
        <v>8377</v>
      </c>
      <c r="V3388" t="s">
        <v>8380</v>
      </c>
      <c r="W3388">
        <v>2014</v>
      </c>
    </row>
    <row r="3389" spans="1:23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8">
        <f t="shared" si="209"/>
        <v>100.17142857142858</v>
      </c>
      <c r="Q3389" t="s">
        <v>8315</v>
      </c>
      <c r="R3389" t="s">
        <v>8316</v>
      </c>
      <c r="S3389" s="13">
        <f t="shared" si="210"/>
        <v>41987.429259259261</v>
      </c>
      <c r="T3389" s="13">
        <f t="shared" si="211"/>
        <v>41947.429259259254</v>
      </c>
      <c r="U3389" s="12" t="s">
        <v>8377</v>
      </c>
      <c r="V3389" t="s">
        <v>8400</v>
      </c>
      <c r="W3389">
        <v>2014</v>
      </c>
    </row>
    <row r="3390" spans="1:23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8">
        <f t="shared" si="209"/>
        <v>34.6</v>
      </c>
      <c r="Q3390" t="s">
        <v>8315</v>
      </c>
      <c r="R3390" t="s">
        <v>8316</v>
      </c>
      <c r="S3390" s="13">
        <f t="shared" si="210"/>
        <v>42173.127789351849</v>
      </c>
      <c r="T3390" s="13">
        <f t="shared" si="211"/>
        <v>42143.127789351849</v>
      </c>
      <c r="U3390" s="12" t="s">
        <v>8381</v>
      </c>
      <c r="V3390" t="s">
        <v>8378</v>
      </c>
      <c r="W3390">
        <v>2015</v>
      </c>
    </row>
    <row r="3391" spans="1:23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8">
        <f t="shared" si="209"/>
        <v>184.67741935483872</v>
      </c>
      <c r="Q3391" t="s">
        <v>8315</v>
      </c>
      <c r="R3391" t="s">
        <v>8316</v>
      </c>
      <c r="S3391" s="13">
        <f t="shared" si="210"/>
        <v>42524.230115740742</v>
      </c>
      <c r="T3391" s="13">
        <f t="shared" si="211"/>
        <v>42494.230115740742</v>
      </c>
      <c r="U3391" s="12" t="s">
        <v>8381</v>
      </c>
      <c r="V3391" t="s">
        <v>8400</v>
      </c>
      <c r="W3391">
        <v>2016</v>
      </c>
    </row>
    <row r="3392" spans="1:23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8">
        <f t="shared" si="209"/>
        <v>69.818181818181813</v>
      </c>
      <c r="Q3392" t="s">
        <v>8315</v>
      </c>
      <c r="R3392" t="s">
        <v>8316</v>
      </c>
      <c r="S3392" s="13">
        <f t="shared" si="210"/>
        <v>41830.44149305555</v>
      </c>
      <c r="T3392" s="13">
        <f t="shared" si="211"/>
        <v>41815.44149305555</v>
      </c>
      <c r="U3392" s="12" t="s">
        <v>8369</v>
      </c>
      <c r="V3392" t="s">
        <v>8382</v>
      </c>
      <c r="W3392">
        <v>2014</v>
      </c>
    </row>
    <row r="3393" spans="1:23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8">
        <f t="shared" si="209"/>
        <v>61.944444444444443</v>
      </c>
      <c r="Q3393" t="s">
        <v>8315</v>
      </c>
      <c r="R3393" t="s">
        <v>8316</v>
      </c>
      <c r="S3393" s="13">
        <f t="shared" si="210"/>
        <v>41859.602777777778</v>
      </c>
      <c r="T3393" s="13">
        <f t="shared" si="211"/>
        <v>41830.212361111109</v>
      </c>
      <c r="U3393" s="12" t="s">
        <v>8375</v>
      </c>
      <c r="V3393" t="s">
        <v>8402</v>
      </c>
      <c r="W3393">
        <v>2014</v>
      </c>
    </row>
    <row r="3394" spans="1:23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8">
        <f t="shared" si="209"/>
        <v>41.666666666666664</v>
      </c>
      <c r="Q3394" t="s">
        <v>8315</v>
      </c>
      <c r="R3394" t="s">
        <v>8316</v>
      </c>
      <c r="S3394" s="13">
        <f t="shared" si="210"/>
        <v>42496.51221064815</v>
      </c>
      <c r="T3394" s="13">
        <f t="shared" si="211"/>
        <v>42446.51221064815</v>
      </c>
      <c r="U3394" s="12" t="s">
        <v>8384</v>
      </c>
      <c r="V3394" t="s">
        <v>8385</v>
      </c>
      <c r="W3394">
        <v>2016</v>
      </c>
    </row>
    <row r="3395" spans="1:23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(E3395/D3395)*100</f>
        <v>105.80000000000001</v>
      </c>
      <c r="P3395" s="8">
        <f t="shared" ref="P3395:P3458" si="213">(E3395/L3395)</f>
        <v>36.06818181818182</v>
      </c>
      <c r="Q3395" t="s">
        <v>8315</v>
      </c>
      <c r="R3395" t="s">
        <v>8316</v>
      </c>
      <c r="S3395" s="13">
        <f t="shared" ref="S3395:S3458" si="214">(((I3395/60)/60)/24)+DATE(1970,1,1)+(-8/24)</f>
        <v>41948.698611111111</v>
      </c>
      <c r="T3395" s="13">
        <f t="shared" ref="T3395:T3458" si="215">(((J3395/60)/60)/24)+DATE(1970,1,1)+(-8/24)</f>
        <v>41923.588310185187</v>
      </c>
      <c r="U3395" s="12" t="s">
        <v>8391</v>
      </c>
      <c r="V3395" t="s">
        <v>8406</v>
      </c>
      <c r="W3395">
        <v>2014</v>
      </c>
    </row>
    <row r="3396" spans="1:23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8">
        <f t="shared" si="213"/>
        <v>29</v>
      </c>
      <c r="Q3396" t="s">
        <v>8315</v>
      </c>
      <c r="R3396" t="s">
        <v>8316</v>
      </c>
      <c r="S3396" s="13">
        <f t="shared" si="214"/>
        <v>41847.262094907404</v>
      </c>
      <c r="T3396" s="13">
        <f t="shared" si="215"/>
        <v>41817.262094907404</v>
      </c>
      <c r="U3396" s="12" t="s">
        <v>8369</v>
      </c>
      <c r="V3396" t="s">
        <v>8394</v>
      </c>
      <c r="W3396">
        <v>2014</v>
      </c>
    </row>
    <row r="3397" spans="1:23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8">
        <f t="shared" si="213"/>
        <v>24.210526315789473</v>
      </c>
      <c r="Q3397" t="s">
        <v>8315</v>
      </c>
      <c r="R3397" t="s">
        <v>8316</v>
      </c>
      <c r="S3397" s="13">
        <f t="shared" si="214"/>
        <v>42154.423611111109</v>
      </c>
      <c r="T3397" s="13">
        <f t="shared" si="215"/>
        <v>42140.378981481481</v>
      </c>
      <c r="U3397" s="12" t="s">
        <v>8381</v>
      </c>
      <c r="V3397" t="s">
        <v>8396</v>
      </c>
      <c r="W3397">
        <v>2015</v>
      </c>
    </row>
    <row r="3398" spans="1:23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8">
        <f t="shared" si="213"/>
        <v>55.892857142857146</v>
      </c>
      <c r="Q3398" t="s">
        <v>8315</v>
      </c>
      <c r="R3398" t="s">
        <v>8316</v>
      </c>
      <c r="S3398" s="13">
        <f t="shared" si="214"/>
        <v>41790.832638888889</v>
      </c>
      <c r="T3398" s="13">
        <f t="shared" si="215"/>
        <v>41764.113298611104</v>
      </c>
      <c r="U3398" s="12" t="s">
        <v>8381</v>
      </c>
      <c r="V3398" t="s">
        <v>8374</v>
      </c>
      <c r="W3398">
        <v>2014</v>
      </c>
    </row>
    <row r="3399" spans="1:23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8">
        <f t="shared" si="213"/>
        <v>11.666666666666666</v>
      </c>
      <c r="Q3399" t="s">
        <v>8315</v>
      </c>
      <c r="R3399" t="s">
        <v>8316</v>
      </c>
      <c r="S3399" s="13">
        <f t="shared" si="214"/>
        <v>42418.583333333336</v>
      </c>
      <c r="T3399" s="13">
        <f t="shared" si="215"/>
        <v>42378.145011574066</v>
      </c>
      <c r="U3399" s="12" t="s">
        <v>8371</v>
      </c>
      <c r="V3399" t="s">
        <v>8390</v>
      </c>
      <c r="W3399">
        <v>2016</v>
      </c>
    </row>
    <row r="3400" spans="1:23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8">
        <f t="shared" si="213"/>
        <v>68.353846153846149</v>
      </c>
      <c r="Q3400" t="s">
        <v>8315</v>
      </c>
      <c r="R3400" t="s">
        <v>8316</v>
      </c>
      <c r="S3400" s="13">
        <f t="shared" si="214"/>
        <v>41964.374999999993</v>
      </c>
      <c r="T3400" s="13">
        <f t="shared" si="215"/>
        <v>41941.418703703705</v>
      </c>
      <c r="U3400" s="12" t="s">
        <v>8391</v>
      </c>
      <c r="V3400" t="s">
        <v>8404</v>
      </c>
      <c r="W3400">
        <v>2014</v>
      </c>
    </row>
    <row r="3401" spans="1:23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8">
        <f t="shared" si="213"/>
        <v>27.065217391304348</v>
      </c>
      <c r="Q3401" t="s">
        <v>8315</v>
      </c>
      <c r="R3401" t="s">
        <v>8316</v>
      </c>
      <c r="S3401" s="13">
        <f t="shared" si="214"/>
        <v>42056.587094907409</v>
      </c>
      <c r="T3401" s="13">
        <f t="shared" si="215"/>
        <v>42026.587094907409</v>
      </c>
      <c r="U3401" s="12" t="s">
        <v>8371</v>
      </c>
      <c r="V3401" t="s">
        <v>8398</v>
      </c>
      <c r="W3401">
        <v>2015</v>
      </c>
    </row>
    <row r="3402" spans="1:23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8">
        <f t="shared" si="213"/>
        <v>118.12941176470588</v>
      </c>
      <c r="Q3402" t="s">
        <v>8315</v>
      </c>
      <c r="R3402" t="s">
        <v>8316</v>
      </c>
      <c r="S3402" s="13">
        <f t="shared" si="214"/>
        <v>41879.620532407404</v>
      </c>
      <c r="T3402" s="13">
        <f t="shared" si="215"/>
        <v>41834.620532407404</v>
      </c>
      <c r="U3402" s="12" t="s">
        <v>8375</v>
      </c>
      <c r="V3402" t="s">
        <v>8410</v>
      </c>
      <c r="W3402">
        <v>2014</v>
      </c>
    </row>
    <row r="3403" spans="1:23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8">
        <f t="shared" si="213"/>
        <v>44.757575757575758</v>
      </c>
      <c r="Q3403" t="s">
        <v>8315</v>
      </c>
      <c r="R3403" t="s">
        <v>8316</v>
      </c>
      <c r="S3403" s="13">
        <f t="shared" si="214"/>
        <v>42223.3905787037</v>
      </c>
      <c r="T3403" s="13">
        <f t="shared" si="215"/>
        <v>42193.3905787037</v>
      </c>
      <c r="U3403" s="12" t="s">
        <v>8375</v>
      </c>
      <c r="V3403" t="s">
        <v>8376</v>
      </c>
      <c r="W3403">
        <v>2015</v>
      </c>
    </row>
    <row r="3404" spans="1:23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8">
        <f t="shared" si="213"/>
        <v>99.787878787878782</v>
      </c>
      <c r="Q3404" t="s">
        <v>8315</v>
      </c>
      <c r="R3404" t="s">
        <v>8316</v>
      </c>
      <c r="S3404" s="13">
        <f t="shared" si="214"/>
        <v>42319.771527777775</v>
      </c>
      <c r="T3404" s="13">
        <f t="shared" si="215"/>
        <v>42290.285219907404</v>
      </c>
      <c r="U3404" s="12" t="s">
        <v>8391</v>
      </c>
      <c r="V3404" t="s">
        <v>8397</v>
      </c>
      <c r="W3404">
        <v>2015</v>
      </c>
    </row>
    <row r="3405" spans="1:23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8">
        <f t="shared" si="213"/>
        <v>117.64705882352941</v>
      </c>
      <c r="Q3405" t="s">
        <v>8315</v>
      </c>
      <c r="R3405" t="s">
        <v>8316</v>
      </c>
      <c r="S3405" s="13">
        <f t="shared" si="214"/>
        <v>42180.128749999996</v>
      </c>
      <c r="T3405" s="13">
        <f t="shared" si="215"/>
        <v>42150.128749999996</v>
      </c>
      <c r="U3405" s="12" t="s">
        <v>8381</v>
      </c>
      <c r="V3405" t="s">
        <v>8408</v>
      </c>
      <c r="W3405">
        <v>2015</v>
      </c>
    </row>
    <row r="3406" spans="1:23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8">
        <f t="shared" si="213"/>
        <v>203.33333333333334</v>
      </c>
      <c r="Q3406" t="s">
        <v>8315</v>
      </c>
      <c r="R3406" t="s">
        <v>8316</v>
      </c>
      <c r="S3406" s="13">
        <f t="shared" si="214"/>
        <v>42172.170162037037</v>
      </c>
      <c r="T3406" s="13">
        <f t="shared" si="215"/>
        <v>42152.170162037037</v>
      </c>
      <c r="U3406" s="12" t="s">
        <v>8381</v>
      </c>
      <c r="V3406" t="s">
        <v>8401</v>
      </c>
      <c r="W3406">
        <v>2015</v>
      </c>
    </row>
    <row r="3407" spans="1:23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8">
        <f t="shared" si="213"/>
        <v>28.323529411764707</v>
      </c>
      <c r="Q3407" t="s">
        <v>8315</v>
      </c>
      <c r="R3407" t="s">
        <v>8316</v>
      </c>
      <c r="S3407" s="13">
        <f t="shared" si="214"/>
        <v>42430.665972222218</v>
      </c>
      <c r="T3407" s="13">
        <f t="shared" si="215"/>
        <v>42409.683865740742</v>
      </c>
      <c r="U3407" s="12" t="s">
        <v>8373</v>
      </c>
      <c r="V3407" t="s">
        <v>8390</v>
      </c>
      <c r="W3407">
        <v>2016</v>
      </c>
    </row>
    <row r="3408" spans="1:23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8">
        <f t="shared" si="213"/>
        <v>110.23076923076923</v>
      </c>
      <c r="Q3408" t="s">
        <v>8315</v>
      </c>
      <c r="R3408" t="s">
        <v>8316</v>
      </c>
      <c r="S3408" s="13">
        <f t="shared" si="214"/>
        <v>41836.159444444442</v>
      </c>
      <c r="T3408" s="13">
        <f t="shared" si="215"/>
        <v>41791.159444444442</v>
      </c>
      <c r="U3408" s="12" t="s">
        <v>8369</v>
      </c>
      <c r="V3408" t="s">
        <v>8387</v>
      </c>
      <c r="W3408">
        <v>2014</v>
      </c>
    </row>
    <row r="3409" spans="1:23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8">
        <f t="shared" si="213"/>
        <v>31.970149253731343</v>
      </c>
      <c r="Q3409" t="s">
        <v>8315</v>
      </c>
      <c r="R3409" t="s">
        <v>8316</v>
      </c>
      <c r="S3409" s="13">
        <f t="shared" si="214"/>
        <v>41826.08899305555</v>
      </c>
      <c r="T3409" s="13">
        <f t="shared" si="215"/>
        <v>41796.08899305555</v>
      </c>
      <c r="U3409" s="12" t="s">
        <v>8369</v>
      </c>
      <c r="V3409" t="s">
        <v>8407</v>
      </c>
      <c r="W3409">
        <v>2014</v>
      </c>
    </row>
    <row r="3410" spans="1:23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8">
        <f t="shared" si="213"/>
        <v>58.611111111111114</v>
      </c>
      <c r="Q3410" t="s">
        <v>8315</v>
      </c>
      <c r="R3410" t="s">
        <v>8316</v>
      </c>
      <c r="S3410" s="13">
        <f t="shared" si="214"/>
        <v>41838.65861111111</v>
      </c>
      <c r="T3410" s="13">
        <f t="shared" si="215"/>
        <v>41808.65861111111</v>
      </c>
      <c r="U3410" s="12" t="s">
        <v>8369</v>
      </c>
      <c r="V3410" t="s">
        <v>8388</v>
      </c>
      <c r="W3410">
        <v>2014</v>
      </c>
    </row>
    <row r="3411" spans="1:23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8">
        <f t="shared" si="213"/>
        <v>29.428571428571427</v>
      </c>
      <c r="Q3411" t="s">
        <v>8315</v>
      </c>
      <c r="R3411" t="s">
        <v>8316</v>
      </c>
      <c r="S3411" s="13">
        <f t="shared" si="214"/>
        <v>42582.540277777771</v>
      </c>
      <c r="T3411" s="13">
        <f t="shared" si="215"/>
        <v>42544.480995370373</v>
      </c>
      <c r="U3411" s="12" t="s">
        <v>8369</v>
      </c>
      <c r="V3411" t="s">
        <v>8405</v>
      </c>
      <c r="W3411">
        <v>2016</v>
      </c>
    </row>
    <row r="3412" spans="1:23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8">
        <f t="shared" si="213"/>
        <v>81.375</v>
      </c>
      <c r="Q3412" t="s">
        <v>8315</v>
      </c>
      <c r="R3412" t="s">
        <v>8316</v>
      </c>
      <c r="S3412" s="13">
        <f t="shared" si="214"/>
        <v>42526.958333333336</v>
      </c>
      <c r="T3412" s="13">
        <f t="shared" si="215"/>
        <v>42499.70821759259</v>
      </c>
      <c r="U3412" s="12" t="s">
        <v>8381</v>
      </c>
      <c r="V3412" t="s">
        <v>8390</v>
      </c>
      <c r="W3412">
        <v>2016</v>
      </c>
    </row>
    <row r="3413" spans="1:23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8">
        <f t="shared" si="213"/>
        <v>199.16666666666666</v>
      </c>
      <c r="Q3413" t="s">
        <v>8315</v>
      </c>
      <c r="R3413" t="s">
        <v>8316</v>
      </c>
      <c r="S3413" s="13">
        <f t="shared" si="214"/>
        <v>42284.689490740733</v>
      </c>
      <c r="T3413" s="13">
        <f t="shared" si="215"/>
        <v>42264.689490740733</v>
      </c>
      <c r="U3413" s="12" t="s">
        <v>8389</v>
      </c>
      <c r="V3413" t="s">
        <v>8385</v>
      </c>
      <c r="W3413">
        <v>2015</v>
      </c>
    </row>
    <row r="3414" spans="1:23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8">
        <f t="shared" si="213"/>
        <v>115.38461538461539</v>
      </c>
      <c r="Q3414" t="s">
        <v>8315</v>
      </c>
      <c r="R3414" t="s">
        <v>8316</v>
      </c>
      <c r="S3414" s="13">
        <f t="shared" si="214"/>
        <v>41909.625717592593</v>
      </c>
      <c r="T3414" s="13">
        <f t="shared" si="215"/>
        <v>41879.625717592593</v>
      </c>
      <c r="U3414" s="12" t="s">
        <v>8392</v>
      </c>
      <c r="V3414" t="s">
        <v>8401</v>
      </c>
      <c r="W3414">
        <v>2014</v>
      </c>
    </row>
    <row r="3415" spans="1:23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8">
        <f t="shared" si="213"/>
        <v>46.428571428571431</v>
      </c>
      <c r="Q3415" t="s">
        <v>8315</v>
      </c>
      <c r="R3415" t="s">
        <v>8316</v>
      </c>
      <c r="S3415" s="13">
        <f t="shared" si="214"/>
        <v>42062.874305555553</v>
      </c>
      <c r="T3415" s="13">
        <f t="shared" si="215"/>
        <v>42053.399745370371</v>
      </c>
      <c r="U3415" s="12" t="s">
        <v>8373</v>
      </c>
      <c r="V3415" t="s">
        <v>8388</v>
      </c>
      <c r="W3415">
        <v>2015</v>
      </c>
    </row>
    <row r="3416" spans="1:23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8">
        <f t="shared" si="213"/>
        <v>70.568181818181813</v>
      </c>
      <c r="Q3416" t="s">
        <v>8315</v>
      </c>
      <c r="R3416" t="s">
        <v>8316</v>
      </c>
      <c r="S3416" s="13">
        <f t="shared" si="214"/>
        <v>42704.999305555553</v>
      </c>
      <c r="T3416" s="13">
        <f t="shared" si="215"/>
        <v>42675.499131944445</v>
      </c>
      <c r="U3416" s="12" t="s">
        <v>8377</v>
      </c>
      <c r="V3416" t="s">
        <v>8387</v>
      </c>
      <c r="W3416">
        <v>2016</v>
      </c>
    </row>
    <row r="3417" spans="1:23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8">
        <f t="shared" si="213"/>
        <v>22.222222222222221</v>
      </c>
      <c r="Q3417" t="s">
        <v>8315</v>
      </c>
      <c r="R3417" t="s">
        <v>8316</v>
      </c>
      <c r="S3417" s="13">
        <f t="shared" si="214"/>
        <v>42477.645833333336</v>
      </c>
      <c r="T3417" s="13">
        <f t="shared" si="215"/>
        <v>42466.810833333329</v>
      </c>
      <c r="U3417" s="12" t="s">
        <v>8383</v>
      </c>
      <c r="V3417" t="s">
        <v>8407</v>
      </c>
      <c r="W3417">
        <v>2016</v>
      </c>
    </row>
    <row r="3418" spans="1:23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8">
        <f t="shared" si="213"/>
        <v>159.46666666666667</v>
      </c>
      <c r="Q3418" t="s">
        <v>8315</v>
      </c>
      <c r="R3418" t="s">
        <v>8316</v>
      </c>
      <c r="S3418" s="13">
        <f t="shared" si="214"/>
        <v>42117.437499999993</v>
      </c>
      <c r="T3418" s="13">
        <f t="shared" si="215"/>
        <v>42089.079224537032</v>
      </c>
      <c r="U3418" s="12" t="s">
        <v>8384</v>
      </c>
      <c r="V3418" t="s">
        <v>8408</v>
      </c>
      <c r="W3418">
        <v>2015</v>
      </c>
    </row>
    <row r="3419" spans="1:23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8">
        <f t="shared" si="213"/>
        <v>37.777999999999999</v>
      </c>
      <c r="Q3419" t="s">
        <v>8315</v>
      </c>
      <c r="R3419" t="s">
        <v>8316</v>
      </c>
      <c r="S3419" s="13">
        <f t="shared" si="214"/>
        <v>41937.696527777778</v>
      </c>
      <c r="T3419" s="13">
        <f t="shared" si="215"/>
        <v>41894.580416666664</v>
      </c>
      <c r="U3419" s="12" t="s">
        <v>8389</v>
      </c>
      <c r="V3419" t="s">
        <v>8379</v>
      </c>
      <c r="W3419">
        <v>2014</v>
      </c>
    </row>
    <row r="3420" spans="1:23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8">
        <f t="shared" si="213"/>
        <v>72.053571428571431</v>
      </c>
      <c r="Q3420" t="s">
        <v>8315</v>
      </c>
      <c r="R3420" t="s">
        <v>8316</v>
      </c>
      <c r="S3420" s="13">
        <f t="shared" si="214"/>
        <v>41782.501238425924</v>
      </c>
      <c r="T3420" s="13">
        <f t="shared" si="215"/>
        <v>41752.501238425924</v>
      </c>
      <c r="U3420" s="12" t="s">
        <v>8383</v>
      </c>
      <c r="V3420" t="s">
        <v>8405</v>
      </c>
      <c r="W3420">
        <v>2014</v>
      </c>
    </row>
    <row r="3421" spans="1:23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8">
        <f t="shared" si="213"/>
        <v>63.695652173913047</v>
      </c>
      <c r="Q3421" t="s">
        <v>8315</v>
      </c>
      <c r="R3421" t="s">
        <v>8316</v>
      </c>
      <c r="S3421" s="13">
        <f t="shared" si="214"/>
        <v>42466.562499999993</v>
      </c>
      <c r="T3421" s="13">
        <f t="shared" si="215"/>
        <v>42448.488252314812</v>
      </c>
      <c r="U3421" s="12" t="s">
        <v>8384</v>
      </c>
      <c r="V3421" t="s">
        <v>8378</v>
      </c>
      <c r="W3421">
        <v>2016</v>
      </c>
    </row>
    <row r="3422" spans="1:23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8">
        <f t="shared" si="213"/>
        <v>28.411764705882351</v>
      </c>
      <c r="Q3422" t="s">
        <v>8315</v>
      </c>
      <c r="R3422" t="s">
        <v>8316</v>
      </c>
      <c r="S3422" s="13">
        <f t="shared" si="214"/>
        <v>42413.666666666664</v>
      </c>
      <c r="T3422" s="13">
        <f t="shared" si="215"/>
        <v>42404.756967592592</v>
      </c>
      <c r="U3422" s="12" t="s">
        <v>8373</v>
      </c>
      <c r="V3422" t="s">
        <v>8400</v>
      </c>
      <c r="W3422">
        <v>2016</v>
      </c>
    </row>
    <row r="3423" spans="1:23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8">
        <f t="shared" si="213"/>
        <v>103.21428571428571</v>
      </c>
      <c r="Q3423" t="s">
        <v>8315</v>
      </c>
      <c r="R3423" t="s">
        <v>8316</v>
      </c>
      <c r="S3423" s="13">
        <f t="shared" si="214"/>
        <v>42067.457905092589</v>
      </c>
      <c r="T3423" s="13">
        <f t="shared" si="215"/>
        <v>42037.457905092589</v>
      </c>
      <c r="U3423" s="12" t="s">
        <v>8373</v>
      </c>
      <c r="V3423" t="s">
        <v>8411</v>
      </c>
      <c r="W3423">
        <v>2015</v>
      </c>
    </row>
    <row r="3424" spans="1:23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8">
        <f t="shared" si="213"/>
        <v>71.152173913043484</v>
      </c>
      <c r="Q3424" t="s">
        <v>8315</v>
      </c>
      <c r="R3424" t="s">
        <v>8316</v>
      </c>
      <c r="S3424" s="13">
        <f t="shared" si="214"/>
        <v>42351.666666666664</v>
      </c>
      <c r="T3424" s="13">
        <f t="shared" si="215"/>
        <v>42323.228888888887</v>
      </c>
      <c r="U3424" s="12" t="s">
        <v>8377</v>
      </c>
      <c r="V3424" t="s">
        <v>8393</v>
      </c>
      <c r="W3424">
        <v>2015</v>
      </c>
    </row>
    <row r="3425" spans="1:23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8">
        <f t="shared" si="213"/>
        <v>35</v>
      </c>
      <c r="Q3425" t="s">
        <v>8315</v>
      </c>
      <c r="R3425" t="s">
        <v>8316</v>
      </c>
      <c r="S3425" s="13">
        <f t="shared" si="214"/>
        <v>42118.578020833331</v>
      </c>
      <c r="T3425" s="13">
        <f t="shared" si="215"/>
        <v>42088.578020833331</v>
      </c>
      <c r="U3425" s="12" t="s">
        <v>8384</v>
      </c>
      <c r="V3425" t="s">
        <v>8382</v>
      </c>
      <c r="W3425">
        <v>2015</v>
      </c>
    </row>
    <row r="3426" spans="1:23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8">
        <f t="shared" si="213"/>
        <v>81.776315789473685</v>
      </c>
      <c r="Q3426" t="s">
        <v>8315</v>
      </c>
      <c r="R3426" t="s">
        <v>8316</v>
      </c>
      <c r="S3426" s="13">
        <f t="shared" si="214"/>
        <v>42039.957638888889</v>
      </c>
      <c r="T3426" s="13">
        <f t="shared" si="215"/>
        <v>42018.343564814808</v>
      </c>
      <c r="U3426" s="12" t="s">
        <v>8371</v>
      </c>
      <c r="V3426" t="s">
        <v>8410</v>
      </c>
      <c r="W3426">
        <v>2015</v>
      </c>
    </row>
    <row r="3427" spans="1:23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8">
        <f t="shared" si="213"/>
        <v>297.02980769230766</v>
      </c>
      <c r="Q3427" t="s">
        <v>8315</v>
      </c>
      <c r="R3427" t="s">
        <v>8316</v>
      </c>
      <c r="S3427" s="13">
        <f t="shared" si="214"/>
        <v>41916.28398148148</v>
      </c>
      <c r="T3427" s="13">
        <f t="shared" si="215"/>
        <v>41884.28398148148</v>
      </c>
      <c r="U3427" s="12" t="s">
        <v>8389</v>
      </c>
      <c r="V3427" t="s">
        <v>8411</v>
      </c>
      <c r="W3427">
        <v>2014</v>
      </c>
    </row>
    <row r="3428" spans="1:23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8">
        <f t="shared" si="213"/>
        <v>46.609195402298852</v>
      </c>
      <c r="Q3428" t="s">
        <v>8315</v>
      </c>
      <c r="R3428" t="s">
        <v>8316</v>
      </c>
      <c r="S3428" s="13">
        <f t="shared" si="214"/>
        <v>41902.75</v>
      </c>
      <c r="T3428" s="13">
        <f t="shared" si="215"/>
        <v>41883.723414351851</v>
      </c>
      <c r="U3428" s="12" t="s">
        <v>8389</v>
      </c>
      <c r="V3428" t="s">
        <v>8387</v>
      </c>
      <c r="W3428">
        <v>2014</v>
      </c>
    </row>
    <row r="3429" spans="1:23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8">
        <f t="shared" si="213"/>
        <v>51.724137931034484</v>
      </c>
      <c r="Q3429" t="s">
        <v>8315</v>
      </c>
      <c r="R3429" t="s">
        <v>8316</v>
      </c>
      <c r="S3429" s="13">
        <f t="shared" si="214"/>
        <v>41822.311944444438</v>
      </c>
      <c r="T3429" s="13">
        <f t="shared" si="215"/>
        <v>41792.311944444438</v>
      </c>
      <c r="U3429" s="12" t="s">
        <v>8369</v>
      </c>
      <c r="V3429" t="s">
        <v>8411</v>
      </c>
      <c r="W3429">
        <v>2014</v>
      </c>
    </row>
    <row r="3430" spans="1:23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8">
        <f t="shared" si="213"/>
        <v>40.294117647058826</v>
      </c>
      <c r="Q3430" t="s">
        <v>8315</v>
      </c>
      <c r="R3430" t="s">
        <v>8316</v>
      </c>
      <c r="S3430" s="13">
        <f t="shared" si="214"/>
        <v>42063.374999999993</v>
      </c>
      <c r="T3430" s="13">
        <f t="shared" si="215"/>
        <v>42038.387118055551</v>
      </c>
      <c r="U3430" s="12" t="s">
        <v>8373</v>
      </c>
      <c r="V3430" t="s">
        <v>8380</v>
      </c>
      <c r="W3430">
        <v>2015</v>
      </c>
    </row>
    <row r="3431" spans="1:23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8">
        <f t="shared" si="213"/>
        <v>16.25</v>
      </c>
      <c r="Q3431" t="s">
        <v>8315</v>
      </c>
      <c r="R3431" t="s">
        <v>8316</v>
      </c>
      <c r="S3431" s="13">
        <f t="shared" si="214"/>
        <v>42675.688206018516</v>
      </c>
      <c r="T3431" s="13">
        <f t="shared" si="215"/>
        <v>42661.688206018516</v>
      </c>
      <c r="U3431" s="12" t="s">
        <v>8391</v>
      </c>
      <c r="V3431" t="s">
        <v>8388</v>
      </c>
      <c r="W3431">
        <v>2016</v>
      </c>
    </row>
    <row r="3432" spans="1:23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8">
        <f t="shared" si="213"/>
        <v>30.152638888888887</v>
      </c>
      <c r="Q3432" t="s">
        <v>8315</v>
      </c>
      <c r="R3432" t="s">
        <v>8316</v>
      </c>
      <c r="S3432" s="13">
        <f t="shared" si="214"/>
        <v>41850.612280092588</v>
      </c>
      <c r="T3432" s="13">
        <f t="shared" si="215"/>
        <v>41820.612280092588</v>
      </c>
      <c r="U3432" s="12" t="s">
        <v>8369</v>
      </c>
      <c r="V3432" t="s">
        <v>8409</v>
      </c>
      <c r="W3432">
        <v>2014</v>
      </c>
    </row>
    <row r="3433" spans="1:23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8">
        <f t="shared" si="213"/>
        <v>95.238095238095241</v>
      </c>
      <c r="Q3433" t="s">
        <v>8315</v>
      </c>
      <c r="R3433" t="s">
        <v>8316</v>
      </c>
      <c r="S3433" s="13">
        <f t="shared" si="214"/>
        <v>41869.397604166668</v>
      </c>
      <c r="T3433" s="13">
        <f t="shared" si="215"/>
        <v>41839.397604166668</v>
      </c>
      <c r="U3433" s="12" t="s">
        <v>8375</v>
      </c>
      <c r="V3433" t="s">
        <v>8378</v>
      </c>
      <c r="W3433">
        <v>2014</v>
      </c>
    </row>
    <row r="3434" spans="1:23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8">
        <f t="shared" si="213"/>
        <v>52.214285714285715</v>
      </c>
      <c r="Q3434" t="s">
        <v>8315</v>
      </c>
      <c r="R3434" t="s">
        <v>8316</v>
      </c>
      <c r="S3434" s="13">
        <f t="shared" si="214"/>
        <v>42405.583333333336</v>
      </c>
      <c r="T3434" s="13">
        <f t="shared" si="215"/>
        <v>42380.247847222221</v>
      </c>
      <c r="U3434" s="12" t="s">
        <v>8371</v>
      </c>
      <c r="V3434" t="s">
        <v>8406</v>
      </c>
      <c r="W3434">
        <v>2016</v>
      </c>
    </row>
    <row r="3435" spans="1:23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8">
        <f t="shared" si="213"/>
        <v>134.1549295774648</v>
      </c>
      <c r="Q3435" t="s">
        <v>8315</v>
      </c>
      <c r="R3435" t="s">
        <v>8316</v>
      </c>
      <c r="S3435" s="13">
        <f t="shared" si="214"/>
        <v>41806.791666666664</v>
      </c>
      <c r="T3435" s="13">
        <f t="shared" si="215"/>
        <v>41775.729803240742</v>
      </c>
      <c r="U3435" s="12" t="s">
        <v>8381</v>
      </c>
      <c r="V3435" t="s">
        <v>8396</v>
      </c>
      <c r="W3435">
        <v>2014</v>
      </c>
    </row>
    <row r="3436" spans="1:23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8">
        <f t="shared" si="213"/>
        <v>62.827380952380949</v>
      </c>
      <c r="Q3436" t="s">
        <v>8315</v>
      </c>
      <c r="R3436" t="s">
        <v>8316</v>
      </c>
      <c r="S3436" s="13">
        <f t="shared" si="214"/>
        <v>41830.047094907408</v>
      </c>
      <c r="T3436" s="13">
        <f t="shared" si="215"/>
        <v>41800.047094907408</v>
      </c>
      <c r="U3436" s="12" t="s">
        <v>8369</v>
      </c>
      <c r="V3436" t="s">
        <v>8402</v>
      </c>
      <c r="W3436">
        <v>2014</v>
      </c>
    </row>
    <row r="3437" spans="1:23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8">
        <f t="shared" si="213"/>
        <v>58.94736842105263</v>
      </c>
      <c r="Q3437" t="s">
        <v>8315</v>
      </c>
      <c r="R3437" t="s">
        <v>8316</v>
      </c>
      <c r="S3437" s="13">
        <f t="shared" si="214"/>
        <v>42588.791666666664</v>
      </c>
      <c r="T3437" s="13">
        <f t="shared" si="215"/>
        <v>42572.283483796295</v>
      </c>
      <c r="U3437" s="12" t="s">
        <v>8375</v>
      </c>
      <c r="V3437" t="s">
        <v>8370</v>
      </c>
      <c r="W3437">
        <v>2016</v>
      </c>
    </row>
    <row r="3438" spans="1:23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8">
        <f t="shared" si="213"/>
        <v>143.1081081081081</v>
      </c>
      <c r="Q3438" t="s">
        <v>8315</v>
      </c>
      <c r="R3438" t="s">
        <v>8316</v>
      </c>
      <c r="S3438" s="13">
        <f t="shared" si="214"/>
        <v>41872.352777777778</v>
      </c>
      <c r="T3438" s="13">
        <f t="shared" si="215"/>
        <v>41851.208252314813</v>
      </c>
      <c r="U3438" s="12" t="s">
        <v>8375</v>
      </c>
      <c r="V3438" t="s">
        <v>8372</v>
      </c>
      <c r="W3438">
        <v>2014</v>
      </c>
    </row>
    <row r="3439" spans="1:23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8">
        <f t="shared" si="213"/>
        <v>84.166666666666671</v>
      </c>
      <c r="Q3439" t="s">
        <v>8315</v>
      </c>
      <c r="R3439" t="s">
        <v>8316</v>
      </c>
      <c r="S3439" s="13">
        <f t="shared" si="214"/>
        <v>42235.377546296295</v>
      </c>
      <c r="T3439" s="13">
        <f t="shared" si="215"/>
        <v>42205.377546296295</v>
      </c>
      <c r="U3439" s="12" t="s">
        <v>8375</v>
      </c>
      <c r="V3439" t="s">
        <v>8386</v>
      </c>
      <c r="W3439">
        <v>2015</v>
      </c>
    </row>
    <row r="3440" spans="1:23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8">
        <f t="shared" si="213"/>
        <v>186.07142857142858</v>
      </c>
      <c r="Q3440" t="s">
        <v>8315</v>
      </c>
      <c r="R3440" t="s">
        <v>8316</v>
      </c>
      <c r="S3440" s="13">
        <f t="shared" si="214"/>
        <v>42126.541666666664</v>
      </c>
      <c r="T3440" s="13">
        <f t="shared" si="215"/>
        <v>42100.594525462955</v>
      </c>
      <c r="U3440" s="12" t="s">
        <v>8383</v>
      </c>
      <c r="V3440" t="s">
        <v>8407</v>
      </c>
      <c r="W3440">
        <v>2015</v>
      </c>
    </row>
    <row r="3441" spans="1:23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8">
        <f t="shared" si="213"/>
        <v>89.785555555555561</v>
      </c>
      <c r="Q3441" t="s">
        <v>8315</v>
      </c>
      <c r="R3441" t="s">
        <v>8316</v>
      </c>
      <c r="S3441" s="13">
        <f t="shared" si="214"/>
        <v>42387.874305555553</v>
      </c>
      <c r="T3441" s="13">
        <f t="shared" si="215"/>
        <v>42374.577893518515</v>
      </c>
      <c r="U3441" s="12" t="s">
        <v>8371</v>
      </c>
      <c r="V3441" t="s">
        <v>8374</v>
      </c>
      <c r="W3441">
        <v>2016</v>
      </c>
    </row>
    <row r="3442" spans="1:23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8">
        <f t="shared" si="213"/>
        <v>64.157560975609755</v>
      </c>
      <c r="Q3442" t="s">
        <v>8315</v>
      </c>
      <c r="R3442" t="s">
        <v>8316</v>
      </c>
      <c r="S3442" s="13">
        <f t="shared" si="214"/>
        <v>41831.34375</v>
      </c>
      <c r="T3442" s="13">
        <f t="shared" si="215"/>
        <v>41808.789675925924</v>
      </c>
      <c r="U3442" s="12" t="s">
        <v>8369</v>
      </c>
      <c r="V3442" t="s">
        <v>8388</v>
      </c>
      <c r="W3442">
        <v>2014</v>
      </c>
    </row>
    <row r="3443" spans="1:23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8">
        <f t="shared" si="213"/>
        <v>59.651162790697676</v>
      </c>
      <c r="Q3443" t="s">
        <v>8315</v>
      </c>
      <c r="R3443" t="s">
        <v>8316</v>
      </c>
      <c r="S3443" s="13">
        <f t="shared" si="214"/>
        <v>42321.511805555558</v>
      </c>
      <c r="T3443" s="13">
        <f t="shared" si="215"/>
        <v>42294.096307870372</v>
      </c>
      <c r="U3443" s="12" t="s">
        <v>8391</v>
      </c>
      <c r="V3443" t="s">
        <v>8385</v>
      </c>
      <c r="W3443">
        <v>2015</v>
      </c>
    </row>
    <row r="3444" spans="1:23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8">
        <f t="shared" si="213"/>
        <v>31.25</v>
      </c>
      <c r="Q3444" t="s">
        <v>8315</v>
      </c>
      <c r="R3444" t="s">
        <v>8316</v>
      </c>
      <c r="S3444" s="13">
        <f t="shared" si="214"/>
        <v>42154.50777777777</v>
      </c>
      <c r="T3444" s="13">
        <f t="shared" si="215"/>
        <v>42124.50777777777</v>
      </c>
      <c r="U3444" s="12" t="s">
        <v>8383</v>
      </c>
      <c r="V3444" t="s">
        <v>8409</v>
      </c>
      <c r="W3444">
        <v>2015</v>
      </c>
    </row>
    <row r="3445" spans="1:23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8">
        <f t="shared" si="213"/>
        <v>41.222222222222221</v>
      </c>
      <c r="Q3445" t="s">
        <v>8315</v>
      </c>
      <c r="R3445" t="s">
        <v>8316</v>
      </c>
      <c r="S3445" s="13">
        <f t="shared" si="214"/>
        <v>41891.191504629627</v>
      </c>
      <c r="T3445" s="13">
        <f t="shared" si="215"/>
        <v>41861.191504629627</v>
      </c>
      <c r="U3445" s="12" t="s">
        <v>8392</v>
      </c>
      <c r="V3445" t="s">
        <v>8402</v>
      </c>
      <c r="W3445">
        <v>2014</v>
      </c>
    </row>
    <row r="3446" spans="1:23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8">
        <f t="shared" si="213"/>
        <v>43.35</v>
      </c>
      <c r="Q3446" t="s">
        <v>8315</v>
      </c>
      <c r="R3446" t="s">
        <v>8316</v>
      </c>
      <c r="S3446" s="13">
        <f t="shared" si="214"/>
        <v>42529.249305555553</v>
      </c>
      <c r="T3446" s="13">
        <f t="shared" si="215"/>
        <v>42520.95817129629</v>
      </c>
      <c r="U3446" s="12" t="s">
        <v>8381</v>
      </c>
      <c r="V3446" t="s">
        <v>8409</v>
      </c>
      <c r="W3446">
        <v>2016</v>
      </c>
    </row>
    <row r="3447" spans="1:23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8">
        <f t="shared" si="213"/>
        <v>64.516129032258064</v>
      </c>
      <c r="Q3447" t="s">
        <v>8315</v>
      </c>
      <c r="R3447" t="s">
        <v>8316</v>
      </c>
      <c r="S3447" s="13">
        <f t="shared" si="214"/>
        <v>42300.197175925925</v>
      </c>
      <c r="T3447" s="13">
        <f t="shared" si="215"/>
        <v>42272.197175925925</v>
      </c>
      <c r="U3447" s="12" t="s">
        <v>8389</v>
      </c>
      <c r="V3447" t="s">
        <v>8382</v>
      </c>
      <c r="W3447">
        <v>2015</v>
      </c>
    </row>
    <row r="3448" spans="1:23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8">
        <f t="shared" si="213"/>
        <v>43.28</v>
      </c>
      <c r="Q3448" t="s">
        <v>8315</v>
      </c>
      <c r="R3448" t="s">
        <v>8316</v>
      </c>
      <c r="S3448" s="13">
        <f t="shared" si="214"/>
        <v>42040.180555555555</v>
      </c>
      <c r="T3448" s="13">
        <f t="shared" si="215"/>
        <v>42016.499131944445</v>
      </c>
      <c r="U3448" s="12" t="s">
        <v>8371</v>
      </c>
      <c r="V3448" t="s">
        <v>8379</v>
      </c>
      <c r="W3448">
        <v>2015</v>
      </c>
    </row>
    <row r="3449" spans="1:23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8">
        <f t="shared" si="213"/>
        <v>77</v>
      </c>
      <c r="Q3449" t="s">
        <v>8315</v>
      </c>
      <c r="R3449" t="s">
        <v>8316</v>
      </c>
      <c r="S3449" s="13">
        <f t="shared" si="214"/>
        <v>42447.514027777775</v>
      </c>
      <c r="T3449" s="13">
        <f t="shared" si="215"/>
        <v>42402.555694444447</v>
      </c>
      <c r="U3449" s="12" t="s">
        <v>8373</v>
      </c>
      <c r="V3449" t="s">
        <v>8411</v>
      </c>
      <c r="W3449">
        <v>2016</v>
      </c>
    </row>
    <row r="3450" spans="1:23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8">
        <f t="shared" si="213"/>
        <v>51.222222222222221</v>
      </c>
      <c r="Q3450" t="s">
        <v>8315</v>
      </c>
      <c r="R3450" t="s">
        <v>8316</v>
      </c>
      <c r="S3450" s="13">
        <f t="shared" si="214"/>
        <v>41989.785752314812</v>
      </c>
      <c r="T3450" s="13">
        <f t="shared" si="215"/>
        <v>41959.785752314812</v>
      </c>
      <c r="U3450" s="12" t="s">
        <v>8377</v>
      </c>
      <c r="V3450" t="s">
        <v>8396</v>
      </c>
      <c r="W3450">
        <v>2014</v>
      </c>
    </row>
    <row r="3451" spans="1:23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8">
        <f t="shared" si="213"/>
        <v>68.25</v>
      </c>
      <c r="Q3451" t="s">
        <v>8315</v>
      </c>
      <c r="R3451" t="s">
        <v>8316</v>
      </c>
      <c r="S3451" s="13">
        <f t="shared" si="214"/>
        <v>42559.833333333336</v>
      </c>
      <c r="T3451" s="13">
        <f t="shared" si="215"/>
        <v>42531.719189814808</v>
      </c>
      <c r="U3451" s="12" t="s">
        <v>8369</v>
      </c>
      <c r="V3451" t="s">
        <v>8402</v>
      </c>
      <c r="W3451">
        <v>2016</v>
      </c>
    </row>
    <row r="3452" spans="1:23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8">
        <f t="shared" si="213"/>
        <v>19.487179487179485</v>
      </c>
      <c r="Q3452" t="s">
        <v>8315</v>
      </c>
      <c r="R3452" t="s">
        <v>8316</v>
      </c>
      <c r="S3452" s="13">
        <f t="shared" si="214"/>
        <v>42096.329525462956</v>
      </c>
      <c r="T3452" s="13">
        <f t="shared" si="215"/>
        <v>42036.371192129627</v>
      </c>
      <c r="U3452" s="12" t="s">
        <v>8373</v>
      </c>
      <c r="V3452" t="s">
        <v>8387</v>
      </c>
      <c r="W3452">
        <v>2015</v>
      </c>
    </row>
    <row r="3453" spans="1:23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8">
        <f t="shared" si="213"/>
        <v>41.125</v>
      </c>
      <c r="Q3453" t="s">
        <v>8315</v>
      </c>
      <c r="R3453" t="s">
        <v>8316</v>
      </c>
      <c r="S3453" s="13">
        <f t="shared" si="214"/>
        <v>42115.390358796292</v>
      </c>
      <c r="T3453" s="13">
        <f t="shared" si="215"/>
        <v>42088.390358796292</v>
      </c>
      <c r="U3453" s="12" t="s">
        <v>8384</v>
      </c>
      <c r="V3453" t="s">
        <v>8382</v>
      </c>
      <c r="W3453">
        <v>2015</v>
      </c>
    </row>
    <row r="3454" spans="1:23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8">
        <f t="shared" si="213"/>
        <v>41.405405405405403</v>
      </c>
      <c r="Q3454" t="s">
        <v>8315</v>
      </c>
      <c r="R3454" t="s">
        <v>8316</v>
      </c>
      <c r="S3454" s="13">
        <f t="shared" si="214"/>
        <v>41842.832638888889</v>
      </c>
      <c r="T3454" s="13">
        <f t="shared" si="215"/>
        <v>41820.305856481478</v>
      </c>
      <c r="U3454" s="12" t="s">
        <v>8369</v>
      </c>
      <c r="V3454" t="s">
        <v>8409</v>
      </c>
      <c r="W3454">
        <v>2014</v>
      </c>
    </row>
    <row r="3455" spans="1:23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8">
        <f t="shared" si="213"/>
        <v>27.5</v>
      </c>
      <c r="Q3455" t="s">
        <v>8315</v>
      </c>
      <c r="R3455" t="s">
        <v>8316</v>
      </c>
      <c r="S3455" s="13">
        <f t="shared" si="214"/>
        <v>42595.645324074074</v>
      </c>
      <c r="T3455" s="13">
        <f t="shared" si="215"/>
        <v>42535.645324074074</v>
      </c>
      <c r="U3455" s="12" t="s">
        <v>8369</v>
      </c>
      <c r="V3455" t="s">
        <v>8410</v>
      </c>
      <c r="W3455">
        <v>2016</v>
      </c>
    </row>
    <row r="3456" spans="1:23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8">
        <f t="shared" si="213"/>
        <v>33.571428571428569</v>
      </c>
      <c r="Q3456" t="s">
        <v>8315</v>
      </c>
      <c r="R3456" t="s">
        <v>8316</v>
      </c>
      <c r="S3456" s="13">
        <f t="shared" si="214"/>
        <v>41851.365266203698</v>
      </c>
      <c r="T3456" s="13">
        <f t="shared" si="215"/>
        <v>41821.365266203698</v>
      </c>
      <c r="U3456" s="12" t="s">
        <v>8375</v>
      </c>
      <c r="V3456" t="s">
        <v>8387</v>
      </c>
      <c r="W3456">
        <v>2014</v>
      </c>
    </row>
    <row r="3457" spans="1:23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8">
        <f t="shared" si="213"/>
        <v>145.86956521739131</v>
      </c>
      <c r="Q3457" t="s">
        <v>8315</v>
      </c>
      <c r="R3457" t="s">
        <v>8316</v>
      </c>
      <c r="S3457" s="13">
        <f t="shared" si="214"/>
        <v>42656.416979166665</v>
      </c>
      <c r="T3457" s="13">
        <f t="shared" si="215"/>
        <v>42626.416979166665</v>
      </c>
      <c r="U3457" s="12" t="s">
        <v>8389</v>
      </c>
      <c r="V3457" t="s">
        <v>8397</v>
      </c>
      <c r="W3457">
        <v>2016</v>
      </c>
    </row>
    <row r="3458" spans="1:23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8">
        <f t="shared" si="213"/>
        <v>358.6875</v>
      </c>
      <c r="Q3458" t="s">
        <v>8315</v>
      </c>
      <c r="R3458" t="s">
        <v>8316</v>
      </c>
      <c r="S3458" s="13">
        <f t="shared" si="214"/>
        <v>41851.957638888889</v>
      </c>
      <c r="T3458" s="13">
        <f t="shared" si="215"/>
        <v>41820.872303240736</v>
      </c>
      <c r="U3458" s="12" t="s">
        <v>8369</v>
      </c>
      <c r="V3458" t="s">
        <v>8409</v>
      </c>
      <c r="W3458">
        <v>2014</v>
      </c>
    </row>
    <row r="3459" spans="1:23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(E3459/D3459)*100</f>
        <v>140.19999999999999</v>
      </c>
      <c r="P3459" s="8">
        <f t="shared" ref="P3459:P3522" si="217">(E3459/L3459)</f>
        <v>50.981818181818184</v>
      </c>
      <c r="Q3459" t="s">
        <v>8315</v>
      </c>
      <c r="R3459" t="s">
        <v>8316</v>
      </c>
      <c r="S3459" s="13">
        <f t="shared" ref="S3459:S3522" si="218">(((I3459/60)/60)/24)+DATE(1970,1,1)+(-8/24)</f>
        <v>42046.915972222218</v>
      </c>
      <c r="T3459" s="13">
        <f t="shared" ref="T3459:T3522" si="219">(((J3459/60)/60)/24)+DATE(1970,1,1)+(-8/24)</f>
        <v>42016.373344907406</v>
      </c>
      <c r="U3459" s="12" t="s">
        <v>8371</v>
      </c>
      <c r="V3459" t="s">
        <v>8379</v>
      </c>
      <c r="W3459">
        <v>2015</v>
      </c>
    </row>
    <row r="3460" spans="1:23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8">
        <f t="shared" si="217"/>
        <v>45.037037037037038</v>
      </c>
      <c r="Q3460" t="s">
        <v>8315</v>
      </c>
      <c r="R3460" t="s">
        <v>8316</v>
      </c>
      <c r="S3460" s="13">
        <f t="shared" si="218"/>
        <v>42037.852083333331</v>
      </c>
      <c r="T3460" s="13">
        <f t="shared" si="219"/>
        <v>42010.869247685179</v>
      </c>
      <c r="U3460" s="12" t="s">
        <v>8371</v>
      </c>
      <c r="V3460" t="s">
        <v>8407</v>
      </c>
      <c r="W3460">
        <v>2015</v>
      </c>
    </row>
    <row r="3461" spans="1:23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8">
        <f t="shared" si="217"/>
        <v>17.527777777777779</v>
      </c>
      <c r="Q3461" t="s">
        <v>8315</v>
      </c>
      <c r="R3461" t="s">
        <v>8316</v>
      </c>
      <c r="S3461" s="13">
        <f t="shared" si="218"/>
        <v>42510.146527777775</v>
      </c>
      <c r="T3461" s="13">
        <f t="shared" si="219"/>
        <v>42480.146527777775</v>
      </c>
      <c r="U3461" s="12" t="s">
        <v>8383</v>
      </c>
      <c r="V3461" t="s">
        <v>8386</v>
      </c>
      <c r="W3461">
        <v>2016</v>
      </c>
    </row>
    <row r="3462" spans="1:23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8">
        <f t="shared" si="217"/>
        <v>50</v>
      </c>
      <c r="Q3462" t="s">
        <v>8315</v>
      </c>
      <c r="R3462" t="s">
        <v>8316</v>
      </c>
      <c r="S3462" s="13">
        <f t="shared" si="218"/>
        <v>41866.193888888884</v>
      </c>
      <c r="T3462" s="13">
        <f t="shared" si="219"/>
        <v>41852.193888888884</v>
      </c>
      <c r="U3462" s="12" t="s">
        <v>8392</v>
      </c>
      <c r="V3462" t="s">
        <v>8387</v>
      </c>
      <c r="W3462">
        <v>2014</v>
      </c>
    </row>
    <row r="3463" spans="1:23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8">
        <f t="shared" si="217"/>
        <v>57.916666666666664</v>
      </c>
      <c r="Q3463" t="s">
        <v>8315</v>
      </c>
      <c r="R3463" t="s">
        <v>8316</v>
      </c>
      <c r="S3463" s="13">
        <f t="shared" si="218"/>
        <v>42671.791666666664</v>
      </c>
      <c r="T3463" s="13">
        <f t="shared" si="219"/>
        <v>42643.299525462957</v>
      </c>
      <c r="U3463" s="12" t="s">
        <v>8389</v>
      </c>
      <c r="V3463" t="s">
        <v>8409</v>
      </c>
      <c r="W3463">
        <v>2016</v>
      </c>
    </row>
    <row r="3464" spans="1:23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8">
        <f t="shared" si="217"/>
        <v>29.705882352941178</v>
      </c>
      <c r="Q3464" t="s">
        <v>8315</v>
      </c>
      <c r="R3464" t="s">
        <v>8316</v>
      </c>
      <c r="S3464" s="13">
        <f t="shared" si="218"/>
        <v>42195.416666666664</v>
      </c>
      <c r="T3464" s="13">
        <f t="shared" si="219"/>
        <v>42179.565138888887</v>
      </c>
      <c r="U3464" s="12" t="s">
        <v>8369</v>
      </c>
      <c r="V3464" t="s">
        <v>8403</v>
      </c>
      <c r="W3464">
        <v>2015</v>
      </c>
    </row>
    <row r="3465" spans="1:23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8">
        <f t="shared" si="217"/>
        <v>90.684210526315795</v>
      </c>
      <c r="Q3465" t="s">
        <v>8315</v>
      </c>
      <c r="R3465" t="s">
        <v>8316</v>
      </c>
      <c r="S3465" s="13">
        <f t="shared" si="218"/>
        <v>42653.832638888889</v>
      </c>
      <c r="T3465" s="13">
        <f t="shared" si="219"/>
        <v>42612.585474537038</v>
      </c>
      <c r="U3465" s="12" t="s">
        <v>8392</v>
      </c>
      <c r="V3465" t="s">
        <v>8409</v>
      </c>
      <c r="W3465">
        <v>2016</v>
      </c>
    </row>
    <row r="3466" spans="1:23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8">
        <f t="shared" si="217"/>
        <v>55.012688172043013</v>
      </c>
      <c r="Q3466" t="s">
        <v>8315</v>
      </c>
      <c r="R3466" t="s">
        <v>8316</v>
      </c>
      <c r="S3466" s="13">
        <f t="shared" si="218"/>
        <v>42604.796724537031</v>
      </c>
      <c r="T3466" s="13">
        <f t="shared" si="219"/>
        <v>42574.796724537031</v>
      </c>
      <c r="U3466" s="12" t="s">
        <v>8375</v>
      </c>
      <c r="V3466" t="s">
        <v>8405</v>
      </c>
      <c r="W3466">
        <v>2016</v>
      </c>
    </row>
    <row r="3467" spans="1:23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8">
        <f t="shared" si="217"/>
        <v>57.222222222222221</v>
      </c>
      <c r="Q3467" t="s">
        <v>8315</v>
      </c>
      <c r="R3467" t="s">
        <v>8316</v>
      </c>
      <c r="S3467" s="13">
        <f t="shared" si="218"/>
        <v>42225.333333333336</v>
      </c>
      <c r="T3467" s="13">
        <f t="shared" si="219"/>
        <v>42200.292499999996</v>
      </c>
      <c r="U3467" s="12" t="s">
        <v>8375</v>
      </c>
      <c r="V3467" t="s">
        <v>8393</v>
      </c>
      <c r="W3467">
        <v>2015</v>
      </c>
    </row>
    <row r="3468" spans="1:23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8">
        <f t="shared" si="217"/>
        <v>72.950819672131146</v>
      </c>
      <c r="Q3468" t="s">
        <v>8315</v>
      </c>
      <c r="R3468" t="s">
        <v>8316</v>
      </c>
      <c r="S3468" s="13">
        <f t="shared" si="218"/>
        <v>42479.644097222219</v>
      </c>
      <c r="T3468" s="13">
        <f t="shared" si="219"/>
        <v>42419.685763888883</v>
      </c>
      <c r="U3468" s="12" t="s">
        <v>8373</v>
      </c>
      <c r="V3468" t="s">
        <v>8378</v>
      </c>
      <c r="W3468">
        <v>2016</v>
      </c>
    </row>
    <row r="3469" spans="1:23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8">
        <f t="shared" si="217"/>
        <v>64.468085106382972</v>
      </c>
      <c r="Q3469" t="s">
        <v>8315</v>
      </c>
      <c r="R3469" t="s">
        <v>8316</v>
      </c>
      <c r="S3469" s="13">
        <f t="shared" si="218"/>
        <v>42083.296666666669</v>
      </c>
      <c r="T3469" s="13">
        <f t="shared" si="219"/>
        <v>42053.338333333326</v>
      </c>
      <c r="U3469" s="12" t="s">
        <v>8373</v>
      </c>
      <c r="V3469" t="s">
        <v>8388</v>
      </c>
      <c r="W3469">
        <v>2015</v>
      </c>
    </row>
    <row r="3470" spans="1:23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8">
        <f t="shared" si="217"/>
        <v>716.35294117647061</v>
      </c>
      <c r="Q3470" t="s">
        <v>8315</v>
      </c>
      <c r="R3470" t="s">
        <v>8316</v>
      </c>
      <c r="S3470" s="13">
        <f t="shared" si="218"/>
        <v>42633.791666666664</v>
      </c>
      <c r="T3470" s="13">
        <f t="shared" si="219"/>
        <v>42605.432048611103</v>
      </c>
      <c r="U3470" s="12" t="s">
        <v>8392</v>
      </c>
      <c r="V3470" t="s">
        <v>8405</v>
      </c>
      <c r="W3470">
        <v>2016</v>
      </c>
    </row>
    <row r="3471" spans="1:23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8">
        <f t="shared" si="217"/>
        <v>50.396825396825399</v>
      </c>
      <c r="Q3471" t="s">
        <v>8315</v>
      </c>
      <c r="R3471" t="s">
        <v>8316</v>
      </c>
      <c r="S3471" s="13">
        <f t="shared" si="218"/>
        <v>42488.308391203704</v>
      </c>
      <c r="T3471" s="13">
        <f t="shared" si="219"/>
        <v>42458.308391203704</v>
      </c>
      <c r="U3471" s="12" t="s">
        <v>8384</v>
      </c>
      <c r="V3471" t="s">
        <v>8404</v>
      </c>
      <c r="W3471">
        <v>2016</v>
      </c>
    </row>
    <row r="3472" spans="1:23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8">
        <f t="shared" si="217"/>
        <v>41.666666666666664</v>
      </c>
      <c r="Q3472" t="s">
        <v>8315</v>
      </c>
      <c r="R3472" t="s">
        <v>8316</v>
      </c>
      <c r="S3472" s="13">
        <f t="shared" si="218"/>
        <v>42566.568055555552</v>
      </c>
      <c r="T3472" s="13">
        <f t="shared" si="219"/>
        <v>42528.688680555548</v>
      </c>
      <c r="U3472" s="12" t="s">
        <v>8369</v>
      </c>
      <c r="V3472" t="s">
        <v>8399</v>
      </c>
      <c r="W3472">
        <v>2016</v>
      </c>
    </row>
    <row r="3473" spans="1:23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8">
        <f t="shared" si="217"/>
        <v>35.766666666666666</v>
      </c>
      <c r="Q3473" t="s">
        <v>8315</v>
      </c>
      <c r="R3473" t="s">
        <v>8316</v>
      </c>
      <c r="S3473" s="13">
        <f t="shared" si="218"/>
        <v>41882.5</v>
      </c>
      <c r="T3473" s="13">
        <f t="shared" si="219"/>
        <v>41841.487152777772</v>
      </c>
      <c r="U3473" s="12" t="s">
        <v>8375</v>
      </c>
      <c r="V3473" t="s">
        <v>8370</v>
      </c>
      <c r="W3473">
        <v>2014</v>
      </c>
    </row>
    <row r="3474" spans="1:23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8">
        <f t="shared" si="217"/>
        <v>88.739130434782609</v>
      </c>
      <c r="Q3474" t="s">
        <v>8315</v>
      </c>
      <c r="R3474" t="s">
        <v>8316</v>
      </c>
      <c r="S3474" s="13">
        <f t="shared" si="218"/>
        <v>41948.915972222218</v>
      </c>
      <c r="T3474" s="13">
        <f t="shared" si="219"/>
        <v>41927.837164351848</v>
      </c>
      <c r="U3474" s="12" t="s">
        <v>8391</v>
      </c>
      <c r="V3474" t="s">
        <v>8393</v>
      </c>
      <c r="W3474">
        <v>2014</v>
      </c>
    </row>
    <row r="3475" spans="1:23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8">
        <f t="shared" si="217"/>
        <v>148.4848484848485</v>
      </c>
      <c r="Q3475" t="s">
        <v>8315</v>
      </c>
      <c r="R3475" t="s">
        <v>8316</v>
      </c>
      <c r="S3475" s="13">
        <f t="shared" si="218"/>
        <v>42083.518749999996</v>
      </c>
      <c r="T3475" s="13">
        <f t="shared" si="219"/>
        <v>42062.501111111109</v>
      </c>
      <c r="U3475" s="12" t="s">
        <v>8373</v>
      </c>
      <c r="V3475" t="s">
        <v>8394</v>
      </c>
      <c r="W3475">
        <v>2015</v>
      </c>
    </row>
    <row r="3476" spans="1:23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8">
        <f t="shared" si="217"/>
        <v>51.794871794871796</v>
      </c>
      <c r="Q3476" t="s">
        <v>8315</v>
      </c>
      <c r="R3476" t="s">
        <v>8316</v>
      </c>
      <c r="S3476" s="13">
        <f t="shared" si="218"/>
        <v>42571.168182870366</v>
      </c>
      <c r="T3476" s="13">
        <f t="shared" si="219"/>
        <v>42541.168182870366</v>
      </c>
      <c r="U3476" s="12" t="s">
        <v>8369</v>
      </c>
      <c r="V3476" t="s">
        <v>8386</v>
      </c>
      <c r="W3476">
        <v>2016</v>
      </c>
    </row>
    <row r="3477" spans="1:23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8">
        <f t="shared" si="217"/>
        <v>20</v>
      </c>
      <c r="Q3477" t="s">
        <v>8315</v>
      </c>
      <c r="R3477" t="s">
        <v>8316</v>
      </c>
      <c r="S3477" s="13">
        <f t="shared" si="218"/>
        <v>41945.666666666664</v>
      </c>
      <c r="T3477" s="13">
        <f t="shared" si="219"/>
        <v>41918.547499999993</v>
      </c>
      <c r="U3477" s="12" t="s">
        <v>8391</v>
      </c>
      <c r="V3477" t="s">
        <v>8407</v>
      </c>
      <c r="W3477">
        <v>2014</v>
      </c>
    </row>
    <row r="3478" spans="1:23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8">
        <f t="shared" si="217"/>
        <v>52</v>
      </c>
      <c r="Q3478" t="s">
        <v>8315</v>
      </c>
      <c r="R3478" t="s">
        <v>8316</v>
      </c>
      <c r="S3478" s="13">
        <f t="shared" si="218"/>
        <v>41938.791666666664</v>
      </c>
      <c r="T3478" s="13">
        <f t="shared" si="219"/>
        <v>41920.946643518517</v>
      </c>
      <c r="U3478" s="12" t="s">
        <v>8391</v>
      </c>
      <c r="V3478" t="s">
        <v>8376</v>
      </c>
      <c r="W3478">
        <v>2014</v>
      </c>
    </row>
    <row r="3479" spans="1:23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8">
        <f t="shared" si="217"/>
        <v>53.230769230769234</v>
      </c>
      <c r="Q3479" t="s">
        <v>8315</v>
      </c>
      <c r="R3479" t="s">
        <v>8316</v>
      </c>
      <c r="S3479" s="13">
        <f t="shared" si="218"/>
        <v>42140.791666666664</v>
      </c>
      <c r="T3479" s="13">
        <f t="shared" si="219"/>
        <v>42128.403275462959</v>
      </c>
      <c r="U3479" s="12" t="s">
        <v>8381</v>
      </c>
      <c r="V3479" t="s">
        <v>8400</v>
      </c>
      <c r="W3479">
        <v>2015</v>
      </c>
    </row>
    <row r="3480" spans="1:23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8">
        <f t="shared" si="217"/>
        <v>39.596491228070178</v>
      </c>
      <c r="Q3480" t="s">
        <v>8315</v>
      </c>
      <c r="R3480" t="s">
        <v>8316</v>
      </c>
      <c r="S3480" s="13">
        <f t="shared" si="218"/>
        <v>42079.541666666664</v>
      </c>
      <c r="T3480" s="13">
        <f t="shared" si="219"/>
        <v>42053.583587962967</v>
      </c>
      <c r="U3480" s="12" t="s">
        <v>8373</v>
      </c>
      <c r="V3480" t="s">
        <v>8388</v>
      </c>
      <c r="W3480">
        <v>2015</v>
      </c>
    </row>
    <row r="3481" spans="1:23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8">
        <f t="shared" si="217"/>
        <v>34.25</v>
      </c>
      <c r="Q3481" t="s">
        <v>8315</v>
      </c>
      <c r="R3481" t="s">
        <v>8316</v>
      </c>
      <c r="S3481" s="13">
        <f t="shared" si="218"/>
        <v>41811.521759259253</v>
      </c>
      <c r="T3481" s="13">
        <f t="shared" si="219"/>
        <v>41781.521759259253</v>
      </c>
      <c r="U3481" s="12" t="s">
        <v>8381</v>
      </c>
      <c r="V3481" t="s">
        <v>8398</v>
      </c>
      <c r="W3481">
        <v>2014</v>
      </c>
    </row>
    <row r="3482" spans="1:23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8">
        <f t="shared" si="217"/>
        <v>164.61538461538461</v>
      </c>
      <c r="Q3482" t="s">
        <v>8315</v>
      </c>
      <c r="R3482" t="s">
        <v>8316</v>
      </c>
      <c r="S3482" s="13">
        <f t="shared" si="218"/>
        <v>42195.541666666664</v>
      </c>
      <c r="T3482" s="13">
        <f t="shared" si="219"/>
        <v>42170.984108796292</v>
      </c>
      <c r="U3482" s="12" t="s">
        <v>8369</v>
      </c>
      <c r="V3482" t="s">
        <v>8393</v>
      </c>
      <c r="W3482">
        <v>2015</v>
      </c>
    </row>
    <row r="3483" spans="1:23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8">
        <f t="shared" si="217"/>
        <v>125.05263157894737</v>
      </c>
      <c r="Q3483" t="s">
        <v>8315</v>
      </c>
      <c r="R3483" t="s">
        <v>8316</v>
      </c>
      <c r="S3483" s="13">
        <f t="shared" si="218"/>
        <v>42005.914212962954</v>
      </c>
      <c r="T3483" s="13">
        <f t="shared" si="219"/>
        <v>41988.914212962954</v>
      </c>
      <c r="U3483" s="12" t="s">
        <v>8395</v>
      </c>
      <c r="V3483" t="s">
        <v>8393</v>
      </c>
      <c r="W3483">
        <v>2014</v>
      </c>
    </row>
    <row r="3484" spans="1:23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8">
        <f t="shared" si="217"/>
        <v>51.875</v>
      </c>
      <c r="Q3484" t="s">
        <v>8315</v>
      </c>
      <c r="R3484" t="s">
        <v>8316</v>
      </c>
      <c r="S3484" s="13">
        <f t="shared" si="218"/>
        <v>41826.438263888886</v>
      </c>
      <c r="T3484" s="13">
        <f t="shared" si="219"/>
        <v>41796.438263888886</v>
      </c>
      <c r="U3484" s="12" t="s">
        <v>8369</v>
      </c>
      <c r="V3484" t="s">
        <v>8407</v>
      </c>
      <c r="W3484">
        <v>2014</v>
      </c>
    </row>
    <row r="3485" spans="1:23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8">
        <f t="shared" si="217"/>
        <v>40.285714285714285</v>
      </c>
      <c r="Q3485" t="s">
        <v>8315</v>
      </c>
      <c r="R3485" t="s">
        <v>8316</v>
      </c>
      <c r="S3485" s="13">
        <f t="shared" si="218"/>
        <v>41823.335428240738</v>
      </c>
      <c r="T3485" s="13">
        <f t="shared" si="219"/>
        <v>41793.335428240738</v>
      </c>
      <c r="U3485" s="12" t="s">
        <v>8369</v>
      </c>
      <c r="V3485" t="s">
        <v>8380</v>
      </c>
      <c r="W3485">
        <v>2014</v>
      </c>
    </row>
    <row r="3486" spans="1:23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8">
        <f t="shared" si="217"/>
        <v>64.909090909090907</v>
      </c>
      <c r="Q3486" t="s">
        <v>8315</v>
      </c>
      <c r="R3486" t="s">
        <v>8316</v>
      </c>
      <c r="S3486" s="13">
        <f t="shared" si="218"/>
        <v>42536.427071759252</v>
      </c>
      <c r="T3486" s="13">
        <f t="shared" si="219"/>
        <v>42506.427071759252</v>
      </c>
      <c r="U3486" s="12" t="s">
        <v>8381</v>
      </c>
      <c r="V3486" t="s">
        <v>8396</v>
      </c>
      <c r="W3486">
        <v>2016</v>
      </c>
    </row>
    <row r="3487" spans="1:23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8">
        <f t="shared" si="217"/>
        <v>55.333333333333336</v>
      </c>
      <c r="Q3487" t="s">
        <v>8315</v>
      </c>
      <c r="R3487" t="s">
        <v>8316</v>
      </c>
      <c r="S3487" s="13">
        <f t="shared" si="218"/>
        <v>42402.359722222223</v>
      </c>
      <c r="T3487" s="13">
        <f t="shared" si="219"/>
        <v>42372.359722222223</v>
      </c>
      <c r="U3487" s="12" t="s">
        <v>8371</v>
      </c>
      <c r="V3487" t="s">
        <v>8380</v>
      </c>
      <c r="W3487">
        <v>2016</v>
      </c>
    </row>
    <row r="3488" spans="1:23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8">
        <f t="shared" si="217"/>
        <v>83.142857142857139</v>
      </c>
      <c r="Q3488" t="s">
        <v>8315</v>
      </c>
      <c r="R3488" t="s">
        <v>8316</v>
      </c>
      <c r="S3488" s="13">
        <f t="shared" si="218"/>
        <v>42157.957638888889</v>
      </c>
      <c r="T3488" s="13">
        <f t="shared" si="219"/>
        <v>42126.541678240734</v>
      </c>
      <c r="U3488" s="12" t="s">
        <v>8381</v>
      </c>
      <c r="V3488" t="s">
        <v>8411</v>
      </c>
      <c r="W3488">
        <v>2015</v>
      </c>
    </row>
    <row r="3489" spans="1:23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8">
        <f t="shared" si="217"/>
        <v>38.712121212121211</v>
      </c>
      <c r="Q3489" t="s">
        <v>8315</v>
      </c>
      <c r="R3489" t="s">
        <v>8316</v>
      </c>
      <c r="S3489" s="13">
        <f t="shared" si="218"/>
        <v>42179.607083333329</v>
      </c>
      <c r="T3489" s="13">
        <f t="shared" si="219"/>
        <v>42149.607083333329</v>
      </c>
      <c r="U3489" s="12" t="s">
        <v>8381</v>
      </c>
      <c r="V3489" t="s">
        <v>8382</v>
      </c>
      <c r="W3489">
        <v>2015</v>
      </c>
    </row>
    <row r="3490" spans="1:23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8">
        <f t="shared" si="217"/>
        <v>125.37931034482759</v>
      </c>
      <c r="Q3490" t="s">
        <v>8315</v>
      </c>
      <c r="R3490" t="s">
        <v>8316</v>
      </c>
      <c r="S3490" s="13">
        <f t="shared" si="218"/>
        <v>42111.333333333336</v>
      </c>
      <c r="T3490" s="13">
        <f t="shared" si="219"/>
        <v>42087.43472222222</v>
      </c>
      <c r="U3490" s="12" t="s">
        <v>8384</v>
      </c>
      <c r="V3490" t="s">
        <v>8403</v>
      </c>
      <c r="W3490">
        <v>2015</v>
      </c>
    </row>
    <row r="3491" spans="1:23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8">
        <f t="shared" si="217"/>
        <v>78.263888888888886</v>
      </c>
      <c r="Q3491" t="s">
        <v>8315</v>
      </c>
      <c r="R3491" t="s">
        <v>8316</v>
      </c>
      <c r="S3491" s="13">
        <f t="shared" si="218"/>
        <v>41783.541666666664</v>
      </c>
      <c r="T3491" s="13">
        <f t="shared" si="219"/>
        <v>41753.302442129629</v>
      </c>
      <c r="U3491" s="12" t="s">
        <v>8383</v>
      </c>
      <c r="V3491" t="s">
        <v>8403</v>
      </c>
      <c r="W3491">
        <v>2014</v>
      </c>
    </row>
    <row r="3492" spans="1:23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8">
        <f t="shared" si="217"/>
        <v>47.222222222222221</v>
      </c>
      <c r="Q3492" t="s">
        <v>8315</v>
      </c>
      <c r="R3492" t="s">
        <v>8316</v>
      </c>
      <c r="S3492" s="13">
        <f t="shared" si="218"/>
        <v>42473.469027777777</v>
      </c>
      <c r="T3492" s="13">
        <f t="shared" si="219"/>
        <v>42443.469027777777</v>
      </c>
      <c r="U3492" s="12" t="s">
        <v>8384</v>
      </c>
      <c r="V3492" t="s">
        <v>8410</v>
      </c>
      <c r="W3492">
        <v>2016</v>
      </c>
    </row>
    <row r="3493" spans="1:23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8">
        <f t="shared" si="217"/>
        <v>79.099999999999994</v>
      </c>
      <c r="Q3493" t="s">
        <v>8315</v>
      </c>
      <c r="R3493" t="s">
        <v>8316</v>
      </c>
      <c r="S3493" s="13">
        <f t="shared" si="218"/>
        <v>42141.916481481479</v>
      </c>
      <c r="T3493" s="13">
        <f t="shared" si="219"/>
        <v>42120.916481481479</v>
      </c>
      <c r="U3493" s="12" t="s">
        <v>8383</v>
      </c>
      <c r="V3493" t="s">
        <v>8408</v>
      </c>
      <c r="W3493">
        <v>2015</v>
      </c>
    </row>
    <row r="3494" spans="1:23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8">
        <f t="shared" si="217"/>
        <v>114.29199999999999</v>
      </c>
      <c r="Q3494" t="s">
        <v>8315</v>
      </c>
      <c r="R3494" t="s">
        <v>8316</v>
      </c>
      <c r="S3494" s="13">
        <f t="shared" si="218"/>
        <v>42302.675891203697</v>
      </c>
      <c r="T3494" s="13">
        <f t="shared" si="219"/>
        <v>42267.675891203697</v>
      </c>
      <c r="U3494" s="12" t="s">
        <v>8389</v>
      </c>
      <c r="V3494" t="s">
        <v>8386</v>
      </c>
      <c r="W3494">
        <v>2015</v>
      </c>
    </row>
    <row r="3495" spans="1:23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8">
        <f t="shared" si="217"/>
        <v>51.724137931034484</v>
      </c>
      <c r="Q3495" t="s">
        <v>8315</v>
      </c>
      <c r="R3495" t="s">
        <v>8316</v>
      </c>
      <c r="S3495" s="13">
        <f t="shared" si="218"/>
        <v>41867.882638888885</v>
      </c>
      <c r="T3495" s="13">
        <f t="shared" si="219"/>
        <v>41848.532824074071</v>
      </c>
      <c r="U3495" s="12" t="s">
        <v>8375</v>
      </c>
      <c r="V3495" t="s">
        <v>8401</v>
      </c>
      <c r="W3495">
        <v>2014</v>
      </c>
    </row>
    <row r="3496" spans="1:23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8">
        <f t="shared" si="217"/>
        <v>30.76923076923077</v>
      </c>
      <c r="Q3496" t="s">
        <v>8315</v>
      </c>
      <c r="R3496" t="s">
        <v>8316</v>
      </c>
      <c r="S3496" s="13">
        <f t="shared" si="218"/>
        <v>42699.916666666664</v>
      </c>
      <c r="T3496" s="13">
        <f t="shared" si="219"/>
        <v>42688.881655092591</v>
      </c>
      <c r="U3496" s="12" t="s">
        <v>8377</v>
      </c>
      <c r="V3496" t="s">
        <v>8410</v>
      </c>
      <c r="W3496">
        <v>2016</v>
      </c>
    </row>
    <row r="3497" spans="1:23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8">
        <f t="shared" si="217"/>
        <v>74.208333333333329</v>
      </c>
      <c r="Q3497" t="s">
        <v>8315</v>
      </c>
      <c r="R3497" t="s">
        <v>8316</v>
      </c>
      <c r="S3497" s="13">
        <f t="shared" si="218"/>
        <v>41944.387499999997</v>
      </c>
      <c r="T3497" s="13">
        <f t="shared" si="219"/>
        <v>41915.429502314815</v>
      </c>
      <c r="U3497" s="12" t="s">
        <v>8391</v>
      </c>
      <c r="V3497" t="s">
        <v>8380</v>
      </c>
      <c r="W3497">
        <v>2014</v>
      </c>
    </row>
    <row r="3498" spans="1:23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8">
        <f t="shared" si="217"/>
        <v>47.846153846153847</v>
      </c>
      <c r="Q3498" t="s">
        <v>8315</v>
      </c>
      <c r="R3498" t="s">
        <v>8316</v>
      </c>
      <c r="S3498" s="13">
        <f t="shared" si="218"/>
        <v>42624.513495370367</v>
      </c>
      <c r="T3498" s="13">
        <f t="shared" si="219"/>
        <v>42584.513495370367</v>
      </c>
      <c r="U3498" s="12" t="s">
        <v>8392</v>
      </c>
      <c r="V3498" t="s">
        <v>8411</v>
      </c>
      <c r="W3498">
        <v>2016</v>
      </c>
    </row>
    <row r="3499" spans="1:23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8">
        <f t="shared" si="217"/>
        <v>34.408163265306122</v>
      </c>
      <c r="Q3499" t="s">
        <v>8315</v>
      </c>
      <c r="R3499" t="s">
        <v>8316</v>
      </c>
      <c r="S3499" s="13">
        <f t="shared" si="218"/>
        <v>42523.583333333336</v>
      </c>
      <c r="T3499" s="13">
        <f t="shared" si="219"/>
        <v>42511.408611111103</v>
      </c>
      <c r="U3499" s="12" t="s">
        <v>8381</v>
      </c>
      <c r="V3499" t="s">
        <v>8370</v>
      </c>
      <c r="W3499">
        <v>2016</v>
      </c>
    </row>
    <row r="3500" spans="1:23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8">
        <f t="shared" si="217"/>
        <v>40.238095238095241</v>
      </c>
      <c r="Q3500" t="s">
        <v>8315</v>
      </c>
      <c r="R3500" t="s">
        <v>8316</v>
      </c>
      <c r="S3500" s="13">
        <f t="shared" si="218"/>
        <v>42518.572222222218</v>
      </c>
      <c r="T3500" s="13">
        <f t="shared" si="219"/>
        <v>42458.825277777774</v>
      </c>
      <c r="U3500" s="12" t="s">
        <v>8384</v>
      </c>
      <c r="V3500" t="s">
        <v>8404</v>
      </c>
      <c r="W3500">
        <v>2016</v>
      </c>
    </row>
    <row r="3501" spans="1:23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8">
        <f t="shared" si="217"/>
        <v>60.285714285714285</v>
      </c>
      <c r="Q3501" t="s">
        <v>8315</v>
      </c>
      <c r="R3501" t="s">
        <v>8316</v>
      </c>
      <c r="S3501" s="13">
        <f t="shared" si="218"/>
        <v>42185.957638888889</v>
      </c>
      <c r="T3501" s="13">
        <f t="shared" si="219"/>
        <v>42131.702835648146</v>
      </c>
      <c r="U3501" s="12" t="s">
        <v>8381</v>
      </c>
      <c r="V3501" t="s">
        <v>8399</v>
      </c>
      <c r="W3501">
        <v>2015</v>
      </c>
    </row>
    <row r="3502" spans="1:23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8">
        <f t="shared" si="217"/>
        <v>25.30952380952381</v>
      </c>
      <c r="Q3502" t="s">
        <v>8315</v>
      </c>
      <c r="R3502" t="s">
        <v>8316</v>
      </c>
      <c r="S3502" s="13">
        <f t="shared" si="218"/>
        <v>42435.874305555553</v>
      </c>
      <c r="T3502" s="13">
        <f t="shared" si="219"/>
        <v>42419.586087962954</v>
      </c>
      <c r="U3502" s="12" t="s">
        <v>8373</v>
      </c>
      <c r="V3502" t="s">
        <v>8378</v>
      </c>
      <c r="W3502">
        <v>2016</v>
      </c>
    </row>
    <row r="3503" spans="1:23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8">
        <f t="shared" si="217"/>
        <v>35.952380952380949</v>
      </c>
      <c r="Q3503" t="s">
        <v>8315</v>
      </c>
      <c r="R3503" t="s">
        <v>8316</v>
      </c>
      <c r="S3503" s="13">
        <f t="shared" si="218"/>
        <v>42258.430497685178</v>
      </c>
      <c r="T3503" s="13">
        <f t="shared" si="219"/>
        <v>42233.430497685178</v>
      </c>
      <c r="U3503" s="12" t="s">
        <v>8392</v>
      </c>
      <c r="V3503" t="s">
        <v>8385</v>
      </c>
      <c r="W3503">
        <v>2015</v>
      </c>
    </row>
    <row r="3504" spans="1:23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8">
        <f t="shared" si="217"/>
        <v>136</v>
      </c>
      <c r="Q3504" t="s">
        <v>8315</v>
      </c>
      <c r="R3504" t="s">
        <v>8316</v>
      </c>
      <c r="S3504" s="13">
        <f t="shared" si="218"/>
        <v>42444.832638888889</v>
      </c>
      <c r="T3504" s="13">
        <f t="shared" si="219"/>
        <v>42430.506064814814</v>
      </c>
      <c r="U3504" s="12" t="s">
        <v>8384</v>
      </c>
      <c r="V3504" t="s">
        <v>8387</v>
      </c>
      <c r="W3504">
        <v>2016</v>
      </c>
    </row>
    <row r="3505" spans="1:23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8">
        <f t="shared" si="217"/>
        <v>70.763157894736835</v>
      </c>
      <c r="Q3505" t="s">
        <v>8315</v>
      </c>
      <c r="R3505" t="s">
        <v>8316</v>
      </c>
      <c r="S3505" s="13">
        <f t="shared" si="218"/>
        <v>42575.144999999997</v>
      </c>
      <c r="T3505" s="13">
        <f t="shared" si="219"/>
        <v>42545.144999999997</v>
      </c>
      <c r="U3505" s="12" t="s">
        <v>8369</v>
      </c>
      <c r="V3505" t="s">
        <v>8403</v>
      </c>
      <c r="W3505">
        <v>2016</v>
      </c>
    </row>
    <row r="3506" spans="1:23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8">
        <f t="shared" si="217"/>
        <v>125</v>
      </c>
      <c r="Q3506" t="s">
        <v>8315</v>
      </c>
      <c r="R3506" t="s">
        <v>8316</v>
      </c>
      <c r="S3506" s="13">
        <f t="shared" si="218"/>
        <v>42327.457071759258</v>
      </c>
      <c r="T3506" s="13">
        <f t="shared" si="219"/>
        <v>42297.415405092594</v>
      </c>
      <c r="U3506" s="12" t="s">
        <v>8391</v>
      </c>
      <c r="V3506" t="s">
        <v>8386</v>
      </c>
      <c r="W3506">
        <v>2015</v>
      </c>
    </row>
    <row r="3507" spans="1:23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8">
        <f t="shared" si="217"/>
        <v>66.512820512820511</v>
      </c>
      <c r="Q3507" t="s">
        <v>8315</v>
      </c>
      <c r="R3507" t="s">
        <v>8316</v>
      </c>
      <c r="S3507" s="13">
        <f t="shared" si="218"/>
        <v>41771.833333333328</v>
      </c>
      <c r="T3507" s="13">
        <f t="shared" si="219"/>
        <v>41760.602372685185</v>
      </c>
      <c r="U3507" s="12" t="s">
        <v>8381</v>
      </c>
      <c r="V3507" t="s">
        <v>8387</v>
      </c>
      <c r="W3507">
        <v>2014</v>
      </c>
    </row>
    <row r="3508" spans="1:23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8">
        <f t="shared" si="217"/>
        <v>105</v>
      </c>
      <c r="Q3508" t="s">
        <v>8315</v>
      </c>
      <c r="R3508" t="s">
        <v>8316</v>
      </c>
      <c r="S3508" s="13">
        <f t="shared" si="218"/>
        <v>41874.400925925926</v>
      </c>
      <c r="T3508" s="13">
        <f t="shared" si="219"/>
        <v>41829.400925925926</v>
      </c>
      <c r="U3508" s="12" t="s">
        <v>8375</v>
      </c>
      <c r="V3508" t="s">
        <v>8390</v>
      </c>
      <c r="W3508">
        <v>2014</v>
      </c>
    </row>
    <row r="3509" spans="1:23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8">
        <f t="shared" si="217"/>
        <v>145</v>
      </c>
      <c r="Q3509" t="s">
        <v>8315</v>
      </c>
      <c r="R3509" t="s">
        <v>8316</v>
      </c>
      <c r="S3509" s="13">
        <f t="shared" si="218"/>
        <v>42521.589548611104</v>
      </c>
      <c r="T3509" s="13">
        <f t="shared" si="219"/>
        <v>42491.589548611104</v>
      </c>
      <c r="U3509" s="12" t="s">
        <v>8381</v>
      </c>
      <c r="V3509" t="s">
        <v>8387</v>
      </c>
      <c r="W3509">
        <v>2016</v>
      </c>
    </row>
    <row r="3510" spans="1:23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8">
        <f t="shared" si="217"/>
        <v>12</v>
      </c>
      <c r="Q3510" t="s">
        <v>8315</v>
      </c>
      <c r="R3510" t="s">
        <v>8316</v>
      </c>
      <c r="S3510" s="13">
        <f t="shared" si="218"/>
        <v>42500.541666666664</v>
      </c>
      <c r="T3510" s="13">
        <f t="shared" si="219"/>
        <v>42477.396446759252</v>
      </c>
      <c r="U3510" s="12" t="s">
        <v>8383</v>
      </c>
      <c r="V3510" t="s">
        <v>8385</v>
      </c>
      <c r="W3510">
        <v>2016</v>
      </c>
    </row>
    <row r="3511" spans="1:23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8">
        <f t="shared" si="217"/>
        <v>96.666666666666671</v>
      </c>
      <c r="Q3511" t="s">
        <v>8315</v>
      </c>
      <c r="R3511" t="s">
        <v>8316</v>
      </c>
      <c r="S3511" s="13">
        <f t="shared" si="218"/>
        <v>41963.871527777774</v>
      </c>
      <c r="T3511" s="13">
        <f t="shared" si="219"/>
        <v>41950.526226851849</v>
      </c>
      <c r="U3511" s="12" t="s">
        <v>8377</v>
      </c>
      <c r="V3511" t="s">
        <v>8399</v>
      </c>
      <c r="W3511">
        <v>2014</v>
      </c>
    </row>
    <row r="3512" spans="1:23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8">
        <f t="shared" si="217"/>
        <v>60.333333333333336</v>
      </c>
      <c r="Q3512" t="s">
        <v>8315</v>
      </c>
      <c r="R3512" t="s">
        <v>8316</v>
      </c>
      <c r="S3512" s="13">
        <f t="shared" si="218"/>
        <v>41822.287569444445</v>
      </c>
      <c r="T3512" s="13">
        <f t="shared" si="219"/>
        <v>41802.287569444445</v>
      </c>
      <c r="U3512" s="12" t="s">
        <v>8369</v>
      </c>
      <c r="V3512" t="s">
        <v>8379</v>
      </c>
      <c r="W3512">
        <v>2014</v>
      </c>
    </row>
    <row r="3513" spans="1:23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8">
        <f t="shared" si="217"/>
        <v>79.89473684210526</v>
      </c>
      <c r="Q3513" t="s">
        <v>8315</v>
      </c>
      <c r="R3513" t="s">
        <v>8316</v>
      </c>
      <c r="S3513" s="13">
        <f t="shared" si="218"/>
        <v>41950.4375</v>
      </c>
      <c r="T3513" s="13">
        <f t="shared" si="219"/>
        <v>41927.540451388886</v>
      </c>
      <c r="U3513" s="12" t="s">
        <v>8391</v>
      </c>
      <c r="V3513" t="s">
        <v>8393</v>
      </c>
      <c r="W3513">
        <v>2014</v>
      </c>
    </row>
    <row r="3514" spans="1:23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8">
        <f t="shared" si="217"/>
        <v>58.823529411764703</v>
      </c>
      <c r="Q3514" t="s">
        <v>8315</v>
      </c>
      <c r="R3514" t="s">
        <v>8316</v>
      </c>
      <c r="S3514" s="13">
        <f t="shared" si="218"/>
        <v>42117.161944444444</v>
      </c>
      <c r="T3514" s="13">
        <f t="shared" si="219"/>
        <v>42057.203611111108</v>
      </c>
      <c r="U3514" s="12" t="s">
        <v>8373</v>
      </c>
      <c r="V3514" t="s">
        <v>8398</v>
      </c>
      <c r="W3514">
        <v>2015</v>
      </c>
    </row>
    <row r="3515" spans="1:23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8">
        <f t="shared" si="217"/>
        <v>75.340909090909093</v>
      </c>
      <c r="Q3515" t="s">
        <v>8315</v>
      </c>
      <c r="R3515" t="s">
        <v>8316</v>
      </c>
      <c r="S3515" s="13">
        <f t="shared" si="218"/>
        <v>41793.874305555553</v>
      </c>
      <c r="T3515" s="13">
        <f t="shared" si="219"/>
        <v>41780.762870370367</v>
      </c>
      <c r="U3515" s="12" t="s">
        <v>8381</v>
      </c>
      <c r="V3515" t="s">
        <v>8370</v>
      </c>
      <c r="W3515">
        <v>2014</v>
      </c>
    </row>
    <row r="3516" spans="1:23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8">
        <f t="shared" si="217"/>
        <v>55</v>
      </c>
      <c r="Q3516" t="s">
        <v>8315</v>
      </c>
      <c r="R3516" t="s">
        <v>8316</v>
      </c>
      <c r="S3516" s="13">
        <f t="shared" si="218"/>
        <v>42036.874305555553</v>
      </c>
      <c r="T3516" s="13">
        <f t="shared" si="219"/>
        <v>42020.513333333329</v>
      </c>
      <c r="U3516" s="12" t="s">
        <v>8371</v>
      </c>
      <c r="V3516" t="s">
        <v>8396</v>
      </c>
      <c r="W3516">
        <v>2015</v>
      </c>
    </row>
    <row r="3517" spans="1:23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8">
        <f t="shared" si="217"/>
        <v>66.956521739130437</v>
      </c>
      <c r="Q3517" t="s">
        <v>8315</v>
      </c>
      <c r="R3517" t="s">
        <v>8316</v>
      </c>
      <c r="S3517" s="13">
        <f t="shared" si="218"/>
        <v>42155.439479166664</v>
      </c>
      <c r="T3517" s="13">
        <f t="shared" si="219"/>
        <v>42125.439479166664</v>
      </c>
      <c r="U3517" s="12" t="s">
        <v>8381</v>
      </c>
      <c r="V3517" t="s">
        <v>8387</v>
      </c>
      <c r="W3517">
        <v>2015</v>
      </c>
    </row>
    <row r="3518" spans="1:23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8">
        <f t="shared" si="217"/>
        <v>227.27272727272728</v>
      </c>
      <c r="Q3518" t="s">
        <v>8315</v>
      </c>
      <c r="R3518" t="s">
        <v>8316</v>
      </c>
      <c r="S3518" s="13">
        <f t="shared" si="218"/>
        <v>41889.791666666664</v>
      </c>
      <c r="T3518" s="13">
        <f t="shared" si="219"/>
        <v>41855.676736111105</v>
      </c>
      <c r="U3518" s="12" t="s">
        <v>8392</v>
      </c>
      <c r="V3518" t="s">
        <v>8400</v>
      </c>
      <c r="W3518">
        <v>2014</v>
      </c>
    </row>
    <row r="3519" spans="1:23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8">
        <f t="shared" si="217"/>
        <v>307.69230769230768</v>
      </c>
      <c r="Q3519" t="s">
        <v>8315</v>
      </c>
      <c r="R3519" t="s">
        <v>8316</v>
      </c>
      <c r="S3519" s="13">
        <f t="shared" si="218"/>
        <v>41824.125</v>
      </c>
      <c r="T3519" s="13">
        <f t="shared" si="219"/>
        <v>41794.484189814815</v>
      </c>
      <c r="U3519" s="12" t="s">
        <v>8369</v>
      </c>
      <c r="V3519" t="s">
        <v>8400</v>
      </c>
      <c r="W3519">
        <v>2014</v>
      </c>
    </row>
    <row r="3520" spans="1:23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8">
        <f t="shared" si="217"/>
        <v>50.020909090909093</v>
      </c>
      <c r="Q3520" t="s">
        <v>8315</v>
      </c>
      <c r="R3520" t="s">
        <v>8316</v>
      </c>
      <c r="S3520" s="13">
        <f t="shared" si="218"/>
        <v>41914.26458333333</v>
      </c>
      <c r="T3520" s="13">
        <f t="shared" si="219"/>
        <v>41893.450219907405</v>
      </c>
      <c r="U3520" s="12" t="s">
        <v>8389</v>
      </c>
      <c r="V3520" t="s">
        <v>8406</v>
      </c>
      <c r="W3520">
        <v>2014</v>
      </c>
    </row>
    <row r="3521" spans="1:23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8">
        <f t="shared" si="217"/>
        <v>72.392857142857139</v>
      </c>
      <c r="Q3521" t="s">
        <v>8315</v>
      </c>
      <c r="R3521" t="s">
        <v>8316</v>
      </c>
      <c r="S3521" s="13">
        <f t="shared" si="218"/>
        <v>42067.265624999993</v>
      </c>
      <c r="T3521" s="13">
        <f t="shared" si="219"/>
        <v>42037.265624999993</v>
      </c>
      <c r="U3521" s="12" t="s">
        <v>8373</v>
      </c>
      <c r="V3521" t="s">
        <v>8411</v>
      </c>
      <c r="W3521">
        <v>2015</v>
      </c>
    </row>
    <row r="3522" spans="1:23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8">
        <f t="shared" si="217"/>
        <v>95.952380952380949</v>
      </c>
      <c r="Q3522" t="s">
        <v>8315</v>
      </c>
      <c r="R3522" t="s">
        <v>8316</v>
      </c>
      <c r="S3522" s="13">
        <f t="shared" si="218"/>
        <v>42253.240972222215</v>
      </c>
      <c r="T3522" s="13">
        <f t="shared" si="219"/>
        <v>42227.490879629629</v>
      </c>
      <c r="U3522" s="12" t="s">
        <v>8392</v>
      </c>
      <c r="V3522" t="s">
        <v>8406</v>
      </c>
      <c r="W3522">
        <v>2015</v>
      </c>
    </row>
    <row r="3523" spans="1:23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(E3523/D3523)*100</f>
        <v>169.42857142857144</v>
      </c>
      <c r="P3523" s="8">
        <f t="shared" ref="P3523:P3586" si="221">(E3523/L3523)</f>
        <v>45.615384615384613</v>
      </c>
      <c r="Q3523" t="s">
        <v>8315</v>
      </c>
      <c r="R3523" t="s">
        <v>8316</v>
      </c>
      <c r="S3523" s="13">
        <f t="shared" ref="S3523:S3586" si="222">(((I3523/60)/60)/24)+DATE(1970,1,1)+(-8/24)</f>
        <v>41911.028009259258</v>
      </c>
      <c r="T3523" s="13">
        <f t="shared" ref="T3523:T3586" si="223">(((J3523/60)/60)/24)+DATE(1970,1,1)+(-8/24)</f>
        <v>41881.028009259258</v>
      </c>
      <c r="U3523" s="12" t="s">
        <v>8392</v>
      </c>
      <c r="V3523" t="s">
        <v>8409</v>
      </c>
      <c r="W3523">
        <v>2014</v>
      </c>
    </row>
    <row r="3524" spans="1:23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8">
        <f t="shared" si="221"/>
        <v>41.029411764705884</v>
      </c>
      <c r="Q3524" t="s">
        <v>8315</v>
      </c>
      <c r="R3524" t="s">
        <v>8316</v>
      </c>
      <c r="S3524" s="13">
        <f t="shared" si="222"/>
        <v>42262.087500000001</v>
      </c>
      <c r="T3524" s="13">
        <f t="shared" si="223"/>
        <v>42234.456550925919</v>
      </c>
      <c r="U3524" s="12" t="s">
        <v>8392</v>
      </c>
      <c r="V3524" t="s">
        <v>8388</v>
      </c>
      <c r="W3524">
        <v>2015</v>
      </c>
    </row>
    <row r="3525" spans="1:23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8">
        <f t="shared" si="221"/>
        <v>56.825000000000003</v>
      </c>
      <c r="Q3525" t="s">
        <v>8315</v>
      </c>
      <c r="R3525" t="s">
        <v>8316</v>
      </c>
      <c r="S3525" s="13">
        <f t="shared" si="222"/>
        <v>42638.624999999993</v>
      </c>
      <c r="T3525" s="13">
        <f t="shared" si="223"/>
        <v>42581.064212962963</v>
      </c>
      <c r="U3525" s="12" t="s">
        <v>8375</v>
      </c>
      <c r="V3525" t="s">
        <v>8409</v>
      </c>
      <c r="W3525">
        <v>2016</v>
      </c>
    </row>
    <row r="3526" spans="1:23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8">
        <f t="shared" si="221"/>
        <v>137.24324324324326</v>
      </c>
      <c r="Q3526" t="s">
        <v>8315</v>
      </c>
      <c r="R3526" t="s">
        <v>8316</v>
      </c>
      <c r="S3526" s="13">
        <f t="shared" si="222"/>
        <v>41894.833333333328</v>
      </c>
      <c r="T3526" s="13">
        <f t="shared" si="223"/>
        <v>41880.430243055554</v>
      </c>
      <c r="U3526" s="12" t="s">
        <v>8392</v>
      </c>
      <c r="V3526" t="s">
        <v>8404</v>
      </c>
      <c r="W3526">
        <v>2014</v>
      </c>
    </row>
    <row r="3527" spans="1:23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8">
        <f t="shared" si="221"/>
        <v>75.714285714285708</v>
      </c>
      <c r="Q3527" t="s">
        <v>8315</v>
      </c>
      <c r="R3527" t="s">
        <v>8316</v>
      </c>
      <c r="S3527" s="13">
        <f t="shared" si="222"/>
        <v>42225.333333333336</v>
      </c>
      <c r="T3527" s="13">
        <f t="shared" si="223"/>
        <v>42214.362337962964</v>
      </c>
      <c r="U3527" s="12" t="s">
        <v>8375</v>
      </c>
      <c r="V3527" t="s">
        <v>8404</v>
      </c>
      <c r="W3527">
        <v>2015</v>
      </c>
    </row>
    <row r="3528" spans="1:23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8">
        <f t="shared" si="221"/>
        <v>99</v>
      </c>
      <c r="Q3528" t="s">
        <v>8315</v>
      </c>
      <c r="R3528" t="s">
        <v>8316</v>
      </c>
      <c r="S3528" s="13">
        <f t="shared" si="222"/>
        <v>42487.915972222218</v>
      </c>
      <c r="T3528" s="13">
        <f t="shared" si="223"/>
        <v>42460.001979166664</v>
      </c>
      <c r="U3528" s="12" t="s">
        <v>8384</v>
      </c>
      <c r="V3528" t="s">
        <v>8372</v>
      </c>
      <c r="W3528">
        <v>2016</v>
      </c>
    </row>
    <row r="3529" spans="1:23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8">
        <f t="shared" si="221"/>
        <v>81.569767441860463</v>
      </c>
      <c r="Q3529" t="s">
        <v>8315</v>
      </c>
      <c r="R3529" t="s">
        <v>8316</v>
      </c>
      <c r="S3529" s="13">
        <f t="shared" si="222"/>
        <v>42195.832638888889</v>
      </c>
      <c r="T3529" s="13">
        <f t="shared" si="223"/>
        <v>42166.689872685187</v>
      </c>
      <c r="U3529" s="12" t="s">
        <v>8369</v>
      </c>
      <c r="V3529" t="s">
        <v>8406</v>
      </c>
      <c r="W3529">
        <v>2015</v>
      </c>
    </row>
    <row r="3530" spans="1:23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8">
        <f t="shared" si="221"/>
        <v>45.108108108108105</v>
      </c>
      <c r="Q3530" t="s">
        <v>8315</v>
      </c>
      <c r="R3530" t="s">
        <v>8316</v>
      </c>
      <c r="S3530" s="13">
        <f t="shared" si="222"/>
        <v>42753.168032407404</v>
      </c>
      <c r="T3530" s="13">
        <f t="shared" si="223"/>
        <v>42733.168032407404</v>
      </c>
      <c r="U3530" s="12" t="s">
        <v>8395</v>
      </c>
      <c r="V3530" t="s">
        <v>8404</v>
      </c>
      <c r="W3530">
        <v>2016</v>
      </c>
    </row>
    <row r="3531" spans="1:23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8">
        <f t="shared" si="221"/>
        <v>36.666666666666664</v>
      </c>
      <c r="Q3531" t="s">
        <v>8315</v>
      </c>
      <c r="R3531" t="s">
        <v>8316</v>
      </c>
      <c r="S3531" s="13">
        <f t="shared" si="222"/>
        <v>42197.708333333336</v>
      </c>
      <c r="T3531" s="13">
        <f t="shared" si="223"/>
        <v>42177.428449074076</v>
      </c>
      <c r="U3531" s="12" t="s">
        <v>8369</v>
      </c>
      <c r="V3531" t="s">
        <v>8398</v>
      </c>
      <c r="W3531">
        <v>2015</v>
      </c>
    </row>
    <row r="3532" spans="1:23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8">
        <f t="shared" si="221"/>
        <v>125</v>
      </c>
      <c r="Q3532" t="s">
        <v>8315</v>
      </c>
      <c r="R3532" t="s">
        <v>8316</v>
      </c>
      <c r="S3532" s="13">
        <f t="shared" si="222"/>
        <v>42470.499999999993</v>
      </c>
      <c r="T3532" s="13">
        <f t="shared" si="223"/>
        <v>42442.29001157407</v>
      </c>
      <c r="U3532" s="12" t="s">
        <v>8384</v>
      </c>
      <c r="V3532" t="s">
        <v>8397</v>
      </c>
      <c r="W3532">
        <v>2016</v>
      </c>
    </row>
    <row r="3533" spans="1:23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8">
        <f t="shared" si="221"/>
        <v>49.230769230769234</v>
      </c>
      <c r="Q3533" t="s">
        <v>8315</v>
      </c>
      <c r="R3533" t="s">
        <v>8316</v>
      </c>
      <c r="S3533" s="13">
        <f t="shared" si="222"/>
        <v>42551.32099537037</v>
      </c>
      <c r="T3533" s="13">
        <f t="shared" si="223"/>
        <v>42521.32099537037</v>
      </c>
      <c r="U3533" s="12" t="s">
        <v>8381</v>
      </c>
      <c r="V3533" t="s">
        <v>8372</v>
      </c>
      <c r="W3533">
        <v>2016</v>
      </c>
    </row>
    <row r="3534" spans="1:23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8">
        <f t="shared" si="221"/>
        <v>42.296296296296298</v>
      </c>
      <c r="Q3534" t="s">
        <v>8315</v>
      </c>
      <c r="R3534" t="s">
        <v>8316</v>
      </c>
      <c r="S3534" s="13">
        <f t="shared" si="222"/>
        <v>41899.832638888889</v>
      </c>
      <c r="T3534" s="13">
        <f t="shared" si="223"/>
        <v>41884.266516203701</v>
      </c>
      <c r="U3534" s="12" t="s">
        <v>8389</v>
      </c>
      <c r="V3534" t="s">
        <v>8411</v>
      </c>
      <c r="W3534">
        <v>2014</v>
      </c>
    </row>
    <row r="3535" spans="1:23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8">
        <f t="shared" si="221"/>
        <v>78.875</v>
      </c>
      <c r="Q3535" t="s">
        <v>8315</v>
      </c>
      <c r="R3535" t="s">
        <v>8316</v>
      </c>
      <c r="S3535" s="13">
        <f t="shared" si="222"/>
        <v>42319.469525462955</v>
      </c>
      <c r="T3535" s="13">
        <f t="shared" si="223"/>
        <v>42289.427858796298</v>
      </c>
      <c r="U3535" s="12" t="s">
        <v>8391</v>
      </c>
      <c r="V3535" t="s">
        <v>8379</v>
      </c>
      <c r="W3535">
        <v>2015</v>
      </c>
    </row>
    <row r="3536" spans="1:23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8">
        <f t="shared" si="221"/>
        <v>38.284313725490193</v>
      </c>
      <c r="Q3536" t="s">
        <v>8315</v>
      </c>
      <c r="R3536" t="s">
        <v>8316</v>
      </c>
      <c r="S3536" s="13">
        <f t="shared" si="222"/>
        <v>42278.291932870365</v>
      </c>
      <c r="T3536" s="13">
        <f t="shared" si="223"/>
        <v>42243.291932870365</v>
      </c>
      <c r="U3536" s="12" t="s">
        <v>8392</v>
      </c>
      <c r="V3536" t="s">
        <v>8394</v>
      </c>
      <c r="W3536">
        <v>2015</v>
      </c>
    </row>
    <row r="3537" spans="1:23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8">
        <f t="shared" si="221"/>
        <v>44.847826086956523</v>
      </c>
      <c r="Q3537" t="s">
        <v>8315</v>
      </c>
      <c r="R3537" t="s">
        <v>8316</v>
      </c>
      <c r="S3537" s="13">
        <f t="shared" si="222"/>
        <v>42279.416666666664</v>
      </c>
      <c r="T3537" s="13">
        <f t="shared" si="223"/>
        <v>42248.306828703695</v>
      </c>
      <c r="U3537" s="12" t="s">
        <v>8389</v>
      </c>
      <c r="V3537" t="s">
        <v>8387</v>
      </c>
      <c r="W3537">
        <v>2015</v>
      </c>
    </row>
    <row r="3538" spans="1:23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8">
        <f t="shared" si="221"/>
        <v>13.529411764705882</v>
      </c>
      <c r="Q3538" t="s">
        <v>8315</v>
      </c>
      <c r="R3538" t="s">
        <v>8316</v>
      </c>
      <c r="S3538" s="13">
        <f t="shared" si="222"/>
        <v>42358.165972222218</v>
      </c>
      <c r="T3538" s="13">
        <f t="shared" si="223"/>
        <v>42328.393807870372</v>
      </c>
      <c r="U3538" s="12" t="s">
        <v>8377</v>
      </c>
      <c r="V3538" t="s">
        <v>8386</v>
      </c>
      <c r="W3538">
        <v>2015</v>
      </c>
    </row>
    <row r="3539" spans="1:23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8">
        <f t="shared" si="221"/>
        <v>43.5</v>
      </c>
      <c r="Q3539" t="s">
        <v>8315</v>
      </c>
      <c r="R3539" t="s">
        <v>8316</v>
      </c>
      <c r="S3539" s="13">
        <f t="shared" si="222"/>
        <v>41959.999305555553</v>
      </c>
      <c r="T3539" s="13">
        <f t="shared" si="223"/>
        <v>41923.021018518513</v>
      </c>
      <c r="U3539" s="12" t="s">
        <v>8391</v>
      </c>
      <c r="V3539" t="s">
        <v>8406</v>
      </c>
      <c r="W3539">
        <v>2014</v>
      </c>
    </row>
    <row r="3540" spans="1:23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8">
        <f t="shared" si="221"/>
        <v>30.951807228915662</v>
      </c>
      <c r="Q3540" t="s">
        <v>8315</v>
      </c>
      <c r="R3540" t="s">
        <v>8316</v>
      </c>
      <c r="S3540" s="13">
        <f t="shared" si="222"/>
        <v>42599.087268518517</v>
      </c>
      <c r="T3540" s="13">
        <f t="shared" si="223"/>
        <v>42571.087268518517</v>
      </c>
      <c r="U3540" s="12" t="s">
        <v>8375</v>
      </c>
      <c r="V3540" t="s">
        <v>8386</v>
      </c>
      <c r="W3540">
        <v>2016</v>
      </c>
    </row>
    <row r="3541" spans="1:23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8">
        <f t="shared" si="221"/>
        <v>55.230769230769234</v>
      </c>
      <c r="Q3541" t="s">
        <v>8315</v>
      </c>
      <c r="R3541" t="s">
        <v>8316</v>
      </c>
      <c r="S3541" s="13">
        <f t="shared" si="222"/>
        <v>42621.422708333332</v>
      </c>
      <c r="T3541" s="13">
        <f t="shared" si="223"/>
        <v>42600.422708333332</v>
      </c>
      <c r="U3541" s="12" t="s">
        <v>8392</v>
      </c>
      <c r="V3541" t="s">
        <v>8388</v>
      </c>
      <c r="W3541">
        <v>2016</v>
      </c>
    </row>
    <row r="3542" spans="1:23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8">
        <f t="shared" si="221"/>
        <v>46.125</v>
      </c>
      <c r="Q3542" t="s">
        <v>8315</v>
      </c>
      <c r="R3542" t="s">
        <v>8316</v>
      </c>
      <c r="S3542" s="13">
        <f t="shared" si="222"/>
        <v>42546.670034722221</v>
      </c>
      <c r="T3542" s="13">
        <f t="shared" si="223"/>
        <v>42516.670034722221</v>
      </c>
      <c r="U3542" s="12" t="s">
        <v>8381</v>
      </c>
      <c r="V3542" t="s">
        <v>8408</v>
      </c>
      <c r="W3542">
        <v>2016</v>
      </c>
    </row>
    <row r="3543" spans="1:23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8">
        <f t="shared" si="221"/>
        <v>39.375</v>
      </c>
      <c r="Q3543" t="s">
        <v>8315</v>
      </c>
      <c r="R3543" t="s">
        <v>8316</v>
      </c>
      <c r="S3543" s="13">
        <f t="shared" si="222"/>
        <v>42247.396701388883</v>
      </c>
      <c r="T3543" s="13">
        <f t="shared" si="223"/>
        <v>42222.396701388883</v>
      </c>
      <c r="U3543" s="12" t="s">
        <v>8392</v>
      </c>
      <c r="V3543" t="s">
        <v>8407</v>
      </c>
      <c r="W3543">
        <v>2015</v>
      </c>
    </row>
    <row r="3544" spans="1:23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8">
        <f t="shared" si="221"/>
        <v>66.152941176470591</v>
      </c>
      <c r="Q3544" t="s">
        <v>8315</v>
      </c>
      <c r="R3544" t="s">
        <v>8316</v>
      </c>
      <c r="S3544" s="13">
        <f t="shared" si="222"/>
        <v>41889.266458333332</v>
      </c>
      <c r="T3544" s="13">
        <f t="shared" si="223"/>
        <v>41829.266458333332</v>
      </c>
      <c r="U3544" s="12" t="s">
        <v>8375</v>
      </c>
      <c r="V3544" t="s">
        <v>8390</v>
      </c>
      <c r="W3544">
        <v>2014</v>
      </c>
    </row>
    <row r="3545" spans="1:23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8">
        <f t="shared" si="221"/>
        <v>54.137931034482762</v>
      </c>
      <c r="Q3545" t="s">
        <v>8315</v>
      </c>
      <c r="R3545" t="s">
        <v>8316</v>
      </c>
      <c r="S3545" s="13">
        <f t="shared" si="222"/>
        <v>42180.421979166662</v>
      </c>
      <c r="T3545" s="13">
        <f t="shared" si="223"/>
        <v>42150.421979166662</v>
      </c>
      <c r="U3545" s="12" t="s">
        <v>8381</v>
      </c>
      <c r="V3545" t="s">
        <v>8408</v>
      </c>
      <c r="W3545">
        <v>2015</v>
      </c>
    </row>
    <row r="3546" spans="1:23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8">
        <f t="shared" si="221"/>
        <v>104.16666666666667</v>
      </c>
      <c r="Q3546" t="s">
        <v>8315</v>
      </c>
      <c r="R3546" t="s">
        <v>8316</v>
      </c>
      <c r="S3546" s="13">
        <f t="shared" si="222"/>
        <v>42070.498344907406</v>
      </c>
      <c r="T3546" s="13">
        <f t="shared" si="223"/>
        <v>42040.498344907406</v>
      </c>
      <c r="U3546" s="12" t="s">
        <v>8373</v>
      </c>
      <c r="V3546" t="s">
        <v>8374</v>
      </c>
      <c r="W3546">
        <v>2015</v>
      </c>
    </row>
    <row r="3547" spans="1:23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8">
        <f t="shared" si="221"/>
        <v>31.375</v>
      </c>
      <c r="Q3547" t="s">
        <v>8315</v>
      </c>
      <c r="R3547" t="s">
        <v>8316</v>
      </c>
      <c r="S3547" s="13">
        <f t="shared" si="222"/>
        <v>42105.474062499998</v>
      </c>
      <c r="T3547" s="13">
        <f t="shared" si="223"/>
        <v>42075.474062499998</v>
      </c>
      <c r="U3547" s="12" t="s">
        <v>8384</v>
      </c>
      <c r="V3547" t="s">
        <v>8379</v>
      </c>
      <c r="W3547">
        <v>2015</v>
      </c>
    </row>
    <row r="3548" spans="1:23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8">
        <f t="shared" si="221"/>
        <v>59.210526315789473</v>
      </c>
      <c r="Q3548" t="s">
        <v>8315</v>
      </c>
      <c r="R3548" t="s">
        <v>8316</v>
      </c>
      <c r="S3548" s="13">
        <f t="shared" si="222"/>
        <v>42094.832638888889</v>
      </c>
      <c r="T3548" s="13">
        <f t="shared" si="223"/>
        <v>42073.327361111107</v>
      </c>
      <c r="U3548" s="12" t="s">
        <v>8384</v>
      </c>
      <c r="V3548" t="s">
        <v>8402</v>
      </c>
      <c r="W3548">
        <v>2015</v>
      </c>
    </row>
    <row r="3549" spans="1:23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8">
        <f t="shared" si="221"/>
        <v>119.17633928571429</v>
      </c>
      <c r="Q3549" t="s">
        <v>8315</v>
      </c>
      <c r="R3549" t="s">
        <v>8316</v>
      </c>
      <c r="S3549" s="13">
        <f t="shared" si="222"/>
        <v>42503.832638888889</v>
      </c>
      <c r="T3549" s="13">
        <f t="shared" si="223"/>
        <v>42479.745381944442</v>
      </c>
      <c r="U3549" s="12" t="s">
        <v>8383</v>
      </c>
      <c r="V3549" t="s">
        <v>8378</v>
      </c>
      <c r="W3549">
        <v>2016</v>
      </c>
    </row>
    <row r="3550" spans="1:23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8">
        <f t="shared" si="221"/>
        <v>164.61538461538461</v>
      </c>
      <c r="Q3550" t="s">
        <v>8315</v>
      </c>
      <c r="R3550" t="s">
        <v>8316</v>
      </c>
      <c r="S3550" s="13">
        <f t="shared" si="222"/>
        <v>42433.708333333336</v>
      </c>
      <c r="T3550" s="13">
        <f t="shared" si="223"/>
        <v>42411.608958333331</v>
      </c>
      <c r="U3550" s="12" t="s">
        <v>8373</v>
      </c>
      <c r="V3550" t="s">
        <v>8406</v>
      </c>
      <c r="W3550">
        <v>2016</v>
      </c>
    </row>
    <row r="3551" spans="1:23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8">
        <f t="shared" si="221"/>
        <v>24.285714285714285</v>
      </c>
      <c r="Q3551" t="s">
        <v>8315</v>
      </c>
      <c r="R3551" t="s">
        <v>8316</v>
      </c>
      <c r="S3551" s="13">
        <f t="shared" si="222"/>
        <v>42251.061030092591</v>
      </c>
      <c r="T3551" s="13">
        <f t="shared" si="223"/>
        <v>42223.061030092591</v>
      </c>
      <c r="U3551" s="12" t="s">
        <v>8392</v>
      </c>
      <c r="V3551" t="s">
        <v>8399</v>
      </c>
      <c r="W3551">
        <v>2015</v>
      </c>
    </row>
    <row r="3552" spans="1:23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8">
        <f t="shared" si="221"/>
        <v>40.9375</v>
      </c>
      <c r="Q3552" t="s">
        <v>8315</v>
      </c>
      <c r="R3552" t="s">
        <v>8316</v>
      </c>
      <c r="S3552" s="13">
        <f t="shared" si="222"/>
        <v>42492.560162037036</v>
      </c>
      <c r="T3552" s="13">
        <f t="shared" si="223"/>
        <v>42462.560162037036</v>
      </c>
      <c r="U3552" s="12" t="s">
        <v>8383</v>
      </c>
      <c r="V3552" t="s">
        <v>8411</v>
      </c>
      <c r="W3552">
        <v>2016</v>
      </c>
    </row>
    <row r="3553" spans="1:23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8">
        <f t="shared" si="221"/>
        <v>61.1</v>
      </c>
      <c r="Q3553" t="s">
        <v>8315</v>
      </c>
      <c r="R3553" t="s">
        <v>8316</v>
      </c>
      <c r="S3553" s="13">
        <f t="shared" si="222"/>
        <v>41781.588194444441</v>
      </c>
      <c r="T3553" s="13">
        <f t="shared" si="223"/>
        <v>41753.182523148142</v>
      </c>
      <c r="U3553" s="12" t="s">
        <v>8383</v>
      </c>
      <c r="V3553" t="s">
        <v>8403</v>
      </c>
      <c r="W3553">
        <v>2014</v>
      </c>
    </row>
    <row r="3554" spans="1:23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8">
        <f t="shared" si="221"/>
        <v>38.65</v>
      </c>
      <c r="Q3554" t="s">
        <v>8315</v>
      </c>
      <c r="R3554" t="s">
        <v>8316</v>
      </c>
      <c r="S3554" s="13">
        <f t="shared" si="222"/>
        <v>41818.253749999996</v>
      </c>
      <c r="T3554" s="13">
        <f t="shared" si="223"/>
        <v>41788.253749999996</v>
      </c>
      <c r="U3554" s="12" t="s">
        <v>8381</v>
      </c>
      <c r="V3554" t="s">
        <v>8404</v>
      </c>
      <c r="W3554">
        <v>2014</v>
      </c>
    </row>
    <row r="3555" spans="1:23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8">
        <f t="shared" si="221"/>
        <v>56.20192307692308</v>
      </c>
      <c r="Q3555" t="s">
        <v>8315</v>
      </c>
      <c r="R3555" t="s">
        <v>8316</v>
      </c>
      <c r="S3555" s="13">
        <f t="shared" si="222"/>
        <v>42227.666666666664</v>
      </c>
      <c r="T3555" s="13">
        <f t="shared" si="223"/>
        <v>42195.695370370369</v>
      </c>
      <c r="U3555" s="12" t="s">
        <v>8375</v>
      </c>
      <c r="V3555" t="s">
        <v>8402</v>
      </c>
      <c r="W3555">
        <v>2015</v>
      </c>
    </row>
    <row r="3556" spans="1:23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8">
        <f t="shared" si="221"/>
        <v>107.00207547169811</v>
      </c>
      <c r="Q3556" t="s">
        <v>8315</v>
      </c>
      <c r="R3556" t="s">
        <v>8316</v>
      </c>
      <c r="S3556" s="13">
        <f t="shared" si="222"/>
        <v>42046.374999999993</v>
      </c>
      <c r="T3556" s="13">
        <f t="shared" si="223"/>
        <v>42015.717118055552</v>
      </c>
      <c r="U3556" s="12" t="s">
        <v>8371</v>
      </c>
      <c r="V3556" t="s">
        <v>8406</v>
      </c>
      <c r="W3556">
        <v>2015</v>
      </c>
    </row>
    <row r="3557" spans="1:23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8">
        <f t="shared" si="221"/>
        <v>171.42857142857142</v>
      </c>
      <c r="Q3557" t="s">
        <v>8315</v>
      </c>
      <c r="R3557" t="s">
        <v>8316</v>
      </c>
      <c r="S3557" s="13">
        <f t="shared" si="222"/>
        <v>42691.15039351851</v>
      </c>
      <c r="T3557" s="13">
        <f t="shared" si="223"/>
        <v>42661.108726851853</v>
      </c>
      <c r="U3557" s="12" t="s">
        <v>8391</v>
      </c>
      <c r="V3557" t="s">
        <v>8388</v>
      </c>
      <c r="W3557">
        <v>2016</v>
      </c>
    </row>
    <row r="3558" spans="1:23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8">
        <f t="shared" si="221"/>
        <v>110.5</v>
      </c>
      <c r="Q3558" t="s">
        <v>8315</v>
      </c>
      <c r="R3558" t="s">
        <v>8316</v>
      </c>
      <c r="S3558" s="13">
        <f t="shared" si="222"/>
        <v>41868.316249999996</v>
      </c>
      <c r="T3558" s="13">
        <f t="shared" si="223"/>
        <v>41808.316249999996</v>
      </c>
      <c r="U3558" s="12" t="s">
        <v>8369</v>
      </c>
      <c r="V3558" t="s">
        <v>8388</v>
      </c>
      <c r="W3558">
        <v>2014</v>
      </c>
    </row>
    <row r="3559" spans="1:23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8">
        <f t="shared" si="221"/>
        <v>179.27598566308242</v>
      </c>
      <c r="Q3559" t="s">
        <v>8315</v>
      </c>
      <c r="R3559" t="s">
        <v>8316</v>
      </c>
      <c r="S3559" s="13">
        <f t="shared" si="222"/>
        <v>41763.943414351852</v>
      </c>
      <c r="T3559" s="13">
        <f t="shared" si="223"/>
        <v>41729.943414351852</v>
      </c>
      <c r="U3559" s="12" t="s">
        <v>8384</v>
      </c>
      <c r="V3559" t="s">
        <v>8372</v>
      </c>
      <c r="W3559">
        <v>2014</v>
      </c>
    </row>
    <row r="3560" spans="1:23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8">
        <f t="shared" si="221"/>
        <v>22.90909090909091</v>
      </c>
      <c r="Q3560" t="s">
        <v>8315</v>
      </c>
      <c r="R3560" t="s">
        <v>8316</v>
      </c>
      <c r="S3560" s="13">
        <f t="shared" si="222"/>
        <v>42181.541666666664</v>
      </c>
      <c r="T3560" s="13">
        <f t="shared" si="223"/>
        <v>42139.483506944445</v>
      </c>
      <c r="U3560" s="12" t="s">
        <v>8381</v>
      </c>
      <c r="V3560" t="s">
        <v>8393</v>
      </c>
      <c r="W3560">
        <v>2015</v>
      </c>
    </row>
    <row r="3561" spans="1:23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8">
        <f t="shared" si="221"/>
        <v>43.125</v>
      </c>
      <c r="Q3561" t="s">
        <v>8315</v>
      </c>
      <c r="R3561" t="s">
        <v>8316</v>
      </c>
      <c r="S3561" s="13">
        <f t="shared" si="222"/>
        <v>42216.040277777771</v>
      </c>
      <c r="T3561" s="13">
        <f t="shared" si="223"/>
        <v>42193.762824074067</v>
      </c>
      <c r="U3561" s="12" t="s">
        <v>8375</v>
      </c>
      <c r="V3561" t="s">
        <v>8376</v>
      </c>
      <c r="W3561">
        <v>2015</v>
      </c>
    </row>
    <row r="3562" spans="1:23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8">
        <f t="shared" si="221"/>
        <v>46.891891891891895</v>
      </c>
      <c r="Q3562" t="s">
        <v>8315</v>
      </c>
      <c r="R3562" t="s">
        <v>8316</v>
      </c>
      <c r="S3562" s="13">
        <f t="shared" si="222"/>
        <v>42150.781249999993</v>
      </c>
      <c r="T3562" s="13">
        <f t="shared" si="223"/>
        <v>42115.556319444448</v>
      </c>
      <c r="U3562" s="12" t="s">
        <v>8383</v>
      </c>
      <c r="V3562" t="s">
        <v>8370</v>
      </c>
      <c r="W3562">
        <v>2015</v>
      </c>
    </row>
    <row r="3563" spans="1:23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8">
        <f t="shared" si="221"/>
        <v>47.407407407407405</v>
      </c>
      <c r="Q3563" t="s">
        <v>8315</v>
      </c>
      <c r="R3563" t="s">
        <v>8316</v>
      </c>
      <c r="S3563" s="13">
        <f t="shared" si="222"/>
        <v>42221.441666666658</v>
      </c>
      <c r="T3563" s="13">
        <f t="shared" si="223"/>
        <v>42203.346967592595</v>
      </c>
      <c r="U3563" s="12" t="s">
        <v>8375</v>
      </c>
      <c r="V3563" t="s">
        <v>8388</v>
      </c>
      <c r="W3563">
        <v>2015</v>
      </c>
    </row>
    <row r="3564" spans="1:23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8">
        <f t="shared" si="221"/>
        <v>15.129032258064516</v>
      </c>
      <c r="Q3564" t="s">
        <v>8315</v>
      </c>
      <c r="R3564" t="s">
        <v>8316</v>
      </c>
      <c r="S3564" s="13">
        <f t="shared" si="222"/>
        <v>42442.583333333336</v>
      </c>
      <c r="T3564" s="13">
        <f t="shared" si="223"/>
        <v>42433.428553240738</v>
      </c>
      <c r="U3564" s="12" t="s">
        <v>8384</v>
      </c>
      <c r="V3564" t="s">
        <v>8400</v>
      </c>
      <c r="W3564">
        <v>2016</v>
      </c>
    </row>
    <row r="3565" spans="1:23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8">
        <f t="shared" si="221"/>
        <v>21.098000000000003</v>
      </c>
      <c r="Q3565" t="s">
        <v>8315</v>
      </c>
      <c r="R3565" t="s">
        <v>8316</v>
      </c>
      <c r="S3565" s="13">
        <f t="shared" si="222"/>
        <v>42583.458333333336</v>
      </c>
      <c r="T3565" s="13">
        <f t="shared" si="223"/>
        <v>42555.33861111111</v>
      </c>
      <c r="U3565" s="12" t="s">
        <v>8375</v>
      </c>
      <c r="V3565" t="s">
        <v>8400</v>
      </c>
      <c r="W3565">
        <v>2016</v>
      </c>
    </row>
    <row r="3566" spans="1:23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8">
        <f t="shared" si="221"/>
        <v>59.117647058823529</v>
      </c>
      <c r="Q3566" t="s">
        <v>8315</v>
      </c>
      <c r="R3566" t="s">
        <v>8316</v>
      </c>
      <c r="S3566" s="13">
        <f t="shared" si="222"/>
        <v>42282.333333333336</v>
      </c>
      <c r="T3566" s="13">
        <f t="shared" si="223"/>
        <v>42236.289918981485</v>
      </c>
      <c r="U3566" s="12" t="s">
        <v>8392</v>
      </c>
      <c r="V3566" t="s">
        <v>8386</v>
      </c>
      <c r="W3566">
        <v>2015</v>
      </c>
    </row>
    <row r="3567" spans="1:23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8">
        <f t="shared" si="221"/>
        <v>97.916666666666671</v>
      </c>
      <c r="Q3567" t="s">
        <v>8315</v>
      </c>
      <c r="R3567" t="s">
        <v>8316</v>
      </c>
      <c r="S3567" s="13">
        <f t="shared" si="222"/>
        <v>42004.409814814811</v>
      </c>
      <c r="T3567" s="13">
        <f t="shared" si="223"/>
        <v>41974.409814814811</v>
      </c>
      <c r="U3567" s="12" t="s">
        <v>8395</v>
      </c>
      <c r="V3567" t="s">
        <v>8387</v>
      </c>
      <c r="W3567">
        <v>2014</v>
      </c>
    </row>
    <row r="3568" spans="1:23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8">
        <f t="shared" si="221"/>
        <v>55.131578947368418</v>
      </c>
      <c r="Q3568" t="s">
        <v>8315</v>
      </c>
      <c r="R3568" t="s">
        <v>8316</v>
      </c>
      <c r="S3568" s="13">
        <f t="shared" si="222"/>
        <v>42027.174571759257</v>
      </c>
      <c r="T3568" s="13">
        <f t="shared" si="223"/>
        <v>41997.174571759257</v>
      </c>
      <c r="U3568" s="12" t="s">
        <v>8395</v>
      </c>
      <c r="V3568" t="s">
        <v>8403</v>
      </c>
      <c r="W3568">
        <v>2014</v>
      </c>
    </row>
    <row r="3569" spans="1:23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8">
        <f t="shared" si="221"/>
        <v>26.536585365853657</v>
      </c>
      <c r="Q3569" t="s">
        <v>8315</v>
      </c>
      <c r="R3569" t="s">
        <v>8316</v>
      </c>
      <c r="S3569" s="13">
        <f t="shared" si="222"/>
        <v>42165.477361111109</v>
      </c>
      <c r="T3569" s="13">
        <f t="shared" si="223"/>
        <v>42135.477361111109</v>
      </c>
      <c r="U3569" s="12" t="s">
        <v>8381</v>
      </c>
      <c r="V3569" t="s">
        <v>8406</v>
      </c>
      <c r="W3569">
        <v>2015</v>
      </c>
    </row>
    <row r="3570" spans="1:23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8">
        <f t="shared" si="221"/>
        <v>58.421052631578945</v>
      </c>
      <c r="Q3570" t="s">
        <v>8315</v>
      </c>
      <c r="R3570" t="s">
        <v>8316</v>
      </c>
      <c r="S3570" s="13">
        <f t="shared" si="222"/>
        <v>41899.407337962963</v>
      </c>
      <c r="T3570" s="13">
        <f t="shared" si="223"/>
        <v>41869.407337962963</v>
      </c>
      <c r="U3570" s="12" t="s">
        <v>8392</v>
      </c>
      <c r="V3570" t="s">
        <v>8388</v>
      </c>
      <c r="W3570">
        <v>2014</v>
      </c>
    </row>
    <row r="3571" spans="1:23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8">
        <f t="shared" si="221"/>
        <v>122.53658536585365</v>
      </c>
      <c r="Q3571" t="s">
        <v>8315</v>
      </c>
      <c r="R3571" t="s">
        <v>8316</v>
      </c>
      <c r="S3571" s="13">
        <f t="shared" si="222"/>
        <v>42012.355277777773</v>
      </c>
      <c r="T3571" s="13">
        <f t="shared" si="223"/>
        <v>41982.355277777773</v>
      </c>
      <c r="U3571" s="12" t="s">
        <v>8395</v>
      </c>
      <c r="V3571" t="s">
        <v>8390</v>
      </c>
      <c r="W3571">
        <v>2014</v>
      </c>
    </row>
    <row r="3572" spans="1:23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8">
        <f t="shared" si="221"/>
        <v>87.961538461538467</v>
      </c>
      <c r="Q3572" t="s">
        <v>8315</v>
      </c>
      <c r="R3572" t="s">
        <v>8316</v>
      </c>
      <c r="S3572" s="13">
        <f t="shared" si="222"/>
        <v>42003.958333333336</v>
      </c>
      <c r="T3572" s="13">
        <f t="shared" si="223"/>
        <v>41975.998645833337</v>
      </c>
      <c r="U3572" s="12" t="s">
        <v>8395</v>
      </c>
      <c r="V3572" t="s">
        <v>8411</v>
      </c>
      <c r="W3572">
        <v>2014</v>
      </c>
    </row>
    <row r="3573" spans="1:23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8">
        <f t="shared" si="221"/>
        <v>73.239999999999995</v>
      </c>
      <c r="Q3573" t="s">
        <v>8315</v>
      </c>
      <c r="R3573" t="s">
        <v>8316</v>
      </c>
      <c r="S3573" s="13">
        <f t="shared" si="222"/>
        <v>41942.525613425925</v>
      </c>
      <c r="T3573" s="13">
        <f t="shared" si="223"/>
        <v>41912.525613425925</v>
      </c>
      <c r="U3573" s="12" t="s">
        <v>8389</v>
      </c>
      <c r="V3573" t="s">
        <v>8409</v>
      </c>
      <c r="W3573">
        <v>2014</v>
      </c>
    </row>
    <row r="3574" spans="1:23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8">
        <f t="shared" si="221"/>
        <v>55.555555555555557</v>
      </c>
      <c r="Q3574" t="s">
        <v>8315</v>
      </c>
      <c r="R3574" t="s">
        <v>8316</v>
      </c>
      <c r="S3574" s="13">
        <f t="shared" si="222"/>
        <v>42176.23706018518</v>
      </c>
      <c r="T3574" s="13">
        <f t="shared" si="223"/>
        <v>42146.23706018518</v>
      </c>
      <c r="U3574" s="12" t="s">
        <v>8381</v>
      </c>
      <c r="V3574" t="s">
        <v>8398</v>
      </c>
      <c r="W3574">
        <v>2015</v>
      </c>
    </row>
    <row r="3575" spans="1:23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8">
        <f t="shared" si="221"/>
        <v>39.53846153846154</v>
      </c>
      <c r="Q3575" t="s">
        <v>8315</v>
      </c>
      <c r="R3575" t="s">
        <v>8316</v>
      </c>
      <c r="S3575" s="13">
        <f t="shared" si="222"/>
        <v>41951.083865740737</v>
      </c>
      <c r="T3575" s="13">
        <f t="shared" si="223"/>
        <v>41921.042199074072</v>
      </c>
      <c r="U3575" s="12" t="s">
        <v>8391</v>
      </c>
      <c r="V3575" t="s">
        <v>8390</v>
      </c>
      <c r="W3575">
        <v>2014</v>
      </c>
    </row>
    <row r="3576" spans="1:23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8">
        <f t="shared" si="221"/>
        <v>136.77777777777777</v>
      </c>
      <c r="Q3576" t="s">
        <v>8315</v>
      </c>
      <c r="R3576" t="s">
        <v>8316</v>
      </c>
      <c r="S3576" s="13">
        <f t="shared" si="222"/>
        <v>41956.651018518511</v>
      </c>
      <c r="T3576" s="13">
        <f t="shared" si="223"/>
        <v>41926.609351851846</v>
      </c>
      <c r="U3576" s="12" t="s">
        <v>8391</v>
      </c>
      <c r="V3576" t="s">
        <v>8410</v>
      </c>
      <c r="W3576">
        <v>2014</v>
      </c>
    </row>
    <row r="3577" spans="1:23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8">
        <f t="shared" si="221"/>
        <v>99.343137254901961</v>
      </c>
      <c r="Q3577" t="s">
        <v>8315</v>
      </c>
      <c r="R3577" t="s">
        <v>8316</v>
      </c>
      <c r="S3577" s="13">
        <f t="shared" si="222"/>
        <v>42592.832638888889</v>
      </c>
      <c r="T3577" s="13">
        <f t="shared" si="223"/>
        <v>42561.450543981475</v>
      </c>
      <c r="U3577" s="12" t="s">
        <v>8375</v>
      </c>
      <c r="V3577" t="s">
        <v>8402</v>
      </c>
      <c r="W3577">
        <v>2016</v>
      </c>
    </row>
    <row r="3578" spans="1:23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8">
        <f t="shared" si="221"/>
        <v>20</v>
      </c>
      <c r="Q3578" t="s">
        <v>8315</v>
      </c>
      <c r="R3578" t="s">
        <v>8316</v>
      </c>
      <c r="S3578" s="13">
        <f t="shared" si="222"/>
        <v>42709.257569444446</v>
      </c>
      <c r="T3578" s="13">
        <f t="shared" si="223"/>
        <v>42649.215902777774</v>
      </c>
      <c r="U3578" s="12" t="s">
        <v>8391</v>
      </c>
      <c r="V3578" t="s">
        <v>8407</v>
      </c>
      <c r="W3578">
        <v>2016</v>
      </c>
    </row>
    <row r="3579" spans="1:23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8">
        <f t="shared" si="221"/>
        <v>28.888888888888889</v>
      </c>
      <c r="Q3579" t="s">
        <v>8315</v>
      </c>
      <c r="R3579" t="s">
        <v>8316</v>
      </c>
      <c r="S3579" s="13">
        <f t="shared" si="222"/>
        <v>42119.936111111114</v>
      </c>
      <c r="T3579" s="13">
        <f t="shared" si="223"/>
        <v>42093.453506944446</v>
      </c>
      <c r="U3579" s="12" t="s">
        <v>8384</v>
      </c>
      <c r="V3579" t="s">
        <v>8409</v>
      </c>
      <c r="W3579">
        <v>2015</v>
      </c>
    </row>
    <row r="3580" spans="1:23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8">
        <f t="shared" si="221"/>
        <v>40.545945945945945</v>
      </c>
      <c r="Q3580" t="s">
        <v>8315</v>
      </c>
      <c r="R3580" t="s">
        <v>8316</v>
      </c>
      <c r="S3580" s="13">
        <f t="shared" si="222"/>
        <v>42490.400196759256</v>
      </c>
      <c r="T3580" s="13">
        <f t="shared" si="223"/>
        <v>42460.400196759256</v>
      </c>
      <c r="U3580" s="12" t="s">
        <v>8384</v>
      </c>
      <c r="V3580" t="s">
        <v>8372</v>
      </c>
      <c r="W3580">
        <v>2016</v>
      </c>
    </row>
    <row r="3581" spans="1:23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8">
        <f t="shared" si="221"/>
        <v>35.714285714285715</v>
      </c>
      <c r="Q3581" t="s">
        <v>8315</v>
      </c>
      <c r="R3581" t="s">
        <v>8316</v>
      </c>
      <c r="S3581" s="13">
        <f t="shared" si="222"/>
        <v>42460.38722222222</v>
      </c>
      <c r="T3581" s="13">
        <f t="shared" si="223"/>
        <v>42430.428888888891</v>
      </c>
      <c r="U3581" s="12" t="s">
        <v>8384</v>
      </c>
      <c r="V3581" t="s">
        <v>8387</v>
      </c>
      <c r="W3581">
        <v>2016</v>
      </c>
    </row>
    <row r="3582" spans="1:23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8">
        <f t="shared" si="221"/>
        <v>37.962962962962962</v>
      </c>
      <c r="Q3582" t="s">
        <v>8315</v>
      </c>
      <c r="R3582" t="s">
        <v>8316</v>
      </c>
      <c r="S3582" s="13">
        <f t="shared" si="222"/>
        <v>42063.874305555553</v>
      </c>
      <c r="T3582" s="13">
        <f t="shared" si="223"/>
        <v>42025.842847222222</v>
      </c>
      <c r="U3582" s="12" t="s">
        <v>8371</v>
      </c>
      <c r="V3582" t="s">
        <v>8370</v>
      </c>
      <c r="W3582">
        <v>2015</v>
      </c>
    </row>
    <row r="3583" spans="1:23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8">
        <f t="shared" si="221"/>
        <v>33.333333333333336</v>
      </c>
      <c r="Q3583" t="s">
        <v>8315</v>
      </c>
      <c r="R3583" t="s">
        <v>8316</v>
      </c>
      <c r="S3583" s="13">
        <f t="shared" si="222"/>
        <v>41850.13784722222</v>
      </c>
      <c r="T3583" s="13">
        <f t="shared" si="223"/>
        <v>41836.13784722222</v>
      </c>
      <c r="U3583" s="12" t="s">
        <v>8375</v>
      </c>
      <c r="V3583" t="s">
        <v>8396</v>
      </c>
      <c r="W3583">
        <v>2014</v>
      </c>
    </row>
    <row r="3584" spans="1:23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8">
        <f t="shared" si="221"/>
        <v>58.571428571428569</v>
      </c>
      <c r="Q3584" t="s">
        <v>8315</v>
      </c>
      <c r="R3584" t="s">
        <v>8316</v>
      </c>
      <c r="S3584" s="13">
        <f t="shared" si="222"/>
        <v>42464.762523148143</v>
      </c>
      <c r="T3584" s="13">
        <f t="shared" si="223"/>
        <v>42450.762523148143</v>
      </c>
      <c r="U3584" s="12" t="s">
        <v>8384</v>
      </c>
      <c r="V3584" t="s">
        <v>8370</v>
      </c>
      <c r="W3584">
        <v>2016</v>
      </c>
    </row>
    <row r="3585" spans="1:23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8">
        <f t="shared" si="221"/>
        <v>135.625</v>
      </c>
      <c r="Q3585" t="s">
        <v>8315</v>
      </c>
      <c r="R3585" t="s">
        <v>8316</v>
      </c>
      <c r="S3585" s="13">
        <f t="shared" si="222"/>
        <v>42478.050983796296</v>
      </c>
      <c r="T3585" s="13">
        <f t="shared" si="223"/>
        <v>42418.092650462961</v>
      </c>
      <c r="U3585" s="12" t="s">
        <v>8373</v>
      </c>
      <c r="V3585" t="s">
        <v>8388</v>
      </c>
      <c r="W3585">
        <v>2016</v>
      </c>
    </row>
    <row r="3586" spans="1:23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8">
        <f t="shared" si="221"/>
        <v>30.9375</v>
      </c>
      <c r="Q3586" t="s">
        <v>8315</v>
      </c>
      <c r="R3586" t="s">
        <v>8316</v>
      </c>
      <c r="S3586" s="13">
        <f t="shared" si="222"/>
        <v>42197.983148148145</v>
      </c>
      <c r="T3586" s="13">
        <f t="shared" si="223"/>
        <v>42167.983148148145</v>
      </c>
      <c r="U3586" s="12" t="s">
        <v>8369</v>
      </c>
      <c r="V3586" t="s">
        <v>8379</v>
      </c>
      <c r="W3586">
        <v>2015</v>
      </c>
    </row>
    <row r="3587" spans="1:23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(E3587/D3587)*100</f>
        <v>119.11764705882352</v>
      </c>
      <c r="P3587" s="8">
        <f t="shared" ref="P3587:P3650" si="225">(E3587/L3587)</f>
        <v>176.08695652173913</v>
      </c>
      <c r="Q3587" t="s">
        <v>8315</v>
      </c>
      <c r="R3587" t="s">
        <v>8316</v>
      </c>
      <c r="S3587" s="13">
        <f t="shared" ref="S3587:S3650" si="226">(((I3587/60)/60)/24)+DATE(1970,1,1)+(-8/24)</f>
        <v>41994.382986111108</v>
      </c>
      <c r="T3587" s="13">
        <f t="shared" ref="T3587:T3650" si="227">(((J3587/60)/60)/24)+DATE(1970,1,1)+(-8/24)</f>
        <v>41964.382986111108</v>
      </c>
      <c r="U3587" s="12" t="s">
        <v>8377</v>
      </c>
      <c r="V3587" t="s">
        <v>8370</v>
      </c>
      <c r="W3587">
        <v>2014</v>
      </c>
    </row>
    <row r="3588" spans="1:23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8">
        <f t="shared" si="225"/>
        <v>151.9814814814815</v>
      </c>
      <c r="Q3588" t="s">
        <v>8315</v>
      </c>
      <c r="R3588" t="s">
        <v>8316</v>
      </c>
      <c r="S3588" s="13">
        <f t="shared" si="226"/>
        <v>42636.364236111105</v>
      </c>
      <c r="T3588" s="13">
        <f t="shared" si="227"/>
        <v>42576.364236111105</v>
      </c>
      <c r="U3588" s="12" t="s">
        <v>8375</v>
      </c>
      <c r="V3588" t="s">
        <v>8382</v>
      </c>
      <c r="W3588">
        <v>2016</v>
      </c>
    </row>
    <row r="3589" spans="1:23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8">
        <f t="shared" si="225"/>
        <v>22.607142857142858</v>
      </c>
      <c r="Q3589" t="s">
        <v>8315</v>
      </c>
      <c r="R3589" t="s">
        <v>8316</v>
      </c>
      <c r="S3589" s="13">
        <f t="shared" si="226"/>
        <v>42548.458333333336</v>
      </c>
      <c r="T3589" s="13">
        <f t="shared" si="227"/>
        <v>42503.206643518519</v>
      </c>
      <c r="U3589" s="12" t="s">
        <v>8381</v>
      </c>
      <c r="V3589" t="s">
        <v>8397</v>
      </c>
      <c r="W3589">
        <v>2016</v>
      </c>
    </row>
    <row r="3590" spans="1:23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8">
        <f t="shared" si="225"/>
        <v>18.272727272727273</v>
      </c>
      <c r="Q3590" t="s">
        <v>8315</v>
      </c>
      <c r="R3590" t="s">
        <v>8316</v>
      </c>
      <c r="S3590" s="13">
        <f t="shared" si="226"/>
        <v>42123.624999999993</v>
      </c>
      <c r="T3590" s="13">
        <f t="shared" si="227"/>
        <v>42101.495486111111</v>
      </c>
      <c r="U3590" s="12" t="s">
        <v>8383</v>
      </c>
      <c r="V3590" t="s">
        <v>8399</v>
      </c>
      <c r="W3590">
        <v>2015</v>
      </c>
    </row>
    <row r="3591" spans="1:23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8">
        <f t="shared" si="225"/>
        <v>82.258064516129039</v>
      </c>
      <c r="Q3591" t="s">
        <v>8315</v>
      </c>
      <c r="R3591" t="s">
        <v>8316</v>
      </c>
      <c r="S3591" s="13">
        <f t="shared" si="226"/>
        <v>42150.314201388886</v>
      </c>
      <c r="T3591" s="13">
        <f t="shared" si="227"/>
        <v>42125.314201388886</v>
      </c>
      <c r="U3591" s="12" t="s">
        <v>8381</v>
      </c>
      <c r="V3591" t="s">
        <v>8387</v>
      </c>
      <c r="W3591">
        <v>2015</v>
      </c>
    </row>
    <row r="3592" spans="1:23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8">
        <f t="shared" si="225"/>
        <v>68.534246575342465</v>
      </c>
      <c r="Q3592" t="s">
        <v>8315</v>
      </c>
      <c r="R3592" t="s">
        <v>8316</v>
      </c>
      <c r="S3592" s="13">
        <f t="shared" si="226"/>
        <v>41932.000393518516</v>
      </c>
      <c r="T3592" s="13">
        <f t="shared" si="227"/>
        <v>41902.000393518516</v>
      </c>
      <c r="U3592" s="12" t="s">
        <v>8389</v>
      </c>
      <c r="V3592" t="s">
        <v>8386</v>
      </c>
      <c r="W3592">
        <v>2014</v>
      </c>
    </row>
    <row r="3593" spans="1:23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8">
        <f t="shared" si="225"/>
        <v>68.055555555555557</v>
      </c>
      <c r="Q3593" t="s">
        <v>8315</v>
      </c>
      <c r="R3593" t="s">
        <v>8316</v>
      </c>
      <c r="S3593" s="13">
        <f t="shared" si="226"/>
        <v>42027.874305555553</v>
      </c>
      <c r="T3593" s="13">
        <f t="shared" si="227"/>
        <v>42003.61509259259</v>
      </c>
      <c r="U3593" s="12" t="s">
        <v>8395</v>
      </c>
      <c r="V3593" t="s">
        <v>8409</v>
      </c>
      <c r="W3593">
        <v>2014</v>
      </c>
    </row>
    <row r="3594" spans="1:23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8">
        <f t="shared" si="225"/>
        <v>72.714285714285708</v>
      </c>
      <c r="Q3594" t="s">
        <v>8315</v>
      </c>
      <c r="R3594" t="s">
        <v>8316</v>
      </c>
      <c r="S3594" s="13">
        <f t="shared" si="226"/>
        <v>42045.874305555553</v>
      </c>
      <c r="T3594" s="13">
        <f t="shared" si="227"/>
        <v>41988.496608796289</v>
      </c>
      <c r="U3594" s="12" t="s">
        <v>8395</v>
      </c>
      <c r="V3594" t="s">
        <v>8393</v>
      </c>
      <c r="W3594">
        <v>2014</v>
      </c>
    </row>
    <row r="3595" spans="1:23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8">
        <f t="shared" si="225"/>
        <v>77.186046511627907</v>
      </c>
      <c r="Q3595" t="s">
        <v>8315</v>
      </c>
      <c r="R3595" t="s">
        <v>8316</v>
      </c>
      <c r="S3595" s="13">
        <f t="shared" si="226"/>
        <v>42009.518055555549</v>
      </c>
      <c r="T3595" s="13">
        <f t="shared" si="227"/>
        <v>41974.565266203703</v>
      </c>
      <c r="U3595" s="12" t="s">
        <v>8395</v>
      </c>
      <c r="V3595" t="s">
        <v>8387</v>
      </c>
      <c r="W3595">
        <v>2014</v>
      </c>
    </row>
    <row r="3596" spans="1:23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8">
        <f t="shared" si="225"/>
        <v>55.972222222222221</v>
      </c>
      <c r="Q3596" t="s">
        <v>8315</v>
      </c>
      <c r="R3596" t="s">
        <v>8316</v>
      </c>
      <c r="S3596" s="13">
        <f t="shared" si="226"/>
        <v>42616.733587962961</v>
      </c>
      <c r="T3596" s="13">
        <f t="shared" si="227"/>
        <v>42591.733587962961</v>
      </c>
      <c r="U3596" s="12" t="s">
        <v>8392</v>
      </c>
      <c r="V3596" t="s">
        <v>8390</v>
      </c>
      <c r="W3596">
        <v>2016</v>
      </c>
    </row>
    <row r="3597" spans="1:23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8">
        <f t="shared" si="225"/>
        <v>49.693548387096776</v>
      </c>
      <c r="Q3597" t="s">
        <v>8315</v>
      </c>
      <c r="R3597" t="s">
        <v>8316</v>
      </c>
      <c r="S3597" s="13">
        <f t="shared" si="226"/>
        <v>42075.957638888889</v>
      </c>
      <c r="T3597" s="13">
        <f t="shared" si="227"/>
        <v>42049.675034722219</v>
      </c>
      <c r="U3597" s="12" t="s">
        <v>8373</v>
      </c>
      <c r="V3597" t="s">
        <v>8410</v>
      </c>
      <c r="W3597">
        <v>2015</v>
      </c>
    </row>
    <row r="3598" spans="1:23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8">
        <f t="shared" si="225"/>
        <v>79</v>
      </c>
      <c r="Q3598" t="s">
        <v>8315</v>
      </c>
      <c r="R3598" t="s">
        <v>8316</v>
      </c>
      <c r="S3598" s="13">
        <f t="shared" si="226"/>
        <v>41877.381736111107</v>
      </c>
      <c r="T3598" s="13">
        <f t="shared" si="227"/>
        <v>41856.381736111107</v>
      </c>
      <c r="U3598" s="12" t="s">
        <v>8392</v>
      </c>
      <c r="V3598" t="s">
        <v>8374</v>
      </c>
      <c r="W3598">
        <v>2014</v>
      </c>
    </row>
    <row r="3599" spans="1:23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8">
        <f t="shared" si="225"/>
        <v>77.727272727272734</v>
      </c>
      <c r="Q3599" t="s">
        <v>8315</v>
      </c>
      <c r="R3599" t="s">
        <v>8316</v>
      </c>
      <c r="S3599" s="13">
        <f t="shared" si="226"/>
        <v>42431.915972222218</v>
      </c>
      <c r="T3599" s="13">
        <f t="shared" si="227"/>
        <v>42417.252199074072</v>
      </c>
      <c r="U3599" s="12" t="s">
        <v>8373</v>
      </c>
      <c r="V3599" t="s">
        <v>8385</v>
      </c>
      <c r="W3599">
        <v>2016</v>
      </c>
    </row>
    <row r="3600" spans="1:23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8">
        <f t="shared" si="225"/>
        <v>40.777777777777779</v>
      </c>
      <c r="Q3600" t="s">
        <v>8315</v>
      </c>
      <c r="R3600" t="s">
        <v>8316</v>
      </c>
      <c r="S3600" s="13">
        <f t="shared" si="226"/>
        <v>41884.874305555553</v>
      </c>
      <c r="T3600" s="13">
        <f t="shared" si="227"/>
        <v>41866.465532407405</v>
      </c>
      <c r="U3600" s="12" t="s">
        <v>8392</v>
      </c>
      <c r="V3600" t="s">
        <v>8393</v>
      </c>
      <c r="W3600">
        <v>2014</v>
      </c>
    </row>
    <row r="3601" spans="1:23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8">
        <f t="shared" si="225"/>
        <v>59.411764705882355</v>
      </c>
      <c r="Q3601" t="s">
        <v>8315</v>
      </c>
      <c r="R3601" t="s">
        <v>8316</v>
      </c>
      <c r="S3601" s="13">
        <f t="shared" si="226"/>
        <v>42245.666666666664</v>
      </c>
      <c r="T3601" s="13">
        <f t="shared" si="227"/>
        <v>42220.461539351854</v>
      </c>
      <c r="U3601" s="12" t="s">
        <v>8392</v>
      </c>
      <c r="V3601" t="s">
        <v>8400</v>
      </c>
      <c r="W3601">
        <v>2015</v>
      </c>
    </row>
    <row r="3602" spans="1:23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8">
        <f t="shared" si="225"/>
        <v>3.25</v>
      </c>
      <c r="Q3602" t="s">
        <v>8315</v>
      </c>
      <c r="R3602" t="s">
        <v>8316</v>
      </c>
      <c r="S3602" s="13">
        <f t="shared" si="226"/>
        <v>42656.515787037039</v>
      </c>
      <c r="T3602" s="13">
        <f t="shared" si="227"/>
        <v>42628.515787037039</v>
      </c>
      <c r="U3602" s="12" t="s">
        <v>8389</v>
      </c>
      <c r="V3602" t="s">
        <v>8393</v>
      </c>
      <c r="W3602">
        <v>2016</v>
      </c>
    </row>
    <row r="3603" spans="1:23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8">
        <f t="shared" si="225"/>
        <v>39.377358490566039</v>
      </c>
      <c r="Q3603" t="s">
        <v>8315</v>
      </c>
      <c r="R3603" t="s">
        <v>8316</v>
      </c>
      <c r="S3603" s="13">
        <f t="shared" si="226"/>
        <v>42020.665300925924</v>
      </c>
      <c r="T3603" s="13">
        <f t="shared" si="227"/>
        <v>41990.665300925924</v>
      </c>
      <c r="U3603" s="12" t="s">
        <v>8395</v>
      </c>
      <c r="V3603" t="s">
        <v>8385</v>
      </c>
      <c r="W3603">
        <v>2014</v>
      </c>
    </row>
    <row r="3604" spans="1:23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8">
        <f t="shared" si="225"/>
        <v>81.673469387755105</v>
      </c>
      <c r="Q3604" t="s">
        <v>8315</v>
      </c>
      <c r="R3604" t="s">
        <v>8316</v>
      </c>
      <c r="S3604" s="13">
        <f t="shared" si="226"/>
        <v>42507.56109953703</v>
      </c>
      <c r="T3604" s="13">
        <f t="shared" si="227"/>
        <v>42447.56109953703</v>
      </c>
      <c r="U3604" s="12" t="s">
        <v>8384</v>
      </c>
      <c r="V3604" t="s">
        <v>8388</v>
      </c>
      <c r="W3604">
        <v>2016</v>
      </c>
    </row>
    <row r="3605" spans="1:23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8">
        <f t="shared" si="225"/>
        <v>44.912280701754383</v>
      </c>
      <c r="Q3605" t="s">
        <v>8315</v>
      </c>
      <c r="R3605" t="s">
        <v>8316</v>
      </c>
      <c r="S3605" s="13">
        <f t="shared" si="226"/>
        <v>42313.572685185187</v>
      </c>
      <c r="T3605" s="13">
        <f t="shared" si="227"/>
        <v>42283.531018518515</v>
      </c>
      <c r="U3605" s="12" t="s">
        <v>8391</v>
      </c>
      <c r="V3605" t="s">
        <v>8407</v>
      </c>
      <c r="W3605">
        <v>2015</v>
      </c>
    </row>
    <row r="3606" spans="1:23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8">
        <f t="shared" si="225"/>
        <v>49.05797101449275</v>
      </c>
      <c r="Q3606" t="s">
        <v>8315</v>
      </c>
      <c r="R3606" t="s">
        <v>8316</v>
      </c>
      <c r="S3606" s="13">
        <f t="shared" si="226"/>
        <v>42488.957638888889</v>
      </c>
      <c r="T3606" s="13">
        <f t="shared" si="227"/>
        <v>42482.68236111111</v>
      </c>
      <c r="U3606" s="12" t="s">
        <v>8383</v>
      </c>
      <c r="V3606" t="s">
        <v>8398</v>
      </c>
      <c r="W3606">
        <v>2016</v>
      </c>
    </row>
    <row r="3607" spans="1:23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8">
        <f t="shared" si="225"/>
        <v>30.666666666666668</v>
      </c>
      <c r="Q3607" t="s">
        <v>8315</v>
      </c>
      <c r="R3607" t="s">
        <v>8316</v>
      </c>
      <c r="S3607" s="13">
        <f t="shared" si="226"/>
        <v>42413.459791666661</v>
      </c>
      <c r="T3607" s="13">
        <f t="shared" si="227"/>
        <v>42383.459791666661</v>
      </c>
      <c r="U3607" s="12" t="s">
        <v>8371</v>
      </c>
      <c r="V3607" t="s">
        <v>8410</v>
      </c>
      <c r="W3607">
        <v>2016</v>
      </c>
    </row>
    <row r="3608" spans="1:23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8">
        <f t="shared" si="225"/>
        <v>61.0625</v>
      </c>
      <c r="Q3608" t="s">
        <v>8315</v>
      </c>
      <c r="R3608" t="s">
        <v>8316</v>
      </c>
      <c r="S3608" s="13">
        <f t="shared" si="226"/>
        <v>42596.271493055552</v>
      </c>
      <c r="T3608" s="13">
        <f t="shared" si="227"/>
        <v>42566.271493055552</v>
      </c>
      <c r="U3608" s="12" t="s">
        <v>8375</v>
      </c>
      <c r="V3608" t="s">
        <v>8393</v>
      </c>
      <c r="W3608">
        <v>2016</v>
      </c>
    </row>
    <row r="3609" spans="1:23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8">
        <f t="shared" si="225"/>
        <v>29</v>
      </c>
      <c r="Q3609" t="s">
        <v>8315</v>
      </c>
      <c r="R3609" t="s">
        <v>8316</v>
      </c>
      <c r="S3609" s="13">
        <f t="shared" si="226"/>
        <v>42352.666666666664</v>
      </c>
      <c r="T3609" s="13">
        <f t="shared" si="227"/>
        <v>42338.630578703705</v>
      </c>
      <c r="U3609" s="12" t="s">
        <v>8377</v>
      </c>
      <c r="V3609" t="s">
        <v>8409</v>
      </c>
      <c r="W3609">
        <v>2015</v>
      </c>
    </row>
    <row r="3610" spans="1:23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8">
        <f t="shared" si="225"/>
        <v>29.62962962962963</v>
      </c>
      <c r="Q3610" t="s">
        <v>8315</v>
      </c>
      <c r="R3610" t="s">
        <v>8316</v>
      </c>
      <c r="S3610" s="13">
        <f t="shared" si="226"/>
        <v>42538.249999999993</v>
      </c>
      <c r="T3610" s="13">
        <f t="shared" si="227"/>
        <v>42506.37604166667</v>
      </c>
      <c r="U3610" s="12" t="s">
        <v>8381</v>
      </c>
      <c r="V3610" t="s">
        <v>8396</v>
      </c>
      <c r="W3610">
        <v>2016</v>
      </c>
    </row>
    <row r="3611" spans="1:23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8">
        <f t="shared" si="225"/>
        <v>143.0952380952381</v>
      </c>
      <c r="Q3611" t="s">
        <v>8315</v>
      </c>
      <c r="R3611" t="s">
        <v>8316</v>
      </c>
      <c r="S3611" s="13">
        <f t="shared" si="226"/>
        <v>42459.616724537038</v>
      </c>
      <c r="T3611" s="13">
        <f t="shared" si="227"/>
        <v>42429.658391203695</v>
      </c>
      <c r="U3611" s="12" t="s">
        <v>8373</v>
      </c>
      <c r="V3611" t="s">
        <v>8404</v>
      </c>
      <c r="W3611">
        <v>2016</v>
      </c>
    </row>
    <row r="3612" spans="1:23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8">
        <f t="shared" si="225"/>
        <v>52.354838709677416</v>
      </c>
      <c r="Q3612" t="s">
        <v>8315</v>
      </c>
      <c r="R3612" t="s">
        <v>8316</v>
      </c>
      <c r="S3612" s="13">
        <f t="shared" si="226"/>
        <v>42233.09879629629</v>
      </c>
      <c r="T3612" s="13">
        <f t="shared" si="227"/>
        <v>42203.09879629629</v>
      </c>
      <c r="U3612" s="12" t="s">
        <v>8375</v>
      </c>
      <c r="V3612" t="s">
        <v>8388</v>
      </c>
      <c r="W3612">
        <v>2015</v>
      </c>
    </row>
    <row r="3613" spans="1:23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8">
        <f t="shared" si="225"/>
        <v>66.666666666666671</v>
      </c>
      <c r="Q3613" t="s">
        <v>8315</v>
      </c>
      <c r="R3613" t="s">
        <v>8316</v>
      </c>
      <c r="S3613" s="13">
        <f t="shared" si="226"/>
        <v>42102.037048611113</v>
      </c>
      <c r="T3613" s="13">
        <f t="shared" si="227"/>
        <v>42072.037048611113</v>
      </c>
      <c r="U3613" s="12" t="s">
        <v>8384</v>
      </c>
      <c r="V3613" t="s">
        <v>8390</v>
      </c>
      <c r="W3613">
        <v>2015</v>
      </c>
    </row>
    <row r="3614" spans="1:23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8">
        <f t="shared" si="225"/>
        <v>126.66666666666667</v>
      </c>
      <c r="Q3614" t="s">
        <v>8315</v>
      </c>
      <c r="R3614" t="s">
        <v>8316</v>
      </c>
      <c r="S3614" s="13">
        <f t="shared" si="226"/>
        <v>41799.393645833334</v>
      </c>
      <c r="T3614" s="13">
        <f t="shared" si="227"/>
        <v>41789.393645833334</v>
      </c>
      <c r="U3614" s="12" t="s">
        <v>8381</v>
      </c>
      <c r="V3614" t="s">
        <v>8409</v>
      </c>
      <c r="W3614">
        <v>2014</v>
      </c>
    </row>
    <row r="3615" spans="1:23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8">
        <f t="shared" si="225"/>
        <v>62.5</v>
      </c>
      <c r="Q3615" t="s">
        <v>8315</v>
      </c>
      <c r="R3615" t="s">
        <v>8316</v>
      </c>
      <c r="S3615" s="13">
        <f t="shared" si="226"/>
        <v>41818.256643518514</v>
      </c>
      <c r="T3615" s="13">
        <f t="shared" si="227"/>
        <v>41788.256643518514</v>
      </c>
      <c r="U3615" s="12" t="s">
        <v>8381</v>
      </c>
      <c r="V3615" t="s">
        <v>8404</v>
      </c>
      <c r="W3615">
        <v>2014</v>
      </c>
    </row>
    <row r="3616" spans="1:23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8">
        <f t="shared" si="225"/>
        <v>35.492957746478872</v>
      </c>
      <c r="Q3616" t="s">
        <v>8315</v>
      </c>
      <c r="R3616" t="s">
        <v>8316</v>
      </c>
      <c r="S3616" s="13">
        <f t="shared" si="226"/>
        <v>42173.708518518521</v>
      </c>
      <c r="T3616" s="13">
        <f t="shared" si="227"/>
        <v>42143.708518518521</v>
      </c>
      <c r="U3616" s="12" t="s">
        <v>8381</v>
      </c>
      <c r="V3616" t="s">
        <v>8378</v>
      </c>
      <c r="W3616">
        <v>2015</v>
      </c>
    </row>
    <row r="3617" spans="1:23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8">
        <f t="shared" si="225"/>
        <v>37.083333333333336</v>
      </c>
      <c r="Q3617" t="s">
        <v>8315</v>
      </c>
      <c r="R3617" t="s">
        <v>8316</v>
      </c>
      <c r="S3617" s="13">
        <f t="shared" si="226"/>
        <v>42348.260370370372</v>
      </c>
      <c r="T3617" s="13">
        <f t="shared" si="227"/>
        <v>42318.260370370372</v>
      </c>
      <c r="U3617" s="12" t="s">
        <v>8377</v>
      </c>
      <c r="V3617" t="s">
        <v>8402</v>
      </c>
      <c r="W3617">
        <v>2015</v>
      </c>
    </row>
    <row r="3618" spans="1:23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8">
        <f t="shared" si="225"/>
        <v>69.333333333333329</v>
      </c>
      <c r="Q3618" t="s">
        <v>8315</v>
      </c>
      <c r="R3618" t="s">
        <v>8316</v>
      </c>
      <c r="S3618" s="13">
        <f t="shared" si="226"/>
        <v>42082.574814814812</v>
      </c>
      <c r="T3618" s="13">
        <f t="shared" si="227"/>
        <v>42052.616481481477</v>
      </c>
      <c r="U3618" s="12" t="s">
        <v>8373</v>
      </c>
      <c r="V3618" t="s">
        <v>8385</v>
      </c>
      <c r="W3618">
        <v>2015</v>
      </c>
    </row>
    <row r="3619" spans="1:23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8">
        <f t="shared" si="225"/>
        <v>17.254901960784313</v>
      </c>
      <c r="Q3619" t="s">
        <v>8315</v>
      </c>
      <c r="R3619" t="s">
        <v>8316</v>
      </c>
      <c r="S3619" s="13">
        <f t="shared" si="226"/>
        <v>42793.666666666664</v>
      </c>
      <c r="T3619" s="13">
        <f t="shared" si="227"/>
        <v>42779.276956018519</v>
      </c>
      <c r="U3619" s="12" t="s">
        <v>8373</v>
      </c>
      <c r="V3619" t="s">
        <v>8397</v>
      </c>
      <c r="W3619">
        <v>2017</v>
      </c>
    </row>
    <row r="3620" spans="1:23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8">
        <f t="shared" si="225"/>
        <v>36.071428571428569</v>
      </c>
      <c r="Q3620" t="s">
        <v>8315</v>
      </c>
      <c r="R3620" t="s">
        <v>8316</v>
      </c>
      <c r="S3620" s="13">
        <f t="shared" si="226"/>
        <v>42158.294560185182</v>
      </c>
      <c r="T3620" s="13">
        <f t="shared" si="227"/>
        <v>42128.294560185182</v>
      </c>
      <c r="U3620" s="12" t="s">
        <v>8381</v>
      </c>
      <c r="V3620" t="s">
        <v>8400</v>
      </c>
      <c r="W3620">
        <v>2015</v>
      </c>
    </row>
    <row r="3621" spans="1:23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8">
        <f t="shared" si="225"/>
        <v>66.470588235294116</v>
      </c>
      <c r="Q3621" t="s">
        <v>8315</v>
      </c>
      <c r="R3621" t="s">
        <v>8316</v>
      </c>
      <c r="S3621" s="13">
        <f t="shared" si="226"/>
        <v>42693.583333333336</v>
      </c>
      <c r="T3621" s="13">
        <f t="shared" si="227"/>
        <v>42660.79891203704</v>
      </c>
      <c r="U3621" s="12" t="s">
        <v>8391</v>
      </c>
      <c r="V3621" t="s">
        <v>8385</v>
      </c>
      <c r="W3621">
        <v>2016</v>
      </c>
    </row>
    <row r="3622" spans="1:23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8">
        <f t="shared" si="225"/>
        <v>56.065989847715734</v>
      </c>
      <c r="Q3622" t="s">
        <v>8315</v>
      </c>
      <c r="R3622" t="s">
        <v>8316</v>
      </c>
      <c r="S3622" s="13">
        <f t="shared" si="226"/>
        <v>42067.833333333336</v>
      </c>
      <c r="T3622" s="13">
        <f t="shared" si="227"/>
        <v>42037.60487268518</v>
      </c>
      <c r="U3622" s="12" t="s">
        <v>8373</v>
      </c>
      <c r="V3622" t="s">
        <v>8411</v>
      </c>
      <c r="W3622">
        <v>2015</v>
      </c>
    </row>
    <row r="3623" spans="1:23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8">
        <f t="shared" si="225"/>
        <v>47.028571428571432</v>
      </c>
      <c r="Q3623" t="s">
        <v>8315</v>
      </c>
      <c r="R3623" t="s">
        <v>8316</v>
      </c>
      <c r="S3623" s="13">
        <f t="shared" si="226"/>
        <v>42643.541666666664</v>
      </c>
      <c r="T3623" s="13">
        <f t="shared" si="227"/>
        <v>42619.602361111109</v>
      </c>
      <c r="U3623" s="12" t="s">
        <v>8389</v>
      </c>
      <c r="V3623" t="s">
        <v>8407</v>
      </c>
      <c r="W3623">
        <v>2016</v>
      </c>
    </row>
    <row r="3624" spans="1:23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8">
        <f t="shared" si="225"/>
        <v>47.666190476190479</v>
      </c>
      <c r="Q3624" t="s">
        <v>8315</v>
      </c>
      <c r="R3624" t="s">
        <v>8316</v>
      </c>
      <c r="S3624" s="13">
        <f t="shared" si="226"/>
        <v>41909.807638888888</v>
      </c>
      <c r="T3624" s="13">
        <f t="shared" si="227"/>
        <v>41876.888553240737</v>
      </c>
      <c r="U3624" s="12" t="s">
        <v>8392</v>
      </c>
      <c r="V3624" t="s">
        <v>8382</v>
      </c>
      <c r="W3624">
        <v>2014</v>
      </c>
    </row>
    <row r="3625" spans="1:23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8">
        <f t="shared" si="225"/>
        <v>88.235294117647058</v>
      </c>
      <c r="Q3625" t="s">
        <v>8315</v>
      </c>
      <c r="R3625" t="s">
        <v>8316</v>
      </c>
      <c r="S3625" s="13">
        <f t="shared" si="226"/>
        <v>41845.958333333328</v>
      </c>
      <c r="T3625" s="13">
        <f t="shared" si="227"/>
        <v>41828.403587962959</v>
      </c>
      <c r="U3625" s="12" t="s">
        <v>8375</v>
      </c>
      <c r="V3625" t="s">
        <v>8376</v>
      </c>
      <c r="W3625">
        <v>2014</v>
      </c>
    </row>
    <row r="3626" spans="1:23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8">
        <f t="shared" si="225"/>
        <v>80.717948717948715</v>
      </c>
      <c r="Q3626" t="s">
        <v>8315</v>
      </c>
      <c r="R3626" t="s">
        <v>8316</v>
      </c>
      <c r="S3626" s="13">
        <f t="shared" si="226"/>
        <v>42605.440856481473</v>
      </c>
      <c r="T3626" s="13">
        <f t="shared" si="227"/>
        <v>42545.440856481473</v>
      </c>
      <c r="U3626" s="12" t="s">
        <v>8369</v>
      </c>
      <c r="V3626" t="s">
        <v>8403</v>
      </c>
      <c r="W3626">
        <v>2016</v>
      </c>
    </row>
    <row r="3627" spans="1:23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8">
        <f t="shared" si="225"/>
        <v>39.487179487179489</v>
      </c>
      <c r="Q3627" t="s">
        <v>8315</v>
      </c>
      <c r="R3627" t="s">
        <v>8316</v>
      </c>
      <c r="S3627" s="13">
        <f t="shared" si="226"/>
        <v>42187.319178240738</v>
      </c>
      <c r="T3627" s="13">
        <f t="shared" si="227"/>
        <v>42157.319178240738</v>
      </c>
      <c r="U3627" s="12" t="s">
        <v>8369</v>
      </c>
      <c r="V3627" t="s">
        <v>8411</v>
      </c>
      <c r="W3627">
        <v>2015</v>
      </c>
    </row>
    <row r="3628" spans="1:23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8">
        <f t="shared" si="225"/>
        <v>84.854166666666671</v>
      </c>
      <c r="Q3628" t="s">
        <v>8315</v>
      </c>
      <c r="R3628" t="s">
        <v>8316</v>
      </c>
      <c r="S3628" s="13">
        <f t="shared" si="226"/>
        <v>41867.333993055552</v>
      </c>
      <c r="T3628" s="13">
        <f t="shared" si="227"/>
        <v>41846.333993055552</v>
      </c>
      <c r="U3628" s="12" t="s">
        <v>8375</v>
      </c>
      <c r="V3628" t="s">
        <v>8408</v>
      </c>
      <c r="W3628">
        <v>2014</v>
      </c>
    </row>
    <row r="3629" spans="1:23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8">
        <f t="shared" si="225"/>
        <v>68.965517241379317</v>
      </c>
      <c r="Q3629" t="s">
        <v>8315</v>
      </c>
      <c r="R3629" t="s">
        <v>8316</v>
      </c>
      <c r="S3629" s="13">
        <f t="shared" si="226"/>
        <v>42510.832638888889</v>
      </c>
      <c r="T3629" s="13">
        <f t="shared" si="227"/>
        <v>42460.408414351848</v>
      </c>
      <c r="U3629" s="12" t="s">
        <v>8384</v>
      </c>
      <c r="V3629" t="s">
        <v>8372</v>
      </c>
      <c r="W3629">
        <v>2016</v>
      </c>
    </row>
    <row r="3630" spans="1:23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t="s">
        <v>8315</v>
      </c>
      <c r="R3630" t="s">
        <v>8357</v>
      </c>
      <c r="S3630" s="13">
        <f t="shared" si="226"/>
        <v>42351.541620370372</v>
      </c>
      <c r="T3630" s="13">
        <f t="shared" si="227"/>
        <v>42291.4999537037</v>
      </c>
      <c r="U3630" s="12" t="s">
        <v>8391</v>
      </c>
      <c r="V3630" t="s">
        <v>8410</v>
      </c>
      <c r="W3630">
        <v>2015</v>
      </c>
    </row>
    <row r="3631" spans="1:23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8">
        <f t="shared" si="225"/>
        <v>1</v>
      </c>
      <c r="Q3631" t="s">
        <v>8315</v>
      </c>
      <c r="R3631" t="s">
        <v>8357</v>
      </c>
      <c r="S3631" s="13">
        <f t="shared" si="226"/>
        <v>42495.374999999993</v>
      </c>
      <c r="T3631" s="13">
        <f t="shared" si="227"/>
        <v>42436.761157407404</v>
      </c>
      <c r="U3631" s="12" t="s">
        <v>8384</v>
      </c>
      <c r="V3631" t="s">
        <v>8399</v>
      </c>
      <c r="W3631">
        <v>2016</v>
      </c>
    </row>
    <row r="3632" spans="1:23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8">
        <f t="shared" si="225"/>
        <v>1</v>
      </c>
      <c r="Q3632" t="s">
        <v>8315</v>
      </c>
      <c r="R3632" t="s">
        <v>8357</v>
      </c>
      <c r="S3632" s="13">
        <f t="shared" si="226"/>
        <v>41972.555439814816</v>
      </c>
      <c r="T3632" s="13">
        <f t="shared" si="227"/>
        <v>41942.513773148145</v>
      </c>
      <c r="U3632" s="12" t="s">
        <v>8391</v>
      </c>
      <c r="V3632" t="s">
        <v>8409</v>
      </c>
      <c r="W3632">
        <v>2014</v>
      </c>
    </row>
    <row r="3633" spans="1:23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8">
        <f t="shared" si="225"/>
        <v>147.88135593220338</v>
      </c>
      <c r="Q3633" t="s">
        <v>8315</v>
      </c>
      <c r="R3633" t="s">
        <v>8357</v>
      </c>
      <c r="S3633" s="13">
        <f t="shared" si="226"/>
        <v>41904.832638888889</v>
      </c>
      <c r="T3633" s="13">
        <f t="shared" si="227"/>
        <v>41880.42010416666</v>
      </c>
      <c r="U3633" s="12" t="s">
        <v>8392</v>
      </c>
      <c r="V3633" t="s">
        <v>8404</v>
      </c>
      <c r="W3633">
        <v>2014</v>
      </c>
    </row>
    <row r="3634" spans="1:23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8">
        <f t="shared" si="225"/>
        <v>100</v>
      </c>
      <c r="Q3634" t="s">
        <v>8315</v>
      </c>
      <c r="R3634" t="s">
        <v>8357</v>
      </c>
      <c r="S3634" s="13">
        <f t="shared" si="226"/>
        <v>41966.603576388887</v>
      </c>
      <c r="T3634" s="13">
        <f t="shared" si="227"/>
        <v>41946.603576388887</v>
      </c>
      <c r="U3634" s="12" t="s">
        <v>8377</v>
      </c>
      <c r="V3634" t="s">
        <v>8380</v>
      </c>
      <c r="W3634">
        <v>2014</v>
      </c>
    </row>
    <row r="3635" spans="1:23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8">
        <f t="shared" si="225"/>
        <v>56.838709677419352</v>
      </c>
      <c r="Q3635" t="s">
        <v>8315</v>
      </c>
      <c r="R3635" t="s">
        <v>8357</v>
      </c>
      <c r="S3635" s="13">
        <f t="shared" si="226"/>
        <v>42692.708333333336</v>
      </c>
      <c r="T3635" s="13">
        <f t="shared" si="227"/>
        <v>42649.290127314809</v>
      </c>
      <c r="U3635" s="12" t="s">
        <v>8391</v>
      </c>
      <c r="V3635" t="s">
        <v>8407</v>
      </c>
      <c r="W3635">
        <v>2016</v>
      </c>
    </row>
    <row r="3636" spans="1:23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8">
        <f t="shared" si="225"/>
        <v>176.94444444444446</v>
      </c>
      <c r="Q3636" t="s">
        <v>8315</v>
      </c>
      <c r="R3636" t="s">
        <v>8357</v>
      </c>
      <c r="S3636" s="13">
        <f t="shared" si="226"/>
        <v>42748.832638888889</v>
      </c>
      <c r="T3636" s="13">
        <f t="shared" si="227"/>
        <v>42700.833032407405</v>
      </c>
      <c r="U3636" s="12" t="s">
        <v>8377</v>
      </c>
      <c r="V3636" t="s">
        <v>8408</v>
      </c>
      <c r="W3636">
        <v>2016</v>
      </c>
    </row>
    <row r="3637" spans="1:23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8">
        <f t="shared" si="225"/>
        <v>127.6</v>
      </c>
      <c r="Q3637" t="s">
        <v>8315</v>
      </c>
      <c r="R3637" t="s">
        <v>8357</v>
      </c>
      <c r="S3637" s="13">
        <f t="shared" si="226"/>
        <v>42480.549490740734</v>
      </c>
      <c r="T3637" s="13">
        <f t="shared" si="227"/>
        <v>42450.549490740734</v>
      </c>
      <c r="U3637" s="12" t="s">
        <v>8384</v>
      </c>
      <c r="V3637" t="s">
        <v>8370</v>
      </c>
      <c r="W3637">
        <v>2016</v>
      </c>
    </row>
    <row r="3638" spans="1:23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t="s">
        <v>8315</v>
      </c>
      <c r="R3638" t="s">
        <v>8357</v>
      </c>
      <c r="S3638" s="13">
        <f t="shared" si="226"/>
        <v>42261.361446759263</v>
      </c>
      <c r="T3638" s="13">
        <f t="shared" si="227"/>
        <v>42226.361446759263</v>
      </c>
      <c r="U3638" s="12" t="s">
        <v>8392</v>
      </c>
      <c r="V3638" t="s">
        <v>8402</v>
      </c>
      <c r="W3638">
        <v>2015</v>
      </c>
    </row>
    <row r="3639" spans="1:23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8">
        <f t="shared" si="225"/>
        <v>66.142857142857139</v>
      </c>
      <c r="Q3639" t="s">
        <v>8315</v>
      </c>
      <c r="R3639" t="s">
        <v>8357</v>
      </c>
      <c r="S3639" s="13">
        <f t="shared" si="226"/>
        <v>42005.367303240739</v>
      </c>
      <c r="T3639" s="13">
        <f t="shared" si="227"/>
        <v>41975.367303240739</v>
      </c>
      <c r="U3639" s="12" t="s">
        <v>8395</v>
      </c>
      <c r="V3639" t="s">
        <v>8411</v>
      </c>
      <c r="W3639">
        <v>2014</v>
      </c>
    </row>
    <row r="3640" spans="1:23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8">
        <f t="shared" si="225"/>
        <v>108</v>
      </c>
      <c r="Q3640" t="s">
        <v>8315</v>
      </c>
      <c r="R3640" t="s">
        <v>8357</v>
      </c>
      <c r="S3640" s="13">
        <f t="shared" si="226"/>
        <v>42113.29782407407</v>
      </c>
      <c r="T3640" s="13">
        <f t="shared" si="227"/>
        <v>42053.339490740742</v>
      </c>
      <c r="U3640" s="12" t="s">
        <v>8373</v>
      </c>
      <c r="V3640" t="s">
        <v>8388</v>
      </c>
      <c r="W3640">
        <v>2015</v>
      </c>
    </row>
    <row r="3641" spans="1:23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8">
        <f t="shared" si="225"/>
        <v>1</v>
      </c>
      <c r="Q3641" t="s">
        <v>8315</v>
      </c>
      <c r="R3641" t="s">
        <v>8357</v>
      </c>
      <c r="S3641" s="13">
        <f t="shared" si="226"/>
        <v>42650.299305555549</v>
      </c>
      <c r="T3641" s="13">
        <f t="shared" si="227"/>
        <v>42590.343819444439</v>
      </c>
      <c r="U3641" s="12" t="s">
        <v>8392</v>
      </c>
      <c r="V3641" t="s">
        <v>8376</v>
      </c>
      <c r="W3641">
        <v>2016</v>
      </c>
    </row>
    <row r="3642" spans="1:23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8">
        <f t="shared" si="225"/>
        <v>18.333333333333332</v>
      </c>
      <c r="Q3642" t="s">
        <v>8315</v>
      </c>
      <c r="R3642" t="s">
        <v>8357</v>
      </c>
      <c r="S3642" s="13">
        <f t="shared" si="226"/>
        <v>42134.448263888888</v>
      </c>
      <c r="T3642" s="13">
        <f t="shared" si="227"/>
        <v>42104.448263888888</v>
      </c>
      <c r="U3642" s="12" t="s">
        <v>8383</v>
      </c>
      <c r="V3642" t="s">
        <v>8402</v>
      </c>
      <c r="W3642">
        <v>2015</v>
      </c>
    </row>
    <row r="3643" spans="1:23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t="s">
        <v>8315</v>
      </c>
      <c r="R3643" t="s">
        <v>8357</v>
      </c>
      <c r="S3643" s="13">
        <f t="shared" si="226"/>
        <v>41916.875</v>
      </c>
      <c r="T3643" s="13">
        <f t="shared" si="227"/>
        <v>41899.293738425928</v>
      </c>
      <c r="U3643" s="12" t="s">
        <v>8389</v>
      </c>
      <c r="V3643" t="s">
        <v>8385</v>
      </c>
      <c r="W3643">
        <v>2014</v>
      </c>
    </row>
    <row r="3644" spans="1:23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8">
        <f t="shared" si="225"/>
        <v>7.5</v>
      </c>
      <c r="Q3644" t="s">
        <v>8315</v>
      </c>
      <c r="R3644" t="s">
        <v>8357</v>
      </c>
      <c r="S3644" s="13">
        <f t="shared" si="226"/>
        <v>42338.374999999993</v>
      </c>
      <c r="T3644" s="13">
        <f t="shared" si="227"/>
        <v>42297.482951388891</v>
      </c>
      <c r="U3644" s="12" t="s">
        <v>8391</v>
      </c>
      <c r="V3644" t="s">
        <v>8386</v>
      </c>
      <c r="W3644">
        <v>2015</v>
      </c>
    </row>
    <row r="3645" spans="1:23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t="s">
        <v>8315</v>
      </c>
      <c r="R3645" t="s">
        <v>8357</v>
      </c>
      <c r="S3645" s="13">
        <f t="shared" si="226"/>
        <v>42324.852303240739</v>
      </c>
      <c r="T3645" s="13">
        <f t="shared" si="227"/>
        <v>42284.810636574075</v>
      </c>
      <c r="U3645" s="12" t="s">
        <v>8391</v>
      </c>
      <c r="V3645" t="s">
        <v>8399</v>
      </c>
      <c r="W3645">
        <v>2015</v>
      </c>
    </row>
    <row r="3646" spans="1:23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8">
        <f t="shared" si="225"/>
        <v>68.416666666666671</v>
      </c>
      <c r="Q3646" t="s">
        <v>8315</v>
      </c>
      <c r="R3646" t="s">
        <v>8357</v>
      </c>
      <c r="S3646" s="13">
        <f t="shared" si="226"/>
        <v>42436.874305555553</v>
      </c>
      <c r="T3646" s="13">
        <f t="shared" si="227"/>
        <v>42408.908414351848</v>
      </c>
      <c r="U3646" s="12" t="s">
        <v>8373</v>
      </c>
      <c r="V3646" t="s">
        <v>8376</v>
      </c>
      <c r="W3646">
        <v>2016</v>
      </c>
    </row>
    <row r="3647" spans="1:23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8">
        <f t="shared" si="225"/>
        <v>1</v>
      </c>
      <c r="Q3647" t="s">
        <v>8315</v>
      </c>
      <c r="R3647" t="s">
        <v>8357</v>
      </c>
      <c r="S3647" s="13">
        <f t="shared" si="226"/>
        <v>42695.678680555553</v>
      </c>
      <c r="T3647" s="13">
        <f t="shared" si="227"/>
        <v>42665.637013888881</v>
      </c>
      <c r="U3647" s="12" t="s">
        <v>8391</v>
      </c>
      <c r="V3647" t="s">
        <v>8398</v>
      </c>
      <c r="W3647">
        <v>2016</v>
      </c>
    </row>
    <row r="3648" spans="1:23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8">
        <f t="shared" si="225"/>
        <v>60.125</v>
      </c>
      <c r="Q3648" t="s">
        <v>8315</v>
      </c>
      <c r="R3648" t="s">
        <v>8357</v>
      </c>
      <c r="S3648" s="13">
        <f t="shared" si="226"/>
        <v>42171.645833333336</v>
      </c>
      <c r="T3648" s="13">
        <f t="shared" si="227"/>
        <v>42140.08798611111</v>
      </c>
      <c r="U3648" s="12" t="s">
        <v>8381</v>
      </c>
      <c r="V3648" t="s">
        <v>8396</v>
      </c>
      <c r="W3648">
        <v>2015</v>
      </c>
    </row>
    <row r="3649" spans="1:23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8">
        <f t="shared" si="225"/>
        <v>15</v>
      </c>
      <c r="Q3649" t="s">
        <v>8315</v>
      </c>
      <c r="R3649" t="s">
        <v>8357</v>
      </c>
      <c r="S3649" s="13">
        <f t="shared" si="226"/>
        <v>42643.415821759256</v>
      </c>
      <c r="T3649" s="13">
        <f t="shared" si="227"/>
        <v>42598.415821759256</v>
      </c>
      <c r="U3649" s="12" t="s">
        <v>8392</v>
      </c>
      <c r="V3649" t="s">
        <v>8396</v>
      </c>
      <c r="W3649">
        <v>2016</v>
      </c>
    </row>
    <row r="3650" spans="1:23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8">
        <f t="shared" si="225"/>
        <v>550.04109589041093</v>
      </c>
      <c r="Q3650" t="s">
        <v>8315</v>
      </c>
      <c r="R3650" t="s">
        <v>8316</v>
      </c>
      <c r="S3650" s="13">
        <f t="shared" si="226"/>
        <v>41916.958854166667</v>
      </c>
      <c r="T3650" s="13">
        <f t="shared" si="227"/>
        <v>41886.958854166667</v>
      </c>
      <c r="U3650" s="12" t="s">
        <v>8389</v>
      </c>
      <c r="V3650" t="s">
        <v>8400</v>
      </c>
      <c r="W3650">
        <v>2014</v>
      </c>
    </row>
    <row r="3651" spans="1:23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(E3651/D3651)*100</f>
        <v>104</v>
      </c>
      <c r="P3651" s="8">
        <f t="shared" ref="P3651:P3714" si="229">(E3651/L3651)</f>
        <v>97.5</v>
      </c>
      <c r="Q3651" t="s">
        <v>8315</v>
      </c>
      <c r="R3651" t="s">
        <v>8316</v>
      </c>
      <c r="S3651" s="13">
        <f t="shared" ref="S3651:S3714" si="230">(((I3651/60)/60)/24)+DATE(1970,1,1)+(-8/24)</f>
        <v>41806.379560185182</v>
      </c>
      <c r="T3651" s="13">
        <f t="shared" ref="T3651:T3714" si="231">(((J3651/60)/60)/24)+DATE(1970,1,1)+(-8/24)</f>
        <v>41780.379560185182</v>
      </c>
      <c r="U3651" s="12" t="s">
        <v>8381</v>
      </c>
      <c r="V3651" t="s">
        <v>8370</v>
      </c>
      <c r="W3651">
        <v>2014</v>
      </c>
    </row>
    <row r="3652" spans="1:23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8">
        <f t="shared" si="229"/>
        <v>29.411764705882351</v>
      </c>
      <c r="Q3652" t="s">
        <v>8315</v>
      </c>
      <c r="R3652" t="s">
        <v>8316</v>
      </c>
      <c r="S3652" s="13">
        <f t="shared" si="230"/>
        <v>42402.145648148151</v>
      </c>
      <c r="T3652" s="13">
        <f t="shared" si="231"/>
        <v>42381.145648148151</v>
      </c>
      <c r="U3652" s="12" t="s">
        <v>8371</v>
      </c>
      <c r="V3652" t="s">
        <v>8379</v>
      </c>
      <c r="W3652">
        <v>2016</v>
      </c>
    </row>
    <row r="3653" spans="1:23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8">
        <f t="shared" si="229"/>
        <v>57.777777777777779</v>
      </c>
      <c r="Q3653" t="s">
        <v>8315</v>
      </c>
      <c r="R3653" t="s">
        <v>8316</v>
      </c>
      <c r="S3653" s="13">
        <f t="shared" si="230"/>
        <v>41861.332638888889</v>
      </c>
      <c r="T3653" s="13">
        <f t="shared" si="231"/>
        <v>41828.312986111108</v>
      </c>
      <c r="U3653" s="12" t="s">
        <v>8375</v>
      </c>
      <c r="V3653" t="s">
        <v>8376</v>
      </c>
      <c r="W3653">
        <v>2014</v>
      </c>
    </row>
    <row r="3654" spans="1:23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8">
        <f t="shared" si="229"/>
        <v>44.235294117647058</v>
      </c>
      <c r="Q3654" t="s">
        <v>8315</v>
      </c>
      <c r="R3654" t="s">
        <v>8316</v>
      </c>
      <c r="S3654" s="13">
        <f t="shared" si="230"/>
        <v>42606.832638888889</v>
      </c>
      <c r="T3654" s="13">
        <f t="shared" si="231"/>
        <v>42596.311365740738</v>
      </c>
      <c r="U3654" s="12" t="s">
        <v>8392</v>
      </c>
      <c r="V3654" t="s">
        <v>8410</v>
      </c>
      <c r="W3654">
        <v>2016</v>
      </c>
    </row>
    <row r="3655" spans="1:23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8">
        <f t="shared" si="229"/>
        <v>60.909090909090907</v>
      </c>
      <c r="Q3655" t="s">
        <v>8315</v>
      </c>
      <c r="R3655" t="s">
        <v>8316</v>
      </c>
      <c r="S3655" s="13">
        <f t="shared" si="230"/>
        <v>42221.030173611107</v>
      </c>
      <c r="T3655" s="13">
        <f t="shared" si="231"/>
        <v>42191.030173611107</v>
      </c>
      <c r="U3655" s="12" t="s">
        <v>8375</v>
      </c>
      <c r="V3655" t="s">
        <v>8407</v>
      </c>
      <c r="W3655">
        <v>2015</v>
      </c>
    </row>
    <row r="3656" spans="1:23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8">
        <f t="shared" si="229"/>
        <v>68.84210526315789</v>
      </c>
      <c r="Q3656" t="s">
        <v>8315</v>
      </c>
      <c r="R3656" t="s">
        <v>8316</v>
      </c>
      <c r="S3656" s="13">
        <f t="shared" si="230"/>
        <v>42463.374999999993</v>
      </c>
      <c r="T3656" s="13">
        <f t="shared" si="231"/>
        <v>42440.08317129629</v>
      </c>
      <c r="U3656" s="12" t="s">
        <v>8384</v>
      </c>
      <c r="V3656" t="s">
        <v>8406</v>
      </c>
      <c r="W3656">
        <v>2016</v>
      </c>
    </row>
    <row r="3657" spans="1:23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8">
        <f t="shared" si="229"/>
        <v>73.582278481012665</v>
      </c>
      <c r="Q3657" t="s">
        <v>8315</v>
      </c>
      <c r="R3657" t="s">
        <v>8316</v>
      </c>
      <c r="S3657" s="13">
        <f t="shared" si="230"/>
        <v>42202.957638888889</v>
      </c>
      <c r="T3657" s="13">
        <f t="shared" si="231"/>
        <v>42173.469884259255</v>
      </c>
      <c r="U3657" s="12" t="s">
        <v>8369</v>
      </c>
      <c r="V3657" t="s">
        <v>8388</v>
      </c>
      <c r="W3657">
        <v>2015</v>
      </c>
    </row>
    <row r="3658" spans="1:23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8">
        <f t="shared" si="229"/>
        <v>115.02173913043478</v>
      </c>
      <c r="Q3658" t="s">
        <v>8315</v>
      </c>
      <c r="R3658" t="s">
        <v>8316</v>
      </c>
      <c r="S3658" s="13">
        <f t="shared" si="230"/>
        <v>42767.624305555553</v>
      </c>
      <c r="T3658" s="13">
        <f t="shared" si="231"/>
        <v>42737.57680555556</v>
      </c>
      <c r="U3658" s="12" t="s">
        <v>8371</v>
      </c>
      <c r="V3658" t="s">
        <v>8411</v>
      </c>
      <c r="W3658">
        <v>2017</v>
      </c>
    </row>
    <row r="3659" spans="1:23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8">
        <f t="shared" si="229"/>
        <v>110.75</v>
      </c>
      <c r="Q3659" t="s">
        <v>8315</v>
      </c>
      <c r="R3659" t="s">
        <v>8316</v>
      </c>
      <c r="S3659" s="13">
        <f t="shared" si="230"/>
        <v>42522.570833333331</v>
      </c>
      <c r="T3659" s="13">
        <f t="shared" si="231"/>
        <v>42499.296516203707</v>
      </c>
      <c r="U3659" s="12" t="s">
        <v>8381</v>
      </c>
      <c r="V3659" t="s">
        <v>8390</v>
      </c>
      <c r="W3659">
        <v>2016</v>
      </c>
    </row>
    <row r="3660" spans="1:23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8">
        <f t="shared" si="229"/>
        <v>75.5</v>
      </c>
      <c r="Q3660" t="s">
        <v>8315</v>
      </c>
      <c r="R3660" t="s">
        <v>8316</v>
      </c>
      <c r="S3660" s="13">
        <f t="shared" si="230"/>
        <v>41821.832638888889</v>
      </c>
      <c r="T3660" s="13">
        <f t="shared" si="231"/>
        <v>41775.525231481479</v>
      </c>
      <c r="U3660" s="12" t="s">
        <v>8381</v>
      </c>
      <c r="V3660" t="s">
        <v>8396</v>
      </c>
      <c r="W3660">
        <v>2014</v>
      </c>
    </row>
    <row r="3661" spans="1:23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8">
        <f t="shared" si="229"/>
        <v>235.46153846153845</v>
      </c>
      <c r="Q3661" t="s">
        <v>8315</v>
      </c>
      <c r="R3661" t="s">
        <v>8316</v>
      </c>
      <c r="S3661" s="13">
        <f t="shared" si="230"/>
        <v>42082.277083333327</v>
      </c>
      <c r="T3661" s="13">
        <f t="shared" si="231"/>
        <v>42054.943865740737</v>
      </c>
      <c r="U3661" s="12" t="s">
        <v>8373</v>
      </c>
      <c r="V3661" t="s">
        <v>8378</v>
      </c>
      <c r="W3661">
        <v>2015</v>
      </c>
    </row>
    <row r="3662" spans="1:23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8">
        <f t="shared" si="229"/>
        <v>11.363636363636363</v>
      </c>
      <c r="Q3662" t="s">
        <v>8315</v>
      </c>
      <c r="R3662" t="s">
        <v>8316</v>
      </c>
      <c r="S3662" s="13">
        <f t="shared" si="230"/>
        <v>41996.547743055555</v>
      </c>
      <c r="T3662" s="13">
        <f t="shared" si="231"/>
        <v>41971.547743055555</v>
      </c>
      <c r="U3662" s="12" t="s">
        <v>8377</v>
      </c>
      <c r="V3662" t="s">
        <v>8401</v>
      </c>
      <c r="W3662">
        <v>2014</v>
      </c>
    </row>
    <row r="3663" spans="1:23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8">
        <f t="shared" si="229"/>
        <v>92.5</v>
      </c>
      <c r="Q3663" t="s">
        <v>8315</v>
      </c>
      <c r="R3663" t="s">
        <v>8316</v>
      </c>
      <c r="S3663" s="13">
        <f t="shared" si="230"/>
        <v>42469.833333333336</v>
      </c>
      <c r="T3663" s="13">
        <f t="shared" si="231"/>
        <v>42447.563333333332</v>
      </c>
      <c r="U3663" s="12" t="s">
        <v>8384</v>
      </c>
      <c r="V3663" t="s">
        <v>8388</v>
      </c>
      <c r="W3663">
        <v>2016</v>
      </c>
    </row>
    <row r="3664" spans="1:23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8">
        <f t="shared" si="229"/>
        <v>202.85</v>
      </c>
      <c r="Q3664" t="s">
        <v>8315</v>
      </c>
      <c r="R3664" t="s">
        <v>8316</v>
      </c>
      <c r="S3664" s="13">
        <f t="shared" si="230"/>
        <v>42093.84506944444</v>
      </c>
      <c r="T3664" s="13">
        <f t="shared" si="231"/>
        <v>42063.886736111112</v>
      </c>
      <c r="U3664" s="12" t="s">
        <v>8373</v>
      </c>
      <c r="V3664" t="s">
        <v>8401</v>
      </c>
      <c r="W3664">
        <v>2015</v>
      </c>
    </row>
    <row r="3665" spans="1:23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8">
        <f t="shared" si="229"/>
        <v>26</v>
      </c>
      <c r="Q3665" t="s">
        <v>8315</v>
      </c>
      <c r="R3665" t="s">
        <v>8316</v>
      </c>
      <c r="S3665" s="13">
        <f t="shared" si="230"/>
        <v>42725.160069444442</v>
      </c>
      <c r="T3665" s="13">
        <f t="shared" si="231"/>
        <v>42665.118402777771</v>
      </c>
      <c r="U3665" s="12" t="s">
        <v>8391</v>
      </c>
      <c r="V3665" t="s">
        <v>8398</v>
      </c>
      <c r="W3665">
        <v>2016</v>
      </c>
    </row>
    <row r="3666" spans="1:23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8">
        <f t="shared" si="229"/>
        <v>46.05263157894737</v>
      </c>
      <c r="Q3666" t="s">
        <v>8315</v>
      </c>
      <c r="R3666" t="s">
        <v>8316</v>
      </c>
      <c r="S3666" s="13">
        <f t="shared" si="230"/>
        <v>42536.91538194444</v>
      </c>
      <c r="T3666" s="13">
        <f t="shared" si="231"/>
        <v>42522.91538194444</v>
      </c>
      <c r="U3666" s="12" t="s">
        <v>8369</v>
      </c>
      <c r="V3666" t="s">
        <v>8387</v>
      </c>
      <c r="W3666">
        <v>2016</v>
      </c>
    </row>
    <row r="3667" spans="1:23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8">
        <f t="shared" si="229"/>
        <v>51</v>
      </c>
      <c r="Q3667" t="s">
        <v>8315</v>
      </c>
      <c r="R3667" t="s">
        <v>8316</v>
      </c>
      <c r="S3667" s="13">
        <f t="shared" si="230"/>
        <v>42305.495833333327</v>
      </c>
      <c r="T3667" s="13">
        <f t="shared" si="231"/>
        <v>42294.47479166666</v>
      </c>
      <c r="U3667" s="12" t="s">
        <v>8391</v>
      </c>
      <c r="V3667" t="s">
        <v>8385</v>
      </c>
      <c r="W3667">
        <v>2015</v>
      </c>
    </row>
    <row r="3668" spans="1:23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8">
        <f t="shared" si="229"/>
        <v>31.578947368421051</v>
      </c>
      <c r="Q3668" t="s">
        <v>8315</v>
      </c>
      <c r="R3668" t="s">
        <v>8316</v>
      </c>
      <c r="S3668" s="13">
        <f t="shared" si="230"/>
        <v>41843.958333333328</v>
      </c>
      <c r="T3668" s="13">
        <f t="shared" si="231"/>
        <v>41822.571550925924</v>
      </c>
      <c r="U3668" s="12" t="s">
        <v>8375</v>
      </c>
      <c r="V3668" t="s">
        <v>8411</v>
      </c>
      <c r="W3668">
        <v>2014</v>
      </c>
    </row>
    <row r="3669" spans="1:23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8">
        <f t="shared" si="229"/>
        <v>53.363965517241382</v>
      </c>
      <c r="Q3669" t="s">
        <v>8315</v>
      </c>
      <c r="R3669" t="s">
        <v>8316</v>
      </c>
      <c r="S3669" s="13">
        <f t="shared" si="230"/>
        <v>42203.636793981481</v>
      </c>
      <c r="T3669" s="13">
        <f t="shared" si="231"/>
        <v>42173.636793981481</v>
      </c>
      <c r="U3669" s="12" t="s">
        <v>8369</v>
      </c>
      <c r="V3669" t="s">
        <v>8388</v>
      </c>
      <c r="W3669">
        <v>2015</v>
      </c>
    </row>
    <row r="3670" spans="1:23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8">
        <f t="shared" si="229"/>
        <v>36.964285714285715</v>
      </c>
      <c r="Q3670" t="s">
        <v>8315</v>
      </c>
      <c r="R3670" t="s">
        <v>8316</v>
      </c>
      <c r="S3670" s="13">
        <f t="shared" si="230"/>
        <v>42208.439583333333</v>
      </c>
      <c r="T3670" s="13">
        <f t="shared" si="231"/>
        <v>42185.222824074073</v>
      </c>
      <c r="U3670" s="12" t="s">
        <v>8369</v>
      </c>
      <c r="V3670" t="s">
        <v>8409</v>
      </c>
      <c r="W3670">
        <v>2015</v>
      </c>
    </row>
    <row r="3671" spans="1:23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8">
        <f t="shared" si="229"/>
        <v>81.294117647058826</v>
      </c>
      <c r="Q3671" t="s">
        <v>8315</v>
      </c>
      <c r="R3671" t="s">
        <v>8316</v>
      </c>
      <c r="S3671" s="13">
        <f t="shared" si="230"/>
        <v>42166.341863425921</v>
      </c>
      <c r="T3671" s="13">
        <f t="shared" si="231"/>
        <v>42136.341863425921</v>
      </c>
      <c r="U3671" s="12" t="s">
        <v>8381</v>
      </c>
      <c r="V3671" t="s">
        <v>8379</v>
      </c>
      <c r="W3671">
        <v>2015</v>
      </c>
    </row>
    <row r="3672" spans="1:23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8">
        <f t="shared" si="229"/>
        <v>20.083333333333332</v>
      </c>
      <c r="Q3672" t="s">
        <v>8315</v>
      </c>
      <c r="R3672" t="s">
        <v>8316</v>
      </c>
      <c r="S3672" s="13">
        <f t="shared" si="230"/>
        <v>42155.624999999993</v>
      </c>
      <c r="T3672" s="13">
        <f t="shared" si="231"/>
        <v>42142.180682870363</v>
      </c>
      <c r="U3672" s="12" t="s">
        <v>8381</v>
      </c>
      <c r="V3672" t="s">
        <v>8388</v>
      </c>
      <c r="W3672">
        <v>2015</v>
      </c>
    </row>
    <row r="3673" spans="1:23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8">
        <f t="shared" si="229"/>
        <v>88.25</v>
      </c>
      <c r="Q3673" t="s">
        <v>8315</v>
      </c>
      <c r="R3673" t="s">
        <v>8316</v>
      </c>
      <c r="S3673" s="13">
        <f t="shared" si="230"/>
        <v>41840.832638888889</v>
      </c>
      <c r="T3673" s="13">
        <f t="shared" si="231"/>
        <v>41820.294756944444</v>
      </c>
      <c r="U3673" s="12" t="s">
        <v>8369</v>
      </c>
      <c r="V3673" t="s">
        <v>8409</v>
      </c>
      <c r="W3673">
        <v>2014</v>
      </c>
    </row>
    <row r="3674" spans="1:23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8">
        <f t="shared" si="229"/>
        <v>53.438596491228068</v>
      </c>
      <c r="Q3674" t="s">
        <v>8315</v>
      </c>
      <c r="R3674" t="s">
        <v>8316</v>
      </c>
      <c r="S3674" s="13">
        <f t="shared" si="230"/>
        <v>41908.613240740735</v>
      </c>
      <c r="T3674" s="13">
        <f t="shared" si="231"/>
        <v>41878.613240740735</v>
      </c>
      <c r="U3674" s="12" t="s">
        <v>8392</v>
      </c>
      <c r="V3674" t="s">
        <v>8394</v>
      </c>
      <c r="W3674">
        <v>2014</v>
      </c>
    </row>
    <row r="3675" spans="1:23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8">
        <f t="shared" si="229"/>
        <v>39.868421052631582</v>
      </c>
      <c r="Q3675" t="s">
        <v>8315</v>
      </c>
      <c r="R3675" t="s">
        <v>8316</v>
      </c>
      <c r="S3675" s="13">
        <f t="shared" si="230"/>
        <v>41948.202777777777</v>
      </c>
      <c r="T3675" s="13">
        <f t="shared" si="231"/>
        <v>41913.961770833332</v>
      </c>
      <c r="U3675" s="12" t="s">
        <v>8391</v>
      </c>
      <c r="V3675" t="s">
        <v>8387</v>
      </c>
      <c r="W3675">
        <v>2014</v>
      </c>
    </row>
    <row r="3676" spans="1:23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8">
        <f t="shared" si="229"/>
        <v>145.16129032258064</v>
      </c>
      <c r="Q3676" t="s">
        <v>8315</v>
      </c>
      <c r="R3676" t="s">
        <v>8316</v>
      </c>
      <c r="S3676" s="13">
        <f t="shared" si="230"/>
        <v>42616.539687499993</v>
      </c>
      <c r="T3676" s="13">
        <f t="shared" si="231"/>
        <v>42556.539687499993</v>
      </c>
      <c r="U3676" s="12" t="s">
        <v>8375</v>
      </c>
      <c r="V3676" t="s">
        <v>8374</v>
      </c>
      <c r="W3676">
        <v>2016</v>
      </c>
    </row>
    <row r="3677" spans="1:23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8">
        <f t="shared" si="229"/>
        <v>23.333333333333332</v>
      </c>
      <c r="Q3677" t="s">
        <v>8315</v>
      </c>
      <c r="R3677" t="s">
        <v>8316</v>
      </c>
      <c r="S3677" s="13">
        <f t="shared" si="230"/>
        <v>42505.624999999993</v>
      </c>
      <c r="T3677" s="13">
        <f t="shared" si="231"/>
        <v>42493.263680555552</v>
      </c>
      <c r="U3677" s="12" t="s">
        <v>8381</v>
      </c>
      <c r="V3677" t="s">
        <v>8380</v>
      </c>
      <c r="W3677">
        <v>2016</v>
      </c>
    </row>
    <row r="3678" spans="1:23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8">
        <f t="shared" si="229"/>
        <v>64.375</v>
      </c>
      <c r="Q3678" t="s">
        <v>8315</v>
      </c>
      <c r="R3678" t="s">
        <v>8316</v>
      </c>
      <c r="S3678" s="13">
        <f t="shared" si="230"/>
        <v>41894.482453703698</v>
      </c>
      <c r="T3678" s="13">
        <f t="shared" si="231"/>
        <v>41876.482453703698</v>
      </c>
      <c r="U3678" s="12" t="s">
        <v>8392</v>
      </c>
      <c r="V3678" t="s">
        <v>8382</v>
      </c>
      <c r="W3678">
        <v>2014</v>
      </c>
    </row>
    <row r="3679" spans="1:23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8">
        <f t="shared" si="229"/>
        <v>62.052763819095475</v>
      </c>
      <c r="Q3679" t="s">
        <v>8315</v>
      </c>
      <c r="R3679" t="s">
        <v>8316</v>
      </c>
      <c r="S3679" s="13">
        <f t="shared" si="230"/>
        <v>41822.832638888889</v>
      </c>
      <c r="T3679" s="13">
        <f t="shared" si="231"/>
        <v>41802.240949074068</v>
      </c>
      <c r="U3679" s="12" t="s">
        <v>8369</v>
      </c>
      <c r="V3679" t="s">
        <v>8379</v>
      </c>
      <c r="W3679">
        <v>2014</v>
      </c>
    </row>
    <row r="3680" spans="1:23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8">
        <f t="shared" si="229"/>
        <v>66.129032258064512</v>
      </c>
      <c r="Q3680" t="s">
        <v>8315</v>
      </c>
      <c r="R3680" t="s">
        <v>8316</v>
      </c>
      <c r="S3680" s="13">
        <f t="shared" si="230"/>
        <v>42155.197893518511</v>
      </c>
      <c r="T3680" s="13">
        <f t="shared" si="231"/>
        <v>42120.197893518511</v>
      </c>
      <c r="U3680" s="12" t="s">
        <v>8383</v>
      </c>
      <c r="V3680" t="s">
        <v>8408</v>
      </c>
      <c r="W3680">
        <v>2015</v>
      </c>
    </row>
    <row r="3681" spans="1:23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8">
        <f t="shared" si="229"/>
        <v>73.400000000000006</v>
      </c>
      <c r="Q3681" t="s">
        <v>8315</v>
      </c>
      <c r="R3681" t="s">
        <v>8316</v>
      </c>
      <c r="S3681" s="13">
        <f t="shared" si="230"/>
        <v>41820.874305555553</v>
      </c>
      <c r="T3681" s="13">
        <f t="shared" si="231"/>
        <v>41786.428020833329</v>
      </c>
      <c r="U3681" s="12" t="s">
        <v>8381</v>
      </c>
      <c r="V3681" t="s">
        <v>8394</v>
      </c>
      <c r="W3681">
        <v>2014</v>
      </c>
    </row>
    <row r="3682" spans="1:23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8">
        <f t="shared" si="229"/>
        <v>99.5</v>
      </c>
      <c r="Q3682" t="s">
        <v>8315</v>
      </c>
      <c r="R3682" t="s">
        <v>8316</v>
      </c>
      <c r="S3682" s="13">
        <f t="shared" si="230"/>
        <v>42648.120763888881</v>
      </c>
      <c r="T3682" s="13">
        <f t="shared" si="231"/>
        <v>42627.120763888881</v>
      </c>
      <c r="U3682" s="12" t="s">
        <v>8389</v>
      </c>
      <c r="V3682" t="s">
        <v>8410</v>
      </c>
      <c r="W3682">
        <v>2016</v>
      </c>
    </row>
    <row r="3683" spans="1:23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8">
        <f t="shared" si="229"/>
        <v>62.166666666666664</v>
      </c>
      <c r="Q3683" t="s">
        <v>8315</v>
      </c>
      <c r="R3683" t="s">
        <v>8316</v>
      </c>
      <c r="S3683" s="13">
        <f t="shared" si="230"/>
        <v>42384.318171296291</v>
      </c>
      <c r="T3683" s="13">
        <f t="shared" si="231"/>
        <v>42374.318171296291</v>
      </c>
      <c r="U3683" s="12" t="s">
        <v>8371</v>
      </c>
      <c r="V3683" t="s">
        <v>8374</v>
      </c>
      <c r="W3683">
        <v>2016</v>
      </c>
    </row>
    <row r="3684" spans="1:23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8">
        <f t="shared" si="229"/>
        <v>62.328358208955223</v>
      </c>
      <c r="Q3684" t="s">
        <v>8315</v>
      </c>
      <c r="R3684" t="s">
        <v>8316</v>
      </c>
      <c r="S3684" s="13">
        <f t="shared" si="230"/>
        <v>41805.957638888889</v>
      </c>
      <c r="T3684" s="13">
        <f t="shared" si="231"/>
        <v>41772.352060185185</v>
      </c>
      <c r="U3684" s="12" t="s">
        <v>8381</v>
      </c>
      <c r="V3684" t="s">
        <v>8397</v>
      </c>
      <c r="W3684">
        <v>2014</v>
      </c>
    </row>
    <row r="3685" spans="1:23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8">
        <f t="shared" si="229"/>
        <v>58.787878787878789</v>
      </c>
      <c r="Q3685" t="s">
        <v>8315</v>
      </c>
      <c r="R3685" t="s">
        <v>8316</v>
      </c>
      <c r="S3685" s="13">
        <f t="shared" si="230"/>
        <v>42662.783518518518</v>
      </c>
      <c r="T3685" s="13">
        <f t="shared" si="231"/>
        <v>42632.783518518518</v>
      </c>
      <c r="U3685" s="12" t="s">
        <v>8389</v>
      </c>
      <c r="V3685" t="s">
        <v>8378</v>
      </c>
      <c r="W3685">
        <v>2016</v>
      </c>
    </row>
    <row r="3686" spans="1:23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8">
        <f t="shared" si="229"/>
        <v>45.347826086956523</v>
      </c>
      <c r="Q3686" t="s">
        <v>8315</v>
      </c>
      <c r="R3686" t="s">
        <v>8316</v>
      </c>
      <c r="S3686" s="13">
        <f t="shared" si="230"/>
        <v>42248.84706018518</v>
      </c>
      <c r="T3686" s="13">
        <f t="shared" si="231"/>
        <v>42218.84706018518</v>
      </c>
      <c r="U3686" s="12" t="s">
        <v>8392</v>
      </c>
      <c r="V3686" t="s">
        <v>8411</v>
      </c>
      <c r="W3686">
        <v>2015</v>
      </c>
    </row>
    <row r="3687" spans="1:23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8">
        <f t="shared" si="229"/>
        <v>41.944444444444443</v>
      </c>
      <c r="Q3687" t="s">
        <v>8315</v>
      </c>
      <c r="R3687" t="s">
        <v>8316</v>
      </c>
      <c r="S3687" s="13">
        <f t="shared" si="230"/>
        <v>41778.541666666664</v>
      </c>
      <c r="T3687" s="13">
        <f t="shared" si="231"/>
        <v>41753.259942129625</v>
      </c>
      <c r="U3687" s="12" t="s">
        <v>8383</v>
      </c>
      <c r="V3687" t="s">
        <v>8403</v>
      </c>
      <c r="W3687">
        <v>2014</v>
      </c>
    </row>
    <row r="3688" spans="1:23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8">
        <f t="shared" si="229"/>
        <v>59.166666666666664</v>
      </c>
      <c r="Q3688" t="s">
        <v>8315</v>
      </c>
      <c r="R3688" t="s">
        <v>8316</v>
      </c>
      <c r="S3688" s="13">
        <f t="shared" si="230"/>
        <v>42244.832638888889</v>
      </c>
      <c r="T3688" s="13">
        <f t="shared" si="231"/>
        <v>42230.329398148147</v>
      </c>
      <c r="U3688" s="12" t="s">
        <v>8392</v>
      </c>
      <c r="V3688" t="s">
        <v>8410</v>
      </c>
      <c r="W3688">
        <v>2015</v>
      </c>
    </row>
    <row r="3689" spans="1:23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8">
        <f t="shared" si="229"/>
        <v>200.49</v>
      </c>
      <c r="Q3689" t="s">
        <v>8315</v>
      </c>
      <c r="R3689" t="s">
        <v>8316</v>
      </c>
      <c r="S3689" s="13">
        <f t="shared" si="230"/>
        <v>41816.884895833333</v>
      </c>
      <c r="T3689" s="13">
        <f t="shared" si="231"/>
        <v>41786.884895833333</v>
      </c>
      <c r="U3689" s="12" t="s">
        <v>8381</v>
      </c>
      <c r="V3689" t="s">
        <v>8394</v>
      </c>
      <c r="W3689">
        <v>2014</v>
      </c>
    </row>
    <row r="3690" spans="1:23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8">
        <f t="shared" si="229"/>
        <v>83.974358974358978</v>
      </c>
      <c r="Q3690" t="s">
        <v>8315</v>
      </c>
      <c r="R3690" t="s">
        <v>8316</v>
      </c>
      <c r="S3690" s="13">
        <f t="shared" si="230"/>
        <v>41859.453749999993</v>
      </c>
      <c r="T3690" s="13">
        <f t="shared" si="231"/>
        <v>41829.453749999993</v>
      </c>
      <c r="U3690" s="12" t="s">
        <v>8375</v>
      </c>
      <c r="V3690" t="s">
        <v>8390</v>
      </c>
      <c r="W3690">
        <v>2014</v>
      </c>
    </row>
    <row r="3691" spans="1:23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8">
        <f t="shared" si="229"/>
        <v>57.258064516129032</v>
      </c>
      <c r="Q3691" t="s">
        <v>8315</v>
      </c>
      <c r="R3691" t="s">
        <v>8316</v>
      </c>
      <c r="S3691" s="13">
        <f t="shared" si="230"/>
        <v>42176.600694444445</v>
      </c>
      <c r="T3691" s="13">
        <f t="shared" si="231"/>
        <v>42147.49350694444</v>
      </c>
      <c r="U3691" s="12" t="s">
        <v>8381</v>
      </c>
      <c r="V3691" t="s">
        <v>8405</v>
      </c>
      <c r="W3691">
        <v>2015</v>
      </c>
    </row>
    <row r="3692" spans="1:23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8">
        <f t="shared" si="229"/>
        <v>58.064516129032256</v>
      </c>
      <c r="Q3692" t="s">
        <v>8315</v>
      </c>
      <c r="R3692" t="s">
        <v>8316</v>
      </c>
      <c r="S3692" s="13">
        <f t="shared" si="230"/>
        <v>41970.306516203702</v>
      </c>
      <c r="T3692" s="13">
        <f t="shared" si="231"/>
        <v>41940.264849537038</v>
      </c>
      <c r="U3692" s="12" t="s">
        <v>8391</v>
      </c>
      <c r="V3692" t="s">
        <v>8401</v>
      </c>
      <c r="W3692">
        <v>2014</v>
      </c>
    </row>
    <row r="3693" spans="1:23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8">
        <f t="shared" si="229"/>
        <v>186.80291970802921</v>
      </c>
      <c r="Q3693" t="s">
        <v>8315</v>
      </c>
      <c r="R3693" t="s">
        <v>8316</v>
      </c>
      <c r="S3693" s="13">
        <f t="shared" si="230"/>
        <v>42064.874305555553</v>
      </c>
      <c r="T3693" s="13">
        <f t="shared" si="231"/>
        <v>42020.367233796293</v>
      </c>
      <c r="U3693" s="12" t="s">
        <v>8371</v>
      </c>
      <c r="V3693" t="s">
        <v>8396</v>
      </c>
      <c r="W3693">
        <v>2015</v>
      </c>
    </row>
    <row r="3694" spans="1:23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8">
        <f t="shared" si="229"/>
        <v>74.117647058823536</v>
      </c>
      <c r="Q3694" t="s">
        <v>8315</v>
      </c>
      <c r="R3694" t="s">
        <v>8316</v>
      </c>
      <c r="S3694" s="13">
        <f t="shared" si="230"/>
        <v>41900.666666666664</v>
      </c>
      <c r="T3694" s="13">
        <f t="shared" si="231"/>
        <v>41891.631701388884</v>
      </c>
      <c r="U3694" s="12" t="s">
        <v>8389</v>
      </c>
      <c r="V3694" t="s">
        <v>8390</v>
      </c>
      <c r="W3694">
        <v>2014</v>
      </c>
    </row>
    <row r="3695" spans="1:23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8">
        <f t="shared" si="229"/>
        <v>30.714285714285715</v>
      </c>
      <c r="Q3695" t="s">
        <v>8315</v>
      </c>
      <c r="R3695" t="s">
        <v>8316</v>
      </c>
      <c r="S3695" s="13">
        <f t="shared" si="230"/>
        <v>42338.604166666664</v>
      </c>
      <c r="T3695" s="13">
        <f t="shared" si="231"/>
        <v>42308.85797453703</v>
      </c>
      <c r="U3695" s="12" t="s">
        <v>8391</v>
      </c>
      <c r="V3695" t="s">
        <v>8372</v>
      </c>
      <c r="W3695">
        <v>2015</v>
      </c>
    </row>
    <row r="3696" spans="1:23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8">
        <f t="shared" si="229"/>
        <v>62.666666666666664</v>
      </c>
      <c r="Q3696" t="s">
        <v>8315</v>
      </c>
      <c r="R3696" t="s">
        <v>8316</v>
      </c>
      <c r="S3696" s="13">
        <f t="shared" si="230"/>
        <v>42526.749999999993</v>
      </c>
      <c r="T3696" s="13">
        <f t="shared" si="231"/>
        <v>42489.800543981481</v>
      </c>
      <c r="U3696" s="12" t="s">
        <v>8383</v>
      </c>
      <c r="V3696" t="s">
        <v>8404</v>
      </c>
      <c r="W3696">
        <v>2016</v>
      </c>
    </row>
    <row r="3697" spans="1:23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8">
        <f t="shared" si="229"/>
        <v>121.36363636363636</v>
      </c>
      <c r="Q3697" t="s">
        <v>8315</v>
      </c>
      <c r="R3697" t="s">
        <v>8316</v>
      </c>
      <c r="S3697" s="13">
        <f t="shared" si="230"/>
        <v>42015.537152777775</v>
      </c>
      <c r="T3697" s="13">
        <f t="shared" si="231"/>
        <v>41995.537152777775</v>
      </c>
      <c r="U3697" s="12" t="s">
        <v>8395</v>
      </c>
      <c r="V3697" t="s">
        <v>8398</v>
      </c>
      <c r="W3697">
        <v>2014</v>
      </c>
    </row>
    <row r="3698" spans="1:23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8">
        <f t="shared" si="229"/>
        <v>39.743589743589745</v>
      </c>
      <c r="Q3698" t="s">
        <v>8315</v>
      </c>
      <c r="R3698" t="s">
        <v>8316</v>
      </c>
      <c r="S3698" s="13">
        <f t="shared" si="230"/>
        <v>42048.283749999995</v>
      </c>
      <c r="T3698" s="13">
        <f t="shared" si="231"/>
        <v>41988.283749999995</v>
      </c>
      <c r="U3698" s="12" t="s">
        <v>8395</v>
      </c>
      <c r="V3698" t="s">
        <v>8393</v>
      </c>
      <c r="W3698">
        <v>2014</v>
      </c>
    </row>
    <row r="3699" spans="1:23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8">
        <f t="shared" si="229"/>
        <v>72</v>
      </c>
      <c r="Q3699" t="s">
        <v>8315</v>
      </c>
      <c r="R3699" t="s">
        <v>8316</v>
      </c>
      <c r="S3699" s="13">
        <f t="shared" si="230"/>
        <v>42500.1325</v>
      </c>
      <c r="T3699" s="13">
        <f t="shared" si="231"/>
        <v>42479.1325</v>
      </c>
      <c r="U3699" s="12" t="s">
        <v>8383</v>
      </c>
      <c r="V3699" t="s">
        <v>8378</v>
      </c>
      <c r="W3699">
        <v>2016</v>
      </c>
    </row>
    <row r="3700" spans="1:23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8">
        <f t="shared" si="229"/>
        <v>40.632352941176471</v>
      </c>
      <c r="Q3700" t="s">
        <v>8315</v>
      </c>
      <c r="R3700" t="s">
        <v>8316</v>
      </c>
      <c r="S3700" s="13">
        <f t="shared" si="230"/>
        <v>42431.473229166666</v>
      </c>
      <c r="T3700" s="13">
        <f t="shared" si="231"/>
        <v>42401.473229166666</v>
      </c>
      <c r="U3700" s="12" t="s">
        <v>8373</v>
      </c>
      <c r="V3700" t="s">
        <v>8387</v>
      </c>
      <c r="W3700">
        <v>2016</v>
      </c>
    </row>
    <row r="3701" spans="1:23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8">
        <f t="shared" si="229"/>
        <v>63</v>
      </c>
      <c r="Q3701" t="s">
        <v>8315</v>
      </c>
      <c r="R3701" t="s">
        <v>8316</v>
      </c>
      <c r="S3701" s="13">
        <f t="shared" si="230"/>
        <v>41927.268703703703</v>
      </c>
      <c r="T3701" s="13">
        <f t="shared" si="231"/>
        <v>41897.268703703703</v>
      </c>
      <c r="U3701" s="12" t="s">
        <v>8389</v>
      </c>
      <c r="V3701" t="s">
        <v>8393</v>
      </c>
      <c r="W3701">
        <v>2014</v>
      </c>
    </row>
    <row r="3702" spans="1:23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8">
        <f t="shared" si="229"/>
        <v>33.666666666666664</v>
      </c>
      <c r="Q3702" t="s">
        <v>8315</v>
      </c>
      <c r="R3702" t="s">
        <v>8316</v>
      </c>
      <c r="S3702" s="13">
        <f t="shared" si="230"/>
        <v>41912.333333333328</v>
      </c>
      <c r="T3702" s="13">
        <f t="shared" si="231"/>
        <v>41882.25231481481</v>
      </c>
      <c r="U3702" s="12" t="s">
        <v>8392</v>
      </c>
      <c r="V3702" t="s">
        <v>8372</v>
      </c>
      <c r="W3702">
        <v>2014</v>
      </c>
    </row>
    <row r="3703" spans="1:23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8">
        <f t="shared" si="229"/>
        <v>38.589743589743591</v>
      </c>
      <c r="Q3703" t="s">
        <v>8315</v>
      </c>
      <c r="R3703" t="s">
        <v>8316</v>
      </c>
      <c r="S3703" s="13">
        <f t="shared" si="230"/>
        <v>42159.208252314813</v>
      </c>
      <c r="T3703" s="13">
        <f t="shared" si="231"/>
        <v>42129.208252314813</v>
      </c>
      <c r="U3703" s="12" t="s">
        <v>8381</v>
      </c>
      <c r="V3703" t="s">
        <v>8374</v>
      </c>
      <c r="W3703">
        <v>2015</v>
      </c>
    </row>
    <row r="3704" spans="1:23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8">
        <f t="shared" si="229"/>
        <v>155.95238095238096</v>
      </c>
      <c r="Q3704" t="s">
        <v>8315</v>
      </c>
      <c r="R3704" t="s">
        <v>8316</v>
      </c>
      <c r="S3704" s="13">
        <f t="shared" si="230"/>
        <v>42561.624305555553</v>
      </c>
      <c r="T3704" s="13">
        <f t="shared" si="231"/>
        <v>42524.204675925925</v>
      </c>
      <c r="U3704" s="12" t="s">
        <v>8369</v>
      </c>
      <c r="V3704" t="s">
        <v>8380</v>
      </c>
      <c r="W3704">
        <v>2016</v>
      </c>
    </row>
    <row r="3705" spans="1:23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8">
        <f t="shared" si="229"/>
        <v>43.2</v>
      </c>
      <c r="Q3705" t="s">
        <v>8315</v>
      </c>
      <c r="R3705" t="s">
        <v>8316</v>
      </c>
      <c r="S3705" s="13">
        <f t="shared" si="230"/>
        <v>42594.957638888889</v>
      </c>
      <c r="T3705" s="13">
        <f t="shared" si="231"/>
        <v>42556.171157407407</v>
      </c>
      <c r="U3705" s="12" t="s">
        <v>8375</v>
      </c>
      <c r="V3705" t="s">
        <v>8374</v>
      </c>
      <c r="W3705">
        <v>2016</v>
      </c>
    </row>
    <row r="3706" spans="1:23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8">
        <f t="shared" si="229"/>
        <v>15.148518518518518</v>
      </c>
      <c r="Q3706" t="s">
        <v>8315</v>
      </c>
      <c r="R3706" t="s">
        <v>8316</v>
      </c>
      <c r="S3706" s="13">
        <f t="shared" si="230"/>
        <v>42521.356412037036</v>
      </c>
      <c r="T3706" s="13">
        <f t="shared" si="231"/>
        <v>42461.356412037036</v>
      </c>
      <c r="U3706" s="12" t="s">
        <v>8383</v>
      </c>
      <c r="V3706" t="s">
        <v>8387</v>
      </c>
      <c r="W3706">
        <v>2016</v>
      </c>
    </row>
    <row r="3707" spans="1:23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8">
        <f t="shared" si="229"/>
        <v>83.571428571428569</v>
      </c>
      <c r="Q3707" t="s">
        <v>8315</v>
      </c>
      <c r="R3707" t="s">
        <v>8316</v>
      </c>
      <c r="S3707" s="13">
        <f t="shared" si="230"/>
        <v>41813.416666666664</v>
      </c>
      <c r="T3707" s="13">
        <f t="shared" si="231"/>
        <v>41792.209652777776</v>
      </c>
      <c r="U3707" s="12" t="s">
        <v>8369</v>
      </c>
      <c r="V3707" t="s">
        <v>8411</v>
      </c>
      <c r="W3707">
        <v>2014</v>
      </c>
    </row>
    <row r="3708" spans="1:23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8">
        <f t="shared" si="229"/>
        <v>140</v>
      </c>
      <c r="Q3708" t="s">
        <v>8315</v>
      </c>
      <c r="R3708" t="s">
        <v>8316</v>
      </c>
      <c r="S3708" s="13">
        <f t="shared" si="230"/>
        <v>41894.580428240741</v>
      </c>
      <c r="T3708" s="13">
        <f t="shared" si="231"/>
        <v>41879.580428240741</v>
      </c>
      <c r="U3708" s="12" t="s">
        <v>8392</v>
      </c>
      <c r="V3708" t="s">
        <v>8401</v>
      </c>
      <c r="W3708">
        <v>2014</v>
      </c>
    </row>
    <row r="3709" spans="1:23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8">
        <f t="shared" si="229"/>
        <v>80.869565217391298</v>
      </c>
      <c r="Q3709" t="s">
        <v>8315</v>
      </c>
      <c r="R3709" t="s">
        <v>8316</v>
      </c>
      <c r="S3709" s="13">
        <f t="shared" si="230"/>
        <v>42572.893055555549</v>
      </c>
      <c r="T3709" s="13">
        <f t="shared" si="231"/>
        <v>42551.715023148143</v>
      </c>
      <c r="U3709" s="12" t="s">
        <v>8369</v>
      </c>
      <c r="V3709" t="s">
        <v>8409</v>
      </c>
      <c r="W3709">
        <v>2016</v>
      </c>
    </row>
    <row r="3710" spans="1:23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8">
        <f t="shared" si="229"/>
        <v>53.846153846153847</v>
      </c>
      <c r="Q3710" t="s">
        <v>8315</v>
      </c>
      <c r="R3710" t="s">
        <v>8316</v>
      </c>
      <c r="S3710" s="13">
        <f t="shared" si="230"/>
        <v>41823.808865740735</v>
      </c>
      <c r="T3710" s="13">
        <f t="shared" si="231"/>
        <v>41809.808865740735</v>
      </c>
      <c r="U3710" s="12" t="s">
        <v>8369</v>
      </c>
      <c r="V3710" t="s">
        <v>8378</v>
      </c>
      <c r="W3710">
        <v>2014</v>
      </c>
    </row>
    <row r="3711" spans="1:23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8">
        <f t="shared" si="229"/>
        <v>30.928571428571427</v>
      </c>
      <c r="Q3711" t="s">
        <v>8315</v>
      </c>
      <c r="R3711" t="s">
        <v>8316</v>
      </c>
      <c r="S3711" s="13">
        <f t="shared" si="230"/>
        <v>41815.374374999999</v>
      </c>
      <c r="T3711" s="13">
        <f t="shared" si="231"/>
        <v>41785.374374999999</v>
      </c>
      <c r="U3711" s="12" t="s">
        <v>8381</v>
      </c>
      <c r="V3711" t="s">
        <v>8408</v>
      </c>
      <c r="W3711">
        <v>2014</v>
      </c>
    </row>
    <row r="3712" spans="1:23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8">
        <f t="shared" si="229"/>
        <v>67.962962962962962</v>
      </c>
      <c r="Q3712" t="s">
        <v>8315</v>
      </c>
      <c r="R3712" t="s">
        <v>8316</v>
      </c>
      <c r="S3712" s="13">
        <f t="shared" si="230"/>
        <v>42097.242916666662</v>
      </c>
      <c r="T3712" s="13">
        <f t="shared" si="231"/>
        <v>42072.242916666662</v>
      </c>
      <c r="U3712" s="12" t="s">
        <v>8384</v>
      </c>
      <c r="V3712" t="s">
        <v>8390</v>
      </c>
      <c r="W3712">
        <v>2015</v>
      </c>
    </row>
    <row r="3713" spans="1:23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8">
        <f t="shared" si="229"/>
        <v>27.142857142857142</v>
      </c>
      <c r="Q3713" t="s">
        <v>8315</v>
      </c>
      <c r="R3713" t="s">
        <v>8316</v>
      </c>
      <c r="S3713" s="13">
        <f t="shared" si="230"/>
        <v>41805.333333333328</v>
      </c>
      <c r="T3713" s="13">
        <f t="shared" si="231"/>
        <v>41779.3908912037</v>
      </c>
      <c r="U3713" s="12" t="s">
        <v>8381</v>
      </c>
      <c r="V3713" t="s">
        <v>8386</v>
      </c>
      <c r="W3713">
        <v>2014</v>
      </c>
    </row>
    <row r="3714" spans="1:23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8">
        <f t="shared" si="229"/>
        <v>110.86538461538461</v>
      </c>
      <c r="Q3714" t="s">
        <v>8315</v>
      </c>
      <c r="R3714" t="s">
        <v>8316</v>
      </c>
      <c r="S3714" s="13">
        <f t="shared" si="230"/>
        <v>42154.957638888889</v>
      </c>
      <c r="T3714" s="13">
        <f t="shared" si="231"/>
        <v>42133.838738425926</v>
      </c>
      <c r="U3714" s="12" t="s">
        <v>8381</v>
      </c>
      <c r="V3714" t="s">
        <v>8390</v>
      </c>
      <c r="W3714">
        <v>2015</v>
      </c>
    </row>
    <row r="3715" spans="1:23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(E3715/D3715)*100</f>
        <v>101.49999999999999</v>
      </c>
      <c r="P3715" s="8">
        <f t="shared" ref="P3715:P3778" si="233">(E3715/L3715)</f>
        <v>106.84210526315789</v>
      </c>
      <c r="Q3715" t="s">
        <v>8315</v>
      </c>
      <c r="R3715" t="s">
        <v>8316</v>
      </c>
      <c r="S3715" s="13">
        <f t="shared" ref="S3715:S3778" si="234">(((I3715/60)/60)/24)+DATE(1970,1,1)+(-8/24)</f>
        <v>42525.404699074068</v>
      </c>
      <c r="T3715" s="13">
        <f t="shared" ref="T3715:T3778" si="235">(((J3715/60)/60)/24)+DATE(1970,1,1)+(-8/24)</f>
        <v>42505.404699074068</v>
      </c>
      <c r="U3715" s="12" t="s">
        <v>8381</v>
      </c>
      <c r="V3715" t="s">
        <v>8393</v>
      </c>
      <c r="W3715">
        <v>2016</v>
      </c>
    </row>
    <row r="3716" spans="1:23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8">
        <f t="shared" si="233"/>
        <v>105.51546391752578</v>
      </c>
      <c r="Q3716" t="s">
        <v>8315</v>
      </c>
      <c r="R3716" t="s">
        <v>8316</v>
      </c>
      <c r="S3716" s="13">
        <f t="shared" si="234"/>
        <v>42149.832638888889</v>
      </c>
      <c r="T3716" s="13">
        <f t="shared" si="235"/>
        <v>42118.222997685189</v>
      </c>
      <c r="U3716" s="12" t="s">
        <v>8383</v>
      </c>
      <c r="V3716" t="s">
        <v>8403</v>
      </c>
      <c r="W3716">
        <v>2015</v>
      </c>
    </row>
    <row r="3717" spans="1:23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8">
        <f t="shared" si="233"/>
        <v>132.96296296296296</v>
      </c>
      <c r="Q3717" t="s">
        <v>8315</v>
      </c>
      <c r="R3717" t="s">
        <v>8316</v>
      </c>
      <c r="S3717" s="13">
        <f t="shared" si="234"/>
        <v>42094.202777777777</v>
      </c>
      <c r="T3717" s="13">
        <f t="shared" si="235"/>
        <v>42036.662256944437</v>
      </c>
      <c r="U3717" s="12" t="s">
        <v>8373</v>
      </c>
      <c r="V3717" t="s">
        <v>8387</v>
      </c>
      <c r="W3717">
        <v>2015</v>
      </c>
    </row>
    <row r="3718" spans="1:23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8">
        <f t="shared" si="233"/>
        <v>51.916666666666664</v>
      </c>
      <c r="Q3718" t="s">
        <v>8315</v>
      </c>
      <c r="R3718" t="s">
        <v>8316</v>
      </c>
      <c r="S3718" s="13">
        <f t="shared" si="234"/>
        <v>42390.554502314808</v>
      </c>
      <c r="T3718" s="13">
        <f t="shared" si="235"/>
        <v>42360.554502314808</v>
      </c>
      <c r="U3718" s="12" t="s">
        <v>8395</v>
      </c>
      <c r="V3718" t="s">
        <v>8398</v>
      </c>
      <c r="W3718">
        <v>2015</v>
      </c>
    </row>
    <row r="3719" spans="1:23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8">
        <f t="shared" si="233"/>
        <v>310</v>
      </c>
      <c r="Q3719" t="s">
        <v>8315</v>
      </c>
      <c r="R3719" t="s">
        <v>8316</v>
      </c>
      <c r="S3719" s="13">
        <f t="shared" si="234"/>
        <v>42133.532974537033</v>
      </c>
      <c r="T3719" s="13">
        <f t="shared" si="235"/>
        <v>42102.532974537033</v>
      </c>
      <c r="U3719" s="12" t="s">
        <v>8383</v>
      </c>
      <c r="V3719" t="s">
        <v>8376</v>
      </c>
      <c r="W3719">
        <v>2015</v>
      </c>
    </row>
    <row r="3720" spans="1:23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8">
        <f t="shared" si="233"/>
        <v>26.021739130434781</v>
      </c>
      <c r="Q3720" t="s">
        <v>8315</v>
      </c>
      <c r="R3720" t="s">
        <v>8316</v>
      </c>
      <c r="S3720" s="13">
        <f t="shared" si="234"/>
        <v>42062.382812499993</v>
      </c>
      <c r="T3720" s="13">
        <f t="shared" si="235"/>
        <v>42032.382812499993</v>
      </c>
      <c r="U3720" s="12" t="s">
        <v>8371</v>
      </c>
      <c r="V3720" t="s">
        <v>8401</v>
      </c>
      <c r="W3720">
        <v>2015</v>
      </c>
    </row>
    <row r="3721" spans="1:23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8">
        <f t="shared" si="233"/>
        <v>105</v>
      </c>
      <c r="Q3721" t="s">
        <v>8315</v>
      </c>
      <c r="R3721" t="s">
        <v>8316</v>
      </c>
      <c r="S3721" s="13">
        <f t="shared" si="234"/>
        <v>42177.396597222221</v>
      </c>
      <c r="T3721" s="13">
        <f t="shared" si="235"/>
        <v>42147.396597222221</v>
      </c>
      <c r="U3721" s="12" t="s">
        <v>8381</v>
      </c>
      <c r="V3721" t="s">
        <v>8405</v>
      </c>
      <c r="W3721">
        <v>2015</v>
      </c>
    </row>
    <row r="3722" spans="1:23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8">
        <f t="shared" si="233"/>
        <v>86.224999999999994</v>
      </c>
      <c r="Q3722" t="s">
        <v>8315</v>
      </c>
      <c r="R3722" t="s">
        <v>8316</v>
      </c>
      <c r="S3722" s="13">
        <f t="shared" si="234"/>
        <v>42187.659791666665</v>
      </c>
      <c r="T3722" s="13">
        <f t="shared" si="235"/>
        <v>42165.659791666665</v>
      </c>
      <c r="U3722" s="12" t="s">
        <v>8369</v>
      </c>
      <c r="V3722" t="s">
        <v>8402</v>
      </c>
      <c r="W3722">
        <v>2015</v>
      </c>
    </row>
    <row r="3723" spans="1:23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8">
        <f t="shared" si="233"/>
        <v>114.54545454545455</v>
      </c>
      <c r="Q3723" t="s">
        <v>8315</v>
      </c>
      <c r="R3723" t="s">
        <v>8316</v>
      </c>
      <c r="S3723" s="13">
        <f t="shared" si="234"/>
        <v>41948.644490740735</v>
      </c>
      <c r="T3723" s="13">
        <f t="shared" si="235"/>
        <v>41927.602824074071</v>
      </c>
      <c r="U3723" s="12" t="s">
        <v>8391</v>
      </c>
      <c r="V3723" t="s">
        <v>8393</v>
      </c>
      <c r="W3723">
        <v>2014</v>
      </c>
    </row>
    <row r="3724" spans="1:23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8">
        <f t="shared" si="233"/>
        <v>47.657142857142858</v>
      </c>
      <c r="Q3724" t="s">
        <v>8315</v>
      </c>
      <c r="R3724" t="s">
        <v>8316</v>
      </c>
      <c r="S3724" s="13">
        <f t="shared" si="234"/>
        <v>42411.624305555553</v>
      </c>
      <c r="T3724" s="13">
        <f t="shared" si="235"/>
        <v>42381.338506944441</v>
      </c>
      <c r="U3724" s="12" t="s">
        <v>8371</v>
      </c>
      <c r="V3724" t="s">
        <v>8379</v>
      </c>
      <c r="W3724">
        <v>2016</v>
      </c>
    </row>
    <row r="3725" spans="1:23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8">
        <f t="shared" si="233"/>
        <v>72.888888888888886</v>
      </c>
      <c r="Q3725" t="s">
        <v>8315</v>
      </c>
      <c r="R3725" t="s">
        <v>8316</v>
      </c>
      <c r="S3725" s="13">
        <f t="shared" si="234"/>
        <v>41973.461365740739</v>
      </c>
      <c r="T3725" s="13">
        <f t="shared" si="235"/>
        <v>41943.419699074075</v>
      </c>
      <c r="U3725" s="12" t="s">
        <v>8391</v>
      </c>
      <c r="V3725" t="s">
        <v>8372</v>
      </c>
      <c r="W3725">
        <v>2014</v>
      </c>
    </row>
    <row r="3726" spans="1:23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8">
        <f t="shared" si="233"/>
        <v>49.545505617977533</v>
      </c>
      <c r="Q3726" t="s">
        <v>8315</v>
      </c>
      <c r="R3726" t="s">
        <v>8316</v>
      </c>
      <c r="S3726" s="13">
        <f t="shared" si="234"/>
        <v>42494.624999999993</v>
      </c>
      <c r="T3726" s="13">
        <f t="shared" si="235"/>
        <v>42465.158101851855</v>
      </c>
      <c r="U3726" s="12" t="s">
        <v>8383</v>
      </c>
      <c r="V3726" t="s">
        <v>8374</v>
      </c>
      <c r="W3726">
        <v>2016</v>
      </c>
    </row>
    <row r="3727" spans="1:23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8">
        <f t="shared" si="233"/>
        <v>25.4</v>
      </c>
      <c r="Q3727" t="s">
        <v>8315</v>
      </c>
      <c r="R3727" t="s">
        <v>8316</v>
      </c>
      <c r="S3727" s="13">
        <f t="shared" si="234"/>
        <v>42418.562499999993</v>
      </c>
      <c r="T3727" s="13">
        <f t="shared" si="235"/>
        <v>42401.611886574072</v>
      </c>
      <c r="U3727" s="12" t="s">
        <v>8373</v>
      </c>
      <c r="V3727" t="s">
        <v>8387</v>
      </c>
      <c r="W3727">
        <v>2016</v>
      </c>
    </row>
    <row r="3728" spans="1:23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8">
        <f t="shared" si="233"/>
        <v>62.586956521739133</v>
      </c>
      <c r="Q3728" t="s">
        <v>8315</v>
      </c>
      <c r="R3728" t="s">
        <v>8316</v>
      </c>
      <c r="S3728" s="13">
        <f t="shared" si="234"/>
        <v>42489.541666666664</v>
      </c>
      <c r="T3728" s="13">
        <f t="shared" si="235"/>
        <v>42461.807534722226</v>
      </c>
      <c r="U3728" s="12" t="s">
        <v>8383</v>
      </c>
      <c r="V3728" t="s">
        <v>8387</v>
      </c>
      <c r="W3728">
        <v>2016</v>
      </c>
    </row>
    <row r="3729" spans="1:23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8">
        <f t="shared" si="233"/>
        <v>61.060606060606062</v>
      </c>
      <c r="Q3729" t="s">
        <v>8315</v>
      </c>
      <c r="R3729" t="s">
        <v>8316</v>
      </c>
      <c r="S3729" s="13">
        <f t="shared" si="234"/>
        <v>42662.871527777774</v>
      </c>
      <c r="T3729" s="13">
        <f t="shared" si="235"/>
        <v>42632.014976851853</v>
      </c>
      <c r="U3729" s="12" t="s">
        <v>8389</v>
      </c>
      <c r="V3729" t="s">
        <v>8378</v>
      </c>
      <c r="W3729">
        <v>2016</v>
      </c>
    </row>
    <row r="3730" spans="1:23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8">
        <f t="shared" si="233"/>
        <v>60.064516129032256</v>
      </c>
      <c r="Q3730" t="s">
        <v>8315</v>
      </c>
      <c r="R3730" t="s">
        <v>8316</v>
      </c>
      <c r="S3730" s="13">
        <f t="shared" si="234"/>
        <v>42234.837685185186</v>
      </c>
      <c r="T3730" s="13">
        <f t="shared" si="235"/>
        <v>42204.837685185186</v>
      </c>
      <c r="U3730" s="12" t="s">
        <v>8375</v>
      </c>
      <c r="V3730" t="s">
        <v>8378</v>
      </c>
      <c r="W3730">
        <v>2015</v>
      </c>
    </row>
    <row r="3731" spans="1:23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8">
        <f t="shared" si="233"/>
        <v>72.400000000000006</v>
      </c>
      <c r="Q3731" t="s">
        <v>8315</v>
      </c>
      <c r="R3731" t="s">
        <v>8316</v>
      </c>
      <c r="S3731" s="13">
        <f t="shared" si="234"/>
        <v>42085.829999999994</v>
      </c>
      <c r="T3731" s="13">
        <f t="shared" si="235"/>
        <v>42040.871666666666</v>
      </c>
      <c r="U3731" s="12" t="s">
        <v>8373</v>
      </c>
      <c r="V3731" t="s">
        <v>8374</v>
      </c>
      <c r="W3731">
        <v>2015</v>
      </c>
    </row>
    <row r="3732" spans="1:23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8">
        <f t="shared" si="233"/>
        <v>100</v>
      </c>
      <c r="Q3732" t="s">
        <v>8315</v>
      </c>
      <c r="R3732" t="s">
        <v>8316</v>
      </c>
      <c r="S3732" s="13">
        <f t="shared" si="234"/>
        <v>42233.34443287037</v>
      </c>
      <c r="T3732" s="13">
        <f t="shared" si="235"/>
        <v>42203.34443287037</v>
      </c>
      <c r="U3732" s="12" t="s">
        <v>8375</v>
      </c>
      <c r="V3732" t="s">
        <v>8388</v>
      </c>
      <c r="W3732">
        <v>2015</v>
      </c>
    </row>
    <row r="3733" spans="1:23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8">
        <f t="shared" si="233"/>
        <v>51.666666666666664</v>
      </c>
      <c r="Q3733" t="s">
        <v>8315</v>
      </c>
      <c r="R3733" t="s">
        <v>8316</v>
      </c>
      <c r="S3733" s="13">
        <f t="shared" si="234"/>
        <v>42013.807638888888</v>
      </c>
      <c r="T3733" s="13">
        <f t="shared" si="235"/>
        <v>41983.419513888883</v>
      </c>
      <c r="U3733" s="12" t="s">
        <v>8395</v>
      </c>
      <c r="V3733" t="s">
        <v>8402</v>
      </c>
      <c r="W3733">
        <v>2014</v>
      </c>
    </row>
    <row r="3734" spans="1:23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8">
        <f t="shared" si="233"/>
        <v>32.75</v>
      </c>
      <c r="Q3734" t="s">
        <v>8315</v>
      </c>
      <c r="R3734" t="s">
        <v>8316</v>
      </c>
      <c r="S3734" s="13">
        <f t="shared" si="234"/>
        <v>42028.166666666664</v>
      </c>
      <c r="T3734" s="13">
        <f t="shared" si="235"/>
        <v>41968.344131944446</v>
      </c>
      <c r="U3734" s="12" t="s">
        <v>8377</v>
      </c>
      <c r="V3734" t="s">
        <v>8382</v>
      </c>
      <c r="W3734">
        <v>2014</v>
      </c>
    </row>
    <row r="3735" spans="1:23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t="s">
        <v>8315</v>
      </c>
      <c r="R3735" t="s">
        <v>8316</v>
      </c>
      <c r="S3735" s="13">
        <f t="shared" si="234"/>
        <v>42112.604166666664</v>
      </c>
      <c r="T3735" s="13">
        <f t="shared" si="235"/>
        <v>42102.691064814811</v>
      </c>
      <c r="U3735" s="12" t="s">
        <v>8383</v>
      </c>
      <c r="V3735" t="s">
        <v>8376</v>
      </c>
      <c r="W3735">
        <v>2015</v>
      </c>
    </row>
    <row r="3736" spans="1:23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8">
        <f t="shared" si="233"/>
        <v>61</v>
      </c>
      <c r="Q3736" t="s">
        <v>8315</v>
      </c>
      <c r="R3736" t="s">
        <v>8316</v>
      </c>
      <c r="S3736" s="13">
        <f t="shared" si="234"/>
        <v>42149.568240740737</v>
      </c>
      <c r="T3736" s="13">
        <f t="shared" si="235"/>
        <v>42089.568240740737</v>
      </c>
      <c r="U3736" s="12" t="s">
        <v>8384</v>
      </c>
      <c r="V3736" t="s">
        <v>8408</v>
      </c>
      <c r="W3736">
        <v>2015</v>
      </c>
    </row>
    <row r="3737" spans="1:23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8">
        <f t="shared" si="233"/>
        <v>10</v>
      </c>
      <c r="Q3737" t="s">
        <v>8315</v>
      </c>
      <c r="R3737" t="s">
        <v>8316</v>
      </c>
      <c r="S3737" s="13">
        <f t="shared" si="234"/>
        <v>42152.359826388885</v>
      </c>
      <c r="T3737" s="13">
        <f t="shared" si="235"/>
        <v>42122.359826388885</v>
      </c>
      <c r="U3737" s="12" t="s">
        <v>8383</v>
      </c>
      <c r="V3737" t="s">
        <v>8401</v>
      </c>
      <c r="W3737">
        <v>2015</v>
      </c>
    </row>
    <row r="3738" spans="1:23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8">
        <f t="shared" si="233"/>
        <v>10</v>
      </c>
      <c r="Q3738" t="s">
        <v>8315</v>
      </c>
      <c r="R3738" t="s">
        <v>8316</v>
      </c>
      <c r="S3738" s="13">
        <f t="shared" si="234"/>
        <v>42086.416666666664</v>
      </c>
      <c r="T3738" s="13">
        <f t="shared" si="235"/>
        <v>42048.378391203696</v>
      </c>
      <c r="U3738" s="12" t="s">
        <v>8373</v>
      </c>
      <c r="V3738" t="s">
        <v>8397</v>
      </c>
      <c r="W3738">
        <v>2015</v>
      </c>
    </row>
    <row r="3739" spans="1:23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8">
        <f t="shared" si="233"/>
        <v>37.5</v>
      </c>
      <c r="Q3739" t="s">
        <v>8315</v>
      </c>
      <c r="R3739" t="s">
        <v>8316</v>
      </c>
      <c r="S3739" s="13">
        <f t="shared" si="234"/>
        <v>42319.957638888889</v>
      </c>
      <c r="T3739" s="13">
        <f t="shared" si="235"/>
        <v>42297.357673611106</v>
      </c>
      <c r="U3739" s="12" t="s">
        <v>8391</v>
      </c>
      <c r="V3739" t="s">
        <v>8386</v>
      </c>
      <c r="W3739">
        <v>2015</v>
      </c>
    </row>
    <row r="3740" spans="1:23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8">
        <f t="shared" si="233"/>
        <v>45</v>
      </c>
      <c r="Q3740" t="s">
        <v>8315</v>
      </c>
      <c r="R3740" t="s">
        <v>8316</v>
      </c>
      <c r="S3740" s="13">
        <f t="shared" si="234"/>
        <v>41835.583333333328</v>
      </c>
      <c r="T3740" s="13">
        <f t="shared" si="235"/>
        <v>41813.605381944442</v>
      </c>
      <c r="U3740" s="12" t="s">
        <v>8369</v>
      </c>
      <c r="V3740" t="s">
        <v>8405</v>
      </c>
      <c r="W3740">
        <v>2014</v>
      </c>
    </row>
    <row r="3741" spans="1:23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8">
        <f t="shared" si="233"/>
        <v>100.625</v>
      </c>
      <c r="Q3741" t="s">
        <v>8315</v>
      </c>
      <c r="R3741" t="s">
        <v>8316</v>
      </c>
      <c r="S3741" s="13">
        <f t="shared" si="234"/>
        <v>42568.116527777776</v>
      </c>
      <c r="T3741" s="13">
        <f t="shared" si="235"/>
        <v>42548.116527777776</v>
      </c>
      <c r="U3741" s="12" t="s">
        <v>8369</v>
      </c>
      <c r="V3741" t="s">
        <v>8394</v>
      </c>
      <c r="W3741">
        <v>2016</v>
      </c>
    </row>
    <row r="3742" spans="1:23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8">
        <f t="shared" si="233"/>
        <v>25.571428571428573</v>
      </c>
      <c r="Q3742" t="s">
        <v>8315</v>
      </c>
      <c r="R3742" t="s">
        <v>8316</v>
      </c>
      <c r="S3742" s="13">
        <f t="shared" si="234"/>
        <v>41862.745810185181</v>
      </c>
      <c r="T3742" s="13">
        <f t="shared" si="235"/>
        <v>41832.756423611107</v>
      </c>
      <c r="U3742" s="12" t="s">
        <v>8375</v>
      </c>
      <c r="V3742" t="s">
        <v>8379</v>
      </c>
      <c r="W3742">
        <v>2014</v>
      </c>
    </row>
    <row r="3743" spans="1:23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t="s">
        <v>8315</v>
      </c>
      <c r="R3743" t="s">
        <v>8316</v>
      </c>
      <c r="S3743" s="13">
        <f t="shared" si="234"/>
        <v>42355.587384259255</v>
      </c>
      <c r="T3743" s="13">
        <f t="shared" si="235"/>
        <v>42325.587384259255</v>
      </c>
      <c r="U3743" s="12" t="s">
        <v>8377</v>
      </c>
      <c r="V3743" t="s">
        <v>8385</v>
      </c>
      <c r="W3743">
        <v>2015</v>
      </c>
    </row>
    <row r="3744" spans="1:23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8">
        <f t="shared" si="233"/>
        <v>25</v>
      </c>
      <c r="Q3744" t="s">
        <v>8315</v>
      </c>
      <c r="R3744" t="s">
        <v>8316</v>
      </c>
      <c r="S3744" s="13">
        <f t="shared" si="234"/>
        <v>41887.881296296291</v>
      </c>
      <c r="T3744" s="13">
        <f t="shared" si="235"/>
        <v>41857.881296296291</v>
      </c>
      <c r="U3744" s="12" t="s">
        <v>8392</v>
      </c>
      <c r="V3744" t="s">
        <v>8407</v>
      </c>
      <c r="W3744">
        <v>2014</v>
      </c>
    </row>
    <row r="3745" spans="1:23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t="s">
        <v>8315</v>
      </c>
      <c r="R3745" t="s">
        <v>8316</v>
      </c>
      <c r="S3745" s="13">
        <f t="shared" si="234"/>
        <v>41823.376898148148</v>
      </c>
      <c r="T3745" s="13">
        <f t="shared" si="235"/>
        <v>41793.376898148148</v>
      </c>
      <c r="U3745" s="12" t="s">
        <v>8369</v>
      </c>
      <c r="V3745" t="s">
        <v>8380</v>
      </c>
      <c r="W3745">
        <v>2014</v>
      </c>
    </row>
    <row r="3746" spans="1:23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t="s">
        <v>8315</v>
      </c>
      <c r="R3746" t="s">
        <v>8316</v>
      </c>
      <c r="S3746" s="13">
        <f t="shared" si="234"/>
        <v>41824.832638888889</v>
      </c>
      <c r="T3746" s="13">
        <f t="shared" si="235"/>
        <v>41793.480925925927</v>
      </c>
      <c r="U3746" s="12" t="s">
        <v>8369</v>
      </c>
      <c r="V3746" t="s">
        <v>8380</v>
      </c>
      <c r="W3746">
        <v>2014</v>
      </c>
    </row>
    <row r="3747" spans="1:23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8">
        <f t="shared" si="233"/>
        <v>10</v>
      </c>
      <c r="Q3747" t="s">
        <v>8315</v>
      </c>
      <c r="R3747" t="s">
        <v>8316</v>
      </c>
      <c r="S3747" s="13">
        <f t="shared" si="234"/>
        <v>41861.364606481482</v>
      </c>
      <c r="T3747" s="13">
        <f t="shared" si="235"/>
        <v>41831.364606481482</v>
      </c>
      <c r="U3747" s="12" t="s">
        <v>8375</v>
      </c>
      <c r="V3747" t="s">
        <v>8406</v>
      </c>
      <c r="W3747">
        <v>2014</v>
      </c>
    </row>
    <row r="3748" spans="1:23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8">
        <f t="shared" si="233"/>
        <v>202</v>
      </c>
      <c r="Q3748" t="s">
        <v>8315</v>
      </c>
      <c r="R3748" t="s">
        <v>8316</v>
      </c>
      <c r="S3748" s="13">
        <f t="shared" si="234"/>
        <v>42651.05600694444</v>
      </c>
      <c r="T3748" s="13">
        <f t="shared" si="235"/>
        <v>42621.05600694444</v>
      </c>
      <c r="U3748" s="12" t="s">
        <v>8389</v>
      </c>
      <c r="V3748" t="s">
        <v>8376</v>
      </c>
      <c r="W3748">
        <v>2016</v>
      </c>
    </row>
    <row r="3749" spans="1:23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8">
        <f t="shared" si="233"/>
        <v>25</v>
      </c>
      <c r="Q3749" t="s">
        <v>8315</v>
      </c>
      <c r="R3749" t="s">
        <v>8316</v>
      </c>
      <c r="S3749" s="13">
        <f t="shared" si="234"/>
        <v>42190.624305555553</v>
      </c>
      <c r="T3749" s="13">
        <f t="shared" si="235"/>
        <v>42163.966388888883</v>
      </c>
      <c r="U3749" s="12" t="s">
        <v>8369</v>
      </c>
      <c r="V3749" t="s">
        <v>8376</v>
      </c>
      <c r="W3749">
        <v>2015</v>
      </c>
    </row>
    <row r="3750" spans="1:23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8">
        <f t="shared" si="233"/>
        <v>99.538461538461533</v>
      </c>
      <c r="Q3750" t="s">
        <v>8315</v>
      </c>
      <c r="R3750" t="s">
        <v>8357</v>
      </c>
      <c r="S3750" s="13">
        <f t="shared" si="234"/>
        <v>42415.915972222218</v>
      </c>
      <c r="T3750" s="13">
        <f t="shared" si="235"/>
        <v>42395.373101851852</v>
      </c>
      <c r="U3750" s="12" t="s">
        <v>8371</v>
      </c>
      <c r="V3750" t="s">
        <v>8408</v>
      </c>
      <c r="W3750">
        <v>2016</v>
      </c>
    </row>
    <row r="3751" spans="1:23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8">
        <f t="shared" si="233"/>
        <v>75</v>
      </c>
      <c r="Q3751" t="s">
        <v>8315</v>
      </c>
      <c r="R3751" t="s">
        <v>8357</v>
      </c>
      <c r="S3751" s="13">
        <f t="shared" si="234"/>
        <v>42488.832638888889</v>
      </c>
      <c r="T3751" s="13">
        <f t="shared" si="235"/>
        <v>42457.793842592589</v>
      </c>
      <c r="U3751" s="12" t="s">
        <v>8384</v>
      </c>
      <c r="V3751" t="s">
        <v>8401</v>
      </c>
      <c r="W3751">
        <v>2016</v>
      </c>
    </row>
    <row r="3752" spans="1:23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8">
        <f t="shared" si="233"/>
        <v>215.25</v>
      </c>
      <c r="Q3752" t="s">
        <v>8315</v>
      </c>
      <c r="R3752" t="s">
        <v>8357</v>
      </c>
      <c r="S3752" s="13">
        <f t="shared" si="234"/>
        <v>42044.999305555553</v>
      </c>
      <c r="T3752" s="13">
        <f t="shared" si="235"/>
        <v>42016.648240740738</v>
      </c>
      <c r="U3752" s="12" t="s">
        <v>8371</v>
      </c>
      <c r="V3752" t="s">
        <v>8379</v>
      </c>
      <c r="W3752">
        <v>2015</v>
      </c>
    </row>
    <row r="3753" spans="1:23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8">
        <f t="shared" si="233"/>
        <v>120.54545454545455</v>
      </c>
      <c r="Q3753" t="s">
        <v>8315</v>
      </c>
      <c r="R3753" t="s">
        <v>8357</v>
      </c>
      <c r="S3753" s="13">
        <f t="shared" si="234"/>
        <v>42462.66056712962</v>
      </c>
      <c r="T3753" s="13">
        <f t="shared" si="235"/>
        <v>42402.702233796292</v>
      </c>
      <c r="U3753" s="12" t="s">
        <v>8373</v>
      </c>
      <c r="V3753" t="s">
        <v>8411</v>
      </c>
      <c r="W3753">
        <v>2016</v>
      </c>
    </row>
    <row r="3754" spans="1:23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8">
        <f t="shared" si="233"/>
        <v>37.666666666666664</v>
      </c>
      <c r="Q3754" t="s">
        <v>8315</v>
      </c>
      <c r="R3754" t="s">
        <v>8357</v>
      </c>
      <c r="S3754" s="13">
        <f t="shared" si="234"/>
        <v>42659.541666666664</v>
      </c>
      <c r="T3754" s="13">
        <f t="shared" si="235"/>
        <v>42619.469155092585</v>
      </c>
      <c r="U3754" s="12" t="s">
        <v>8389</v>
      </c>
      <c r="V3754" t="s">
        <v>8407</v>
      </c>
      <c r="W3754">
        <v>2016</v>
      </c>
    </row>
    <row r="3755" spans="1:23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8">
        <f t="shared" si="233"/>
        <v>172.23333333333332</v>
      </c>
      <c r="Q3755" t="s">
        <v>8315</v>
      </c>
      <c r="R3755" t="s">
        <v>8357</v>
      </c>
      <c r="S3755" s="13">
        <f t="shared" si="234"/>
        <v>42157.666666666664</v>
      </c>
      <c r="T3755" s="13">
        <f t="shared" si="235"/>
        <v>42128.490740740737</v>
      </c>
      <c r="U3755" s="12" t="s">
        <v>8381</v>
      </c>
      <c r="V3755" t="s">
        <v>8400</v>
      </c>
      <c r="W3755">
        <v>2015</v>
      </c>
    </row>
    <row r="3756" spans="1:23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8">
        <f t="shared" si="233"/>
        <v>111.11111111111111</v>
      </c>
      <c r="Q3756" t="s">
        <v>8315</v>
      </c>
      <c r="R3756" t="s">
        <v>8357</v>
      </c>
      <c r="S3756" s="13">
        <f t="shared" si="234"/>
        <v>41845.874305555553</v>
      </c>
      <c r="T3756" s="13">
        <f t="shared" si="235"/>
        <v>41808.54788194444</v>
      </c>
      <c r="U3756" s="12" t="s">
        <v>8369</v>
      </c>
      <c r="V3756" t="s">
        <v>8388</v>
      </c>
      <c r="W3756">
        <v>2014</v>
      </c>
    </row>
    <row r="3757" spans="1:23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8">
        <f t="shared" si="233"/>
        <v>25.464285714285715</v>
      </c>
      <c r="Q3757" t="s">
        <v>8315</v>
      </c>
      <c r="R3757" t="s">
        <v>8357</v>
      </c>
      <c r="S3757" s="13">
        <f t="shared" si="234"/>
        <v>42475.533645833326</v>
      </c>
      <c r="T3757" s="13">
        <f t="shared" si="235"/>
        <v>42445.533645833326</v>
      </c>
      <c r="U3757" s="12" t="s">
        <v>8384</v>
      </c>
      <c r="V3757" t="s">
        <v>8396</v>
      </c>
      <c r="W3757">
        <v>2016</v>
      </c>
    </row>
    <row r="3758" spans="1:23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8">
        <f t="shared" si="233"/>
        <v>267.64705882352939</v>
      </c>
      <c r="Q3758" t="s">
        <v>8315</v>
      </c>
      <c r="R3758" t="s">
        <v>8357</v>
      </c>
      <c r="S3758" s="13">
        <f t="shared" si="234"/>
        <v>41801.481458333328</v>
      </c>
      <c r="T3758" s="13">
        <f t="shared" si="235"/>
        <v>41771.481458333328</v>
      </c>
      <c r="U3758" s="12" t="s">
        <v>8381</v>
      </c>
      <c r="V3758" t="s">
        <v>8379</v>
      </c>
      <c r="W3758">
        <v>2014</v>
      </c>
    </row>
    <row r="3759" spans="1:23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8">
        <f t="shared" si="233"/>
        <v>75.959999999999994</v>
      </c>
      <c r="Q3759" t="s">
        <v>8315</v>
      </c>
      <c r="R3759" t="s">
        <v>8357</v>
      </c>
      <c r="S3759" s="13">
        <f t="shared" si="234"/>
        <v>41974.517534722218</v>
      </c>
      <c r="T3759" s="13">
        <f t="shared" si="235"/>
        <v>41954.517534722218</v>
      </c>
      <c r="U3759" s="12" t="s">
        <v>8377</v>
      </c>
      <c r="V3759" t="s">
        <v>8406</v>
      </c>
      <c r="W3759">
        <v>2014</v>
      </c>
    </row>
    <row r="3760" spans="1:23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8">
        <f t="shared" si="233"/>
        <v>59.03846153846154</v>
      </c>
      <c r="Q3760" t="s">
        <v>8315</v>
      </c>
      <c r="R3760" t="s">
        <v>8357</v>
      </c>
      <c r="S3760" s="13">
        <f t="shared" si="234"/>
        <v>41777.875</v>
      </c>
      <c r="T3760" s="13">
        <f t="shared" si="235"/>
        <v>41747.13817129629</v>
      </c>
      <c r="U3760" s="12" t="s">
        <v>8383</v>
      </c>
      <c r="V3760" t="s">
        <v>8388</v>
      </c>
      <c r="W3760">
        <v>2014</v>
      </c>
    </row>
    <row r="3761" spans="1:23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8">
        <f t="shared" si="233"/>
        <v>50.111022727272733</v>
      </c>
      <c r="Q3761" t="s">
        <v>8315</v>
      </c>
      <c r="R3761" t="s">
        <v>8357</v>
      </c>
      <c r="S3761" s="13">
        <f t="shared" si="234"/>
        <v>42241.774918981479</v>
      </c>
      <c r="T3761" s="13">
        <f t="shared" si="235"/>
        <v>42181.774918981479</v>
      </c>
      <c r="U3761" s="12" t="s">
        <v>8369</v>
      </c>
      <c r="V3761" t="s">
        <v>8408</v>
      </c>
      <c r="W3761">
        <v>2015</v>
      </c>
    </row>
    <row r="3762" spans="1:23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8">
        <f t="shared" si="233"/>
        <v>55.502967032967035</v>
      </c>
      <c r="Q3762" t="s">
        <v>8315</v>
      </c>
      <c r="R3762" t="s">
        <v>8357</v>
      </c>
      <c r="S3762" s="13">
        <f t="shared" si="234"/>
        <v>41764.191967592589</v>
      </c>
      <c r="T3762" s="13">
        <f t="shared" si="235"/>
        <v>41739.191967592589</v>
      </c>
      <c r="U3762" s="12" t="s">
        <v>8383</v>
      </c>
      <c r="V3762" t="s">
        <v>8402</v>
      </c>
      <c r="W3762">
        <v>2014</v>
      </c>
    </row>
    <row r="3763" spans="1:23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8">
        <f t="shared" si="233"/>
        <v>166.66666666666666</v>
      </c>
      <c r="Q3763" t="s">
        <v>8315</v>
      </c>
      <c r="R3763" t="s">
        <v>8357</v>
      </c>
      <c r="S3763" s="13">
        <f t="shared" si="234"/>
        <v>42226.624999999993</v>
      </c>
      <c r="T3763" s="13">
        <f t="shared" si="235"/>
        <v>42173.133530092593</v>
      </c>
      <c r="U3763" s="12" t="s">
        <v>8369</v>
      </c>
      <c r="V3763" t="s">
        <v>8388</v>
      </c>
      <c r="W3763">
        <v>2015</v>
      </c>
    </row>
    <row r="3764" spans="1:23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8">
        <f t="shared" si="233"/>
        <v>47.428571428571431</v>
      </c>
      <c r="Q3764" t="s">
        <v>8315</v>
      </c>
      <c r="R3764" t="s">
        <v>8357</v>
      </c>
      <c r="S3764" s="13">
        <f t="shared" si="234"/>
        <v>42218.480196759258</v>
      </c>
      <c r="T3764" s="13">
        <f t="shared" si="235"/>
        <v>42193.480196759258</v>
      </c>
      <c r="U3764" s="12" t="s">
        <v>8375</v>
      </c>
      <c r="V3764" t="s">
        <v>8376</v>
      </c>
      <c r="W3764">
        <v>2015</v>
      </c>
    </row>
    <row r="3765" spans="1:23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8">
        <f t="shared" si="233"/>
        <v>64.935064935064929</v>
      </c>
      <c r="Q3765" t="s">
        <v>8315</v>
      </c>
      <c r="R3765" t="s">
        <v>8357</v>
      </c>
      <c r="S3765" s="13">
        <f t="shared" si="234"/>
        <v>42095.375300925924</v>
      </c>
      <c r="T3765" s="13">
        <f t="shared" si="235"/>
        <v>42065.416967592588</v>
      </c>
      <c r="U3765" s="12" t="s">
        <v>8384</v>
      </c>
      <c r="V3765" t="s">
        <v>8411</v>
      </c>
      <c r="W3765">
        <v>2015</v>
      </c>
    </row>
    <row r="3766" spans="1:23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8">
        <f t="shared" si="233"/>
        <v>55.555555555555557</v>
      </c>
      <c r="Q3766" t="s">
        <v>8315</v>
      </c>
      <c r="R3766" t="s">
        <v>8357</v>
      </c>
      <c r="S3766" s="13">
        <f t="shared" si="234"/>
        <v>42518.691666666658</v>
      </c>
      <c r="T3766" s="13">
        <f t="shared" si="235"/>
        <v>42499.509629629632</v>
      </c>
      <c r="U3766" s="12" t="s">
        <v>8381</v>
      </c>
      <c r="V3766" t="s">
        <v>8390</v>
      </c>
      <c r="W3766">
        <v>2016</v>
      </c>
    </row>
    <row r="3767" spans="1:23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8">
        <f t="shared" si="233"/>
        <v>74.224299065420567</v>
      </c>
      <c r="Q3767" t="s">
        <v>8315</v>
      </c>
      <c r="R3767" t="s">
        <v>8357</v>
      </c>
      <c r="S3767" s="13">
        <f t="shared" si="234"/>
        <v>41850.443078703705</v>
      </c>
      <c r="T3767" s="13">
        <f t="shared" si="235"/>
        <v>41820.443078703705</v>
      </c>
      <c r="U3767" s="12" t="s">
        <v>8369</v>
      </c>
      <c r="V3767" t="s">
        <v>8409</v>
      </c>
      <c r="W3767">
        <v>2014</v>
      </c>
    </row>
    <row r="3768" spans="1:23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8">
        <f t="shared" si="233"/>
        <v>106.9271875</v>
      </c>
      <c r="Q3768" t="s">
        <v>8315</v>
      </c>
      <c r="R3768" t="s">
        <v>8357</v>
      </c>
      <c r="S3768" s="13">
        <f t="shared" si="234"/>
        <v>41822.833854166667</v>
      </c>
      <c r="T3768" s="13">
        <f t="shared" si="235"/>
        <v>41787.833854166667</v>
      </c>
      <c r="U3768" s="12" t="s">
        <v>8381</v>
      </c>
      <c r="V3768" t="s">
        <v>8401</v>
      </c>
      <c r="W3768">
        <v>2014</v>
      </c>
    </row>
    <row r="3769" spans="1:23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8">
        <f t="shared" si="233"/>
        <v>41.696428571428569</v>
      </c>
      <c r="Q3769" t="s">
        <v>8315</v>
      </c>
      <c r="R3769" t="s">
        <v>8357</v>
      </c>
      <c r="S3769" s="13">
        <f t="shared" si="234"/>
        <v>42063.874305555553</v>
      </c>
      <c r="T3769" s="13">
        <f t="shared" si="235"/>
        <v>42049.686307870368</v>
      </c>
      <c r="U3769" s="12" t="s">
        <v>8373</v>
      </c>
      <c r="V3769" t="s">
        <v>8410</v>
      </c>
      <c r="W3769">
        <v>2015</v>
      </c>
    </row>
    <row r="3770" spans="1:23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8">
        <f t="shared" si="233"/>
        <v>74.243275862068955</v>
      </c>
      <c r="Q3770" t="s">
        <v>8315</v>
      </c>
      <c r="R3770" t="s">
        <v>8357</v>
      </c>
      <c r="S3770" s="13">
        <f t="shared" si="234"/>
        <v>41802.394560185181</v>
      </c>
      <c r="T3770" s="13">
        <f t="shared" si="235"/>
        <v>41772.394560185181</v>
      </c>
      <c r="U3770" s="12" t="s">
        <v>8381</v>
      </c>
      <c r="V3770" t="s">
        <v>8397</v>
      </c>
      <c r="W3770">
        <v>2014</v>
      </c>
    </row>
    <row r="3771" spans="1:23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8">
        <f t="shared" si="233"/>
        <v>73.333333333333329</v>
      </c>
      <c r="Q3771" t="s">
        <v>8315</v>
      </c>
      <c r="R3771" t="s">
        <v>8357</v>
      </c>
      <c r="S3771" s="13">
        <f t="shared" si="234"/>
        <v>42475.264803240738</v>
      </c>
      <c r="T3771" s="13">
        <f t="shared" si="235"/>
        <v>42445.264803240738</v>
      </c>
      <c r="U3771" s="12" t="s">
        <v>8384</v>
      </c>
      <c r="V3771" t="s">
        <v>8396</v>
      </c>
      <c r="W3771">
        <v>2016</v>
      </c>
    </row>
    <row r="3772" spans="1:23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8">
        <f t="shared" si="233"/>
        <v>100</v>
      </c>
      <c r="Q3772" t="s">
        <v>8315</v>
      </c>
      <c r="R3772" t="s">
        <v>8357</v>
      </c>
      <c r="S3772" s="13">
        <f t="shared" si="234"/>
        <v>42168.597337962965</v>
      </c>
      <c r="T3772" s="13">
        <f t="shared" si="235"/>
        <v>42138.597337962965</v>
      </c>
      <c r="U3772" s="12" t="s">
        <v>8381</v>
      </c>
      <c r="V3772" t="s">
        <v>8410</v>
      </c>
      <c r="W3772">
        <v>2015</v>
      </c>
    </row>
    <row r="3773" spans="1:23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8">
        <f t="shared" si="233"/>
        <v>38.421052631578945</v>
      </c>
      <c r="Q3773" t="s">
        <v>8315</v>
      </c>
      <c r="R3773" t="s">
        <v>8357</v>
      </c>
      <c r="S3773" s="13">
        <f t="shared" si="234"/>
        <v>42507.666666666664</v>
      </c>
      <c r="T3773" s="13">
        <f t="shared" si="235"/>
        <v>42493.52375</v>
      </c>
      <c r="U3773" s="12" t="s">
        <v>8381</v>
      </c>
      <c r="V3773" t="s">
        <v>8380</v>
      </c>
      <c r="W3773">
        <v>2016</v>
      </c>
    </row>
    <row r="3774" spans="1:23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8">
        <f t="shared" si="233"/>
        <v>166.96969696969697</v>
      </c>
      <c r="Q3774" t="s">
        <v>8315</v>
      </c>
      <c r="R3774" t="s">
        <v>8357</v>
      </c>
      <c r="S3774" s="13">
        <f t="shared" si="234"/>
        <v>42702.916666666664</v>
      </c>
      <c r="T3774" s="13">
        <f t="shared" si="235"/>
        <v>42682.283634259256</v>
      </c>
      <c r="U3774" s="12" t="s">
        <v>8377</v>
      </c>
      <c r="V3774" t="s">
        <v>8376</v>
      </c>
      <c r="W3774">
        <v>2016</v>
      </c>
    </row>
    <row r="3775" spans="1:23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8">
        <f t="shared" si="233"/>
        <v>94.912280701754383</v>
      </c>
      <c r="Q3775" t="s">
        <v>8315</v>
      </c>
      <c r="R3775" t="s">
        <v>8357</v>
      </c>
      <c r="S3775" s="13">
        <f t="shared" si="234"/>
        <v>42688.755555555552</v>
      </c>
      <c r="T3775" s="13">
        <f t="shared" si="235"/>
        <v>42655.67184027777</v>
      </c>
      <c r="U3775" s="12" t="s">
        <v>8391</v>
      </c>
      <c r="V3775" t="s">
        <v>8379</v>
      </c>
      <c r="W3775">
        <v>2016</v>
      </c>
    </row>
    <row r="3776" spans="1:23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8">
        <f t="shared" si="233"/>
        <v>100</v>
      </c>
      <c r="Q3776" t="s">
        <v>8315</v>
      </c>
      <c r="R3776" t="s">
        <v>8357</v>
      </c>
      <c r="S3776" s="13">
        <f t="shared" si="234"/>
        <v>42103.458969907406</v>
      </c>
      <c r="T3776" s="13">
        <f t="shared" si="235"/>
        <v>42087.458969907406</v>
      </c>
      <c r="U3776" s="12" t="s">
        <v>8384</v>
      </c>
      <c r="V3776" t="s">
        <v>8403</v>
      </c>
      <c r="W3776">
        <v>2015</v>
      </c>
    </row>
    <row r="3777" spans="1:23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8">
        <f t="shared" si="233"/>
        <v>143.21428571428572</v>
      </c>
      <c r="Q3777" t="s">
        <v>8315</v>
      </c>
      <c r="R3777" t="s">
        <v>8357</v>
      </c>
      <c r="S3777" s="13">
        <f t="shared" si="234"/>
        <v>42102.833333333336</v>
      </c>
      <c r="T3777" s="13">
        <f t="shared" si="235"/>
        <v>42075.609293981477</v>
      </c>
      <c r="U3777" s="12" t="s">
        <v>8384</v>
      </c>
      <c r="V3777" t="s">
        <v>8379</v>
      </c>
      <c r="W3777">
        <v>2015</v>
      </c>
    </row>
    <row r="3778" spans="1:23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8">
        <f t="shared" si="233"/>
        <v>90.819148936170208</v>
      </c>
      <c r="Q3778" t="s">
        <v>8315</v>
      </c>
      <c r="R3778" t="s">
        <v>8357</v>
      </c>
      <c r="S3778" s="13">
        <f t="shared" si="234"/>
        <v>41851.708333333328</v>
      </c>
      <c r="T3778" s="13">
        <f t="shared" si="235"/>
        <v>41814.034467592588</v>
      </c>
      <c r="U3778" s="12" t="s">
        <v>8369</v>
      </c>
      <c r="V3778" t="s">
        <v>8403</v>
      </c>
      <c r="W3778">
        <v>2014</v>
      </c>
    </row>
    <row r="3779" spans="1:23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(E3779/D3779)*100</f>
        <v>143.19999999999999</v>
      </c>
      <c r="P3779" s="8">
        <f t="shared" ref="P3779:P3842" si="237">(E3779/L3779)</f>
        <v>48.542372881355931</v>
      </c>
      <c r="Q3779" t="s">
        <v>8315</v>
      </c>
      <c r="R3779" t="s">
        <v>8357</v>
      </c>
      <c r="S3779" s="13">
        <f t="shared" ref="S3779:S3842" si="238">(((I3779/60)/60)/24)+DATE(1970,1,1)+(-8/24)</f>
        <v>41908.833333333328</v>
      </c>
      <c r="T3779" s="13">
        <f t="shared" ref="T3779:T3842" si="239">(((J3779/60)/60)/24)+DATE(1970,1,1)+(-8/24)</f>
        <v>41886.778020833335</v>
      </c>
      <c r="U3779" s="12" t="s">
        <v>8389</v>
      </c>
      <c r="V3779" t="s">
        <v>8400</v>
      </c>
      <c r="W3779">
        <v>2014</v>
      </c>
    </row>
    <row r="3780" spans="1:23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8">
        <f t="shared" si="237"/>
        <v>70.027777777777771</v>
      </c>
      <c r="Q3780" t="s">
        <v>8315</v>
      </c>
      <c r="R3780" t="s">
        <v>8357</v>
      </c>
      <c r="S3780" s="13">
        <f t="shared" si="238"/>
        <v>42049.485879629625</v>
      </c>
      <c r="T3780" s="13">
        <f t="shared" si="239"/>
        <v>41989.485879629625</v>
      </c>
      <c r="U3780" s="12" t="s">
        <v>8395</v>
      </c>
      <c r="V3780" t="s">
        <v>8396</v>
      </c>
      <c r="W3780">
        <v>2014</v>
      </c>
    </row>
    <row r="3781" spans="1:23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8">
        <f t="shared" si="237"/>
        <v>135.62608695652173</v>
      </c>
      <c r="Q3781" t="s">
        <v>8315</v>
      </c>
      <c r="R3781" t="s">
        <v>8357</v>
      </c>
      <c r="S3781" s="13">
        <f t="shared" si="238"/>
        <v>42455.36041666667</v>
      </c>
      <c r="T3781" s="13">
        <f t="shared" si="239"/>
        <v>42425.402083333327</v>
      </c>
      <c r="U3781" s="12" t="s">
        <v>8373</v>
      </c>
      <c r="V3781" t="s">
        <v>8382</v>
      </c>
      <c r="W3781">
        <v>2016</v>
      </c>
    </row>
    <row r="3782" spans="1:23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8">
        <f t="shared" si="237"/>
        <v>100</v>
      </c>
      <c r="Q3782" t="s">
        <v>8315</v>
      </c>
      <c r="R3782" t="s">
        <v>8357</v>
      </c>
      <c r="S3782" s="13">
        <f t="shared" si="238"/>
        <v>42198.504166666658</v>
      </c>
      <c r="T3782" s="13">
        <f t="shared" si="239"/>
        <v>42165.886400462965</v>
      </c>
      <c r="U3782" s="12" t="s">
        <v>8369</v>
      </c>
      <c r="V3782" t="s">
        <v>8402</v>
      </c>
      <c r="W3782">
        <v>2015</v>
      </c>
    </row>
    <row r="3783" spans="1:23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8">
        <f t="shared" si="237"/>
        <v>94.90384615384616</v>
      </c>
      <c r="Q3783" t="s">
        <v>8315</v>
      </c>
      <c r="R3783" t="s">
        <v>8357</v>
      </c>
      <c r="S3783" s="13">
        <f t="shared" si="238"/>
        <v>41890.549594907403</v>
      </c>
      <c r="T3783" s="13">
        <f t="shared" si="239"/>
        <v>41865.549594907403</v>
      </c>
      <c r="U3783" s="12" t="s">
        <v>8392</v>
      </c>
      <c r="V3783" t="s">
        <v>8410</v>
      </c>
      <c r="W3783">
        <v>2014</v>
      </c>
    </row>
    <row r="3784" spans="1:23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8">
        <f t="shared" si="237"/>
        <v>75.370370370370367</v>
      </c>
      <c r="Q3784" t="s">
        <v>8315</v>
      </c>
      <c r="R3784" t="s">
        <v>8357</v>
      </c>
      <c r="S3784" s="13">
        <f t="shared" si="238"/>
        <v>42575.624999999993</v>
      </c>
      <c r="T3784" s="13">
        <f t="shared" si="239"/>
        <v>42546.528900462967</v>
      </c>
      <c r="U3784" s="12" t="s">
        <v>8369</v>
      </c>
      <c r="V3784" t="s">
        <v>8382</v>
      </c>
      <c r="W3784">
        <v>2016</v>
      </c>
    </row>
    <row r="3785" spans="1:23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8">
        <f t="shared" si="237"/>
        <v>64.458333333333329</v>
      </c>
      <c r="Q3785" t="s">
        <v>8315</v>
      </c>
      <c r="R3785" t="s">
        <v>8357</v>
      </c>
      <c r="S3785" s="13">
        <f t="shared" si="238"/>
        <v>42444.333333333336</v>
      </c>
      <c r="T3785" s="13">
        <f t="shared" si="239"/>
        <v>42419.806944444441</v>
      </c>
      <c r="U3785" s="12" t="s">
        <v>8373</v>
      </c>
      <c r="V3785" t="s">
        <v>8378</v>
      </c>
      <c r="W3785">
        <v>2016</v>
      </c>
    </row>
    <row r="3786" spans="1:23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8">
        <f t="shared" si="237"/>
        <v>115</v>
      </c>
      <c r="Q3786" t="s">
        <v>8315</v>
      </c>
      <c r="R3786" t="s">
        <v>8357</v>
      </c>
      <c r="S3786" s="13">
        <f t="shared" si="238"/>
        <v>42561.647361111107</v>
      </c>
      <c r="T3786" s="13">
        <f t="shared" si="239"/>
        <v>42531.647361111107</v>
      </c>
      <c r="U3786" s="12" t="s">
        <v>8369</v>
      </c>
      <c r="V3786" t="s">
        <v>8402</v>
      </c>
      <c r="W3786">
        <v>2016</v>
      </c>
    </row>
    <row r="3787" spans="1:23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8">
        <f t="shared" si="237"/>
        <v>100.5</v>
      </c>
      <c r="Q3787" t="s">
        <v>8315</v>
      </c>
      <c r="R3787" t="s">
        <v>8357</v>
      </c>
      <c r="S3787" s="13">
        <f t="shared" si="238"/>
        <v>42584.085416666661</v>
      </c>
      <c r="T3787" s="13">
        <f t="shared" si="239"/>
        <v>42548.305196759255</v>
      </c>
      <c r="U3787" s="12" t="s">
        <v>8369</v>
      </c>
      <c r="V3787" t="s">
        <v>8394</v>
      </c>
      <c r="W3787">
        <v>2016</v>
      </c>
    </row>
    <row r="3788" spans="1:23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8">
        <f t="shared" si="237"/>
        <v>93.774647887323937</v>
      </c>
      <c r="Q3788" t="s">
        <v>8315</v>
      </c>
      <c r="R3788" t="s">
        <v>8357</v>
      </c>
      <c r="S3788" s="13">
        <f t="shared" si="238"/>
        <v>42516.704571759255</v>
      </c>
      <c r="T3788" s="13">
        <f t="shared" si="239"/>
        <v>42486.704571759255</v>
      </c>
      <c r="U3788" s="12" t="s">
        <v>8383</v>
      </c>
      <c r="V3788" t="s">
        <v>8408</v>
      </c>
      <c r="W3788">
        <v>2016</v>
      </c>
    </row>
    <row r="3789" spans="1:23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8">
        <f t="shared" si="237"/>
        <v>35.1</v>
      </c>
      <c r="Q3789" t="s">
        <v>8315</v>
      </c>
      <c r="R3789" t="s">
        <v>8357</v>
      </c>
      <c r="S3789" s="13">
        <f t="shared" si="238"/>
        <v>42195.832638888889</v>
      </c>
      <c r="T3789" s="13">
        <f t="shared" si="239"/>
        <v>42167.201458333329</v>
      </c>
      <c r="U3789" s="12" t="s">
        <v>8369</v>
      </c>
      <c r="V3789" t="s">
        <v>8379</v>
      </c>
      <c r="W3789">
        <v>2015</v>
      </c>
    </row>
    <row r="3790" spans="1:23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8">
        <f t="shared" si="237"/>
        <v>500</v>
      </c>
      <c r="Q3790" t="s">
        <v>8315</v>
      </c>
      <c r="R3790" t="s">
        <v>8357</v>
      </c>
      <c r="S3790" s="13">
        <f t="shared" si="238"/>
        <v>42361.345833333333</v>
      </c>
      <c r="T3790" s="13">
        <f t="shared" si="239"/>
        <v>42333.362488425926</v>
      </c>
      <c r="U3790" s="12" t="s">
        <v>8377</v>
      </c>
      <c r="V3790" t="s">
        <v>8382</v>
      </c>
      <c r="W3790">
        <v>2015</v>
      </c>
    </row>
    <row r="3791" spans="1:23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8">
        <f t="shared" si="237"/>
        <v>29</v>
      </c>
      <c r="Q3791" t="s">
        <v>8315</v>
      </c>
      <c r="R3791" t="s">
        <v>8357</v>
      </c>
      <c r="S3791" s="13">
        <f t="shared" si="238"/>
        <v>42170.465486111112</v>
      </c>
      <c r="T3791" s="13">
        <f t="shared" si="239"/>
        <v>42138.465486111112</v>
      </c>
      <c r="U3791" s="12" t="s">
        <v>8381</v>
      </c>
      <c r="V3791" t="s">
        <v>8410</v>
      </c>
      <c r="W3791">
        <v>2015</v>
      </c>
    </row>
    <row r="3792" spans="1:23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t="s">
        <v>8315</v>
      </c>
      <c r="R3792" t="s">
        <v>8357</v>
      </c>
      <c r="S3792" s="13">
        <f t="shared" si="238"/>
        <v>42696.3752662037</v>
      </c>
      <c r="T3792" s="13">
        <f t="shared" si="239"/>
        <v>42666.333599537036</v>
      </c>
      <c r="U3792" s="12" t="s">
        <v>8391</v>
      </c>
      <c r="V3792" t="s">
        <v>8405</v>
      </c>
      <c r="W3792">
        <v>2016</v>
      </c>
    </row>
    <row r="3793" spans="1:23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t="s">
        <v>8315</v>
      </c>
      <c r="R3793" t="s">
        <v>8357</v>
      </c>
      <c r="S3793" s="13">
        <f t="shared" si="238"/>
        <v>41826.3587037037</v>
      </c>
      <c r="T3793" s="13">
        <f t="shared" si="239"/>
        <v>41766.3587037037</v>
      </c>
      <c r="U3793" s="12" t="s">
        <v>8381</v>
      </c>
      <c r="V3793" t="s">
        <v>8399</v>
      </c>
      <c r="W3793">
        <v>2014</v>
      </c>
    </row>
    <row r="3794" spans="1:23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8">
        <f t="shared" si="237"/>
        <v>17.5</v>
      </c>
      <c r="Q3794" t="s">
        <v>8315</v>
      </c>
      <c r="R3794" t="s">
        <v>8357</v>
      </c>
      <c r="S3794" s="13">
        <f t="shared" si="238"/>
        <v>42200.113680555551</v>
      </c>
      <c r="T3794" s="13">
        <f t="shared" si="239"/>
        <v>42170.113680555551</v>
      </c>
      <c r="U3794" s="12" t="s">
        <v>8369</v>
      </c>
      <c r="V3794" t="s">
        <v>8393</v>
      </c>
      <c r="W3794">
        <v>2015</v>
      </c>
    </row>
    <row r="3795" spans="1:23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8">
        <f t="shared" si="237"/>
        <v>174</v>
      </c>
      <c r="Q3795" t="s">
        <v>8315</v>
      </c>
      <c r="R3795" t="s">
        <v>8357</v>
      </c>
      <c r="S3795" s="13">
        <f t="shared" si="238"/>
        <v>41989.60565972222</v>
      </c>
      <c r="T3795" s="13">
        <f t="shared" si="239"/>
        <v>41968.60565972222</v>
      </c>
      <c r="U3795" s="12" t="s">
        <v>8377</v>
      </c>
      <c r="V3795" t="s">
        <v>8382</v>
      </c>
      <c r="W3795">
        <v>2014</v>
      </c>
    </row>
    <row r="3796" spans="1:23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8">
        <f t="shared" si="237"/>
        <v>50</v>
      </c>
      <c r="Q3796" t="s">
        <v>8315</v>
      </c>
      <c r="R3796" t="s">
        <v>8357</v>
      </c>
      <c r="S3796" s="13">
        <f t="shared" si="238"/>
        <v>42162.247152777774</v>
      </c>
      <c r="T3796" s="13">
        <f t="shared" si="239"/>
        <v>42132.247152777774</v>
      </c>
      <c r="U3796" s="12" t="s">
        <v>8381</v>
      </c>
      <c r="V3796" t="s">
        <v>8376</v>
      </c>
      <c r="W3796">
        <v>2015</v>
      </c>
    </row>
    <row r="3797" spans="1:23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8">
        <f t="shared" si="237"/>
        <v>5</v>
      </c>
      <c r="Q3797" t="s">
        <v>8315</v>
      </c>
      <c r="R3797" t="s">
        <v>8357</v>
      </c>
      <c r="S3797" s="13">
        <f t="shared" si="238"/>
        <v>42244.604166666664</v>
      </c>
      <c r="T3797" s="13">
        <f t="shared" si="239"/>
        <v>42201.102893518517</v>
      </c>
      <c r="U3797" s="12" t="s">
        <v>8375</v>
      </c>
      <c r="V3797" t="s">
        <v>8396</v>
      </c>
      <c r="W3797">
        <v>2015</v>
      </c>
    </row>
    <row r="3798" spans="1:23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8">
        <f t="shared" si="237"/>
        <v>1</v>
      </c>
      <c r="Q3798" t="s">
        <v>8315</v>
      </c>
      <c r="R3798" t="s">
        <v>8357</v>
      </c>
      <c r="S3798" s="13">
        <f t="shared" si="238"/>
        <v>42748.696250000001</v>
      </c>
      <c r="T3798" s="13">
        <f t="shared" si="239"/>
        <v>42688.696250000001</v>
      </c>
      <c r="U3798" s="12" t="s">
        <v>8377</v>
      </c>
      <c r="V3798" t="s">
        <v>8410</v>
      </c>
      <c r="W3798">
        <v>2016</v>
      </c>
    </row>
    <row r="3799" spans="1:23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8">
        <f t="shared" si="237"/>
        <v>145.40540540540542</v>
      </c>
      <c r="Q3799" t="s">
        <v>8315</v>
      </c>
      <c r="R3799" t="s">
        <v>8357</v>
      </c>
      <c r="S3799" s="13">
        <f t="shared" si="238"/>
        <v>42114.548206018517</v>
      </c>
      <c r="T3799" s="13">
        <f t="shared" si="239"/>
        <v>42084.548206018517</v>
      </c>
      <c r="U3799" s="12" t="s">
        <v>8384</v>
      </c>
      <c r="V3799" t="s">
        <v>8370</v>
      </c>
      <c r="W3799">
        <v>2015</v>
      </c>
    </row>
    <row r="3800" spans="1:23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8">
        <f t="shared" si="237"/>
        <v>205</v>
      </c>
      <c r="Q3800" t="s">
        <v>8315</v>
      </c>
      <c r="R3800" t="s">
        <v>8357</v>
      </c>
      <c r="S3800" s="13">
        <f t="shared" si="238"/>
        <v>41861.389444444445</v>
      </c>
      <c r="T3800" s="13">
        <f t="shared" si="239"/>
        <v>41831.389444444445</v>
      </c>
      <c r="U3800" s="12" t="s">
        <v>8375</v>
      </c>
      <c r="V3800" t="s">
        <v>8406</v>
      </c>
      <c r="W3800">
        <v>2014</v>
      </c>
    </row>
    <row r="3801" spans="1:23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8">
        <f t="shared" si="237"/>
        <v>100.5</v>
      </c>
      <c r="Q3801" t="s">
        <v>8315</v>
      </c>
      <c r="R3801" t="s">
        <v>8357</v>
      </c>
      <c r="S3801" s="13">
        <f t="shared" si="238"/>
        <v>42440.597719907404</v>
      </c>
      <c r="T3801" s="13">
        <f t="shared" si="239"/>
        <v>42410.597719907404</v>
      </c>
      <c r="U3801" s="12" t="s">
        <v>8373</v>
      </c>
      <c r="V3801" t="s">
        <v>8402</v>
      </c>
      <c r="W3801">
        <v>2016</v>
      </c>
    </row>
    <row r="3802" spans="1:23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8">
        <f t="shared" si="237"/>
        <v>55.0625</v>
      </c>
      <c r="Q3802" t="s">
        <v>8315</v>
      </c>
      <c r="R3802" t="s">
        <v>8357</v>
      </c>
      <c r="S3802" s="13">
        <f t="shared" si="238"/>
        <v>42014.874305555553</v>
      </c>
      <c r="T3802" s="13">
        <f t="shared" si="239"/>
        <v>41982.403738425921</v>
      </c>
      <c r="U3802" s="12" t="s">
        <v>8395</v>
      </c>
      <c r="V3802" t="s">
        <v>8390</v>
      </c>
      <c r="W3802">
        <v>2014</v>
      </c>
    </row>
    <row r="3803" spans="1:23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8">
        <f t="shared" si="237"/>
        <v>47.333333333333336</v>
      </c>
      <c r="Q3803" t="s">
        <v>8315</v>
      </c>
      <c r="R3803" t="s">
        <v>8357</v>
      </c>
      <c r="S3803" s="13">
        <f t="shared" si="238"/>
        <v>42006.342777777776</v>
      </c>
      <c r="T3803" s="13">
        <f t="shared" si="239"/>
        <v>41975.342777777776</v>
      </c>
      <c r="U3803" s="12" t="s">
        <v>8395</v>
      </c>
      <c r="V3803" t="s">
        <v>8411</v>
      </c>
      <c r="W3803">
        <v>2014</v>
      </c>
    </row>
    <row r="3804" spans="1:23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t="s">
        <v>8315</v>
      </c>
      <c r="R3804" t="s">
        <v>8357</v>
      </c>
      <c r="S3804" s="13">
        <f t="shared" si="238"/>
        <v>42298.792893518512</v>
      </c>
      <c r="T3804" s="13">
        <f t="shared" si="239"/>
        <v>42268.792893518512</v>
      </c>
      <c r="U3804" s="12" t="s">
        <v>8389</v>
      </c>
      <c r="V3804" t="s">
        <v>8370</v>
      </c>
      <c r="W3804">
        <v>2015</v>
      </c>
    </row>
    <row r="3805" spans="1:23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8">
        <f t="shared" si="237"/>
        <v>58.95</v>
      </c>
      <c r="Q3805" t="s">
        <v>8315</v>
      </c>
      <c r="R3805" t="s">
        <v>8357</v>
      </c>
      <c r="S3805" s="13">
        <f t="shared" si="238"/>
        <v>42433.638518518514</v>
      </c>
      <c r="T3805" s="13">
        <f t="shared" si="239"/>
        <v>42403.638518518514</v>
      </c>
      <c r="U3805" s="12" t="s">
        <v>8373</v>
      </c>
      <c r="V3805" t="s">
        <v>8380</v>
      </c>
      <c r="W3805">
        <v>2016</v>
      </c>
    </row>
    <row r="3806" spans="1:23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t="s">
        <v>8315</v>
      </c>
      <c r="R3806" t="s">
        <v>8357</v>
      </c>
      <c r="S3806" s="13">
        <f t="shared" si="238"/>
        <v>42581.958333333336</v>
      </c>
      <c r="T3806" s="13">
        <f t="shared" si="239"/>
        <v>42526.676203703704</v>
      </c>
      <c r="U3806" s="12" t="s">
        <v>8369</v>
      </c>
      <c r="V3806" t="s">
        <v>8374</v>
      </c>
      <c r="W3806">
        <v>2016</v>
      </c>
    </row>
    <row r="3807" spans="1:23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8">
        <f t="shared" si="237"/>
        <v>1.5</v>
      </c>
      <c r="Q3807" t="s">
        <v>8315</v>
      </c>
      <c r="R3807" t="s">
        <v>8357</v>
      </c>
      <c r="S3807" s="13">
        <f t="shared" si="238"/>
        <v>41909.553703703699</v>
      </c>
      <c r="T3807" s="13">
        <f t="shared" si="239"/>
        <v>41849.553703703699</v>
      </c>
      <c r="U3807" s="12" t="s">
        <v>8375</v>
      </c>
      <c r="V3807" t="s">
        <v>8404</v>
      </c>
      <c r="W3807">
        <v>2014</v>
      </c>
    </row>
    <row r="3808" spans="1:23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8">
        <f t="shared" si="237"/>
        <v>5</v>
      </c>
      <c r="Q3808" t="s">
        <v>8315</v>
      </c>
      <c r="R3808" t="s">
        <v>8357</v>
      </c>
      <c r="S3808" s="13">
        <f t="shared" si="238"/>
        <v>41818.925706018512</v>
      </c>
      <c r="T3808" s="13">
        <f t="shared" si="239"/>
        <v>41798.925706018512</v>
      </c>
      <c r="U3808" s="12" t="s">
        <v>8369</v>
      </c>
      <c r="V3808" t="s">
        <v>8376</v>
      </c>
      <c r="W3808">
        <v>2014</v>
      </c>
    </row>
    <row r="3809" spans="1:23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8">
        <f t="shared" si="237"/>
        <v>50.555555555555557</v>
      </c>
      <c r="Q3809" t="s">
        <v>8315</v>
      </c>
      <c r="R3809" t="s">
        <v>8357</v>
      </c>
      <c r="S3809" s="13">
        <f t="shared" si="238"/>
        <v>42097.575682870367</v>
      </c>
      <c r="T3809" s="13">
        <f t="shared" si="239"/>
        <v>42090.575682870367</v>
      </c>
      <c r="U3809" s="12" t="s">
        <v>8384</v>
      </c>
      <c r="V3809" t="s">
        <v>8394</v>
      </c>
      <c r="W3809">
        <v>2015</v>
      </c>
    </row>
    <row r="3810" spans="1:23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8">
        <f t="shared" si="237"/>
        <v>41.666666666666664</v>
      </c>
      <c r="Q3810" t="s">
        <v>8315</v>
      </c>
      <c r="R3810" t="s">
        <v>8316</v>
      </c>
      <c r="S3810" s="13">
        <f t="shared" si="238"/>
        <v>42119.078923611109</v>
      </c>
      <c r="T3810" s="13">
        <f t="shared" si="239"/>
        <v>42059.12059027778</v>
      </c>
      <c r="U3810" s="12" t="s">
        <v>8373</v>
      </c>
      <c r="V3810" t="s">
        <v>8403</v>
      </c>
      <c r="W3810">
        <v>2015</v>
      </c>
    </row>
    <row r="3811" spans="1:23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8">
        <f t="shared" si="237"/>
        <v>53.289473684210527</v>
      </c>
      <c r="Q3811" t="s">
        <v>8315</v>
      </c>
      <c r="R3811" t="s">
        <v>8316</v>
      </c>
      <c r="S3811" s="13">
        <f t="shared" si="238"/>
        <v>41850.625</v>
      </c>
      <c r="T3811" s="13">
        <f t="shared" si="239"/>
        <v>41800.193368055552</v>
      </c>
      <c r="U3811" s="12" t="s">
        <v>8369</v>
      </c>
      <c r="V3811" t="s">
        <v>8402</v>
      </c>
      <c r="W3811">
        <v>2014</v>
      </c>
    </row>
    <row r="3812" spans="1:23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8">
        <f t="shared" si="237"/>
        <v>70.230769230769226</v>
      </c>
      <c r="Q3812" t="s">
        <v>8315</v>
      </c>
      <c r="R3812" t="s">
        <v>8316</v>
      </c>
      <c r="S3812" s="13">
        <f t="shared" si="238"/>
        <v>42084.474050925921</v>
      </c>
      <c r="T3812" s="13">
        <f t="shared" si="239"/>
        <v>42054.515717592592</v>
      </c>
      <c r="U3812" s="12" t="s">
        <v>8373</v>
      </c>
      <c r="V3812" t="s">
        <v>8378</v>
      </c>
      <c r="W3812">
        <v>2015</v>
      </c>
    </row>
    <row r="3813" spans="1:23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8">
        <f t="shared" si="237"/>
        <v>43.421052631578945</v>
      </c>
      <c r="Q3813" t="s">
        <v>8315</v>
      </c>
      <c r="R3813" t="s">
        <v>8316</v>
      </c>
      <c r="S3813" s="13">
        <f t="shared" si="238"/>
        <v>42521.124999999993</v>
      </c>
      <c r="T3813" s="13">
        <f t="shared" si="239"/>
        <v>42487.293668981474</v>
      </c>
      <c r="U3813" s="12" t="s">
        <v>8383</v>
      </c>
      <c r="V3813" t="s">
        <v>8394</v>
      </c>
      <c r="W3813">
        <v>2016</v>
      </c>
    </row>
    <row r="3814" spans="1:23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8">
        <f t="shared" si="237"/>
        <v>199.18181818181819</v>
      </c>
      <c r="Q3814" t="s">
        <v>8315</v>
      </c>
      <c r="R3814" t="s">
        <v>8316</v>
      </c>
      <c r="S3814" s="13">
        <f t="shared" si="238"/>
        <v>42155.832638888889</v>
      </c>
      <c r="T3814" s="13">
        <f t="shared" si="239"/>
        <v>42109.417916666665</v>
      </c>
      <c r="U3814" s="12" t="s">
        <v>8383</v>
      </c>
      <c r="V3814" t="s">
        <v>8393</v>
      </c>
      <c r="W3814">
        <v>2015</v>
      </c>
    </row>
    <row r="3815" spans="1:23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8">
        <f t="shared" si="237"/>
        <v>78.518148148148143</v>
      </c>
      <c r="Q3815" t="s">
        <v>8315</v>
      </c>
      <c r="R3815" t="s">
        <v>8316</v>
      </c>
      <c r="S3815" s="13">
        <f t="shared" si="238"/>
        <v>42535.571527777771</v>
      </c>
      <c r="T3815" s="13">
        <f t="shared" si="239"/>
        <v>42496.942372685182</v>
      </c>
      <c r="U3815" s="12" t="s">
        <v>8381</v>
      </c>
      <c r="V3815" t="s">
        <v>8407</v>
      </c>
      <c r="W3815">
        <v>2016</v>
      </c>
    </row>
    <row r="3816" spans="1:23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8">
        <f t="shared" si="237"/>
        <v>61.823529411764703</v>
      </c>
      <c r="Q3816" t="s">
        <v>8315</v>
      </c>
      <c r="R3816" t="s">
        <v>8316</v>
      </c>
      <c r="S3816" s="13">
        <f t="shared" si="238"/>
        <v>42094.832638888889</v>
      </c>
      <c r="T3816" s="13">
        <f t="shared" si="239"/>
        <v>42058.570740740739</v>
      </c>
      <c r="U3816" s="12" t="s">
        <v>8373</v>
      </c>
      <c r="V3816" t="s">
        <v>8405</v>
      </c>
      <c r="W3816">
        <v>2015</v>
      </c>
    </row>
    <row r="3817" spans="1:23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8">
        <f t="shared" si="237"/>
        <v>50.000500000000002</v>
      </c>
      <c r="Q3817" t="s">
        <v>8315</v>
      </c>
      <c r="R3817" t="s">
        <v>8316</v>
      </c>
      <c r="S3817" s="13">
        <f t="shared" si="238"/>
        <v>42236.624999999993</v>
      </c>
      <c r="T3817" s="13">
        <f t="shared" si="239"/>
        <v>42206.926585648143</v>
      </c>
      <c r="U3817" s="12" t="s">
        <v>8375</v>
      </c>
      <c r="V3817" t="s">
        <v>8370</v>
      </c>
      <c r="W3817">
        <v>2015</v>
      </c>
    </row>
    <row r="3818" spans="1:23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8">
        <f t="shared" si="237"/>
        <v>48.339729729729726</v>
      </c>
      <c r="Q3818" t="s">
        <v>8315</v>
      </c>
      <c r="R3818" t="s">
        <v>8316</v>
      </c>
      <c r="S3818" s="13">
        <f t="shared" si="238"/>
        <v>41837.356747685182</v>
      </c>
      <c r="T3818" s="13">
        <f t="shared" si="239"/>
        <v>41807.356747685182</v>
      </c>
      <c r="U3818" s="12" t="s">
        <v>8369</v>
      </c>
      <c r="V3818" t="s">
        <v>8385</v>
      </c>
      <c r="W3818">
        <v>2014</v>
      </c>
    </row>
    <row r="3819" spans="1:23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8">
        <f t="shared" si="237"/>
        <v>107.25</v>
      </c>
      <c r="Q3819" t="s">
        <v>8315</v>
      </c>
      <c r="R3819" t="s">
        <v>8316</v>
      </c>
      <c r="S3819" s="13">
        <f t="shared" si="238"/>
        <v>42300.832638888889</v>
      </c>
      <c r="T3819" s="13">
        <f t="shared" si="239"/>
        <v>42284.363611111105</v>
      </c>
      <c r="U3819" s="12" t="s">
        <v>8391</v>
      </c>
      <c r="V3819" t="s">
        <v>8399</v>
      </c>
      <c r="W3819">
        <v>2015</v>
      </c>
    </row>
    <row r="3820" spans="1:23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8">
        <f t="shared" si="237"/>
        <v>57</v>
      </c>
      <c r="Q3820" t="s">
        <v>8315</v>
      </c>
      <c r="R3820" t="s">
        <v>8316</v>
      </c>
      <c r="S3820" s="13">
        <f t="shared" si="238"/>
        <v>42075.467384259253</v>
      </c>
      <c r="T3820" s="13">
        <f t="shared" si="239"/>
        <v>42045.509050925924</v>
      </c>
      <c r="U3820" s="12" t="s">
        <v>8373</v>
      </c>
      <c r="V3820" t="s">
        <v>8402</v>
      </c>
      <c r="W3820">
        <v>2015</v>
      </c>
    </row>
    <row r="3821" spans="1:23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8">
        <f t="shared" si="237"/>
        <v>40.92307692307692</v>
      </c>
      <c r="Q3821" t="s">
        <v>8315</v>
      </c>
      <c r="R3821" t="s">
        <v>8316</v>
      </c>
      <c r="S3821" s="13">
        <f t="shared" si="238"/>
        <v>42202.543055555558</v>
      </c>
      <c r="T3821" s="13">
        <f t="shared" si="239"/>
        <v>42183.876203703701</v>
      </c>
      <c r="U3821" s="12" t="s">
        <v>8369</v>
      </c>
      <c r="V3821" t="s">
        <v>8401</v>
      </c>
      <c r="W3821">
        <v>2015</v>
      </c>
    </row>
    <row r="3822" spans="1:23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8">
        <f t="shared" si="237"/>
        <v>21.5</v>
      </c>
      <c r="Q3822" t="s">
        <v>8315</v>
      </c>
      <c r="R3822" t="s">
        <v>8316</v>
      </c>
      <c r="S3822" s="13">
        <f t="shared" si="238"/>
        <v>42190.318483796298</v>
      </c>
      <c r="T3822" s="13">
        <f t="shared" si="239"/>
        <v>42160.318483796298</v>
      </c>
      <c r="U3822" s="12" t="s">
        <v>8369</v>
      </c>
      <c r="V3822" t="s">
        <v>8374</v>
      </c>
      <c r="W3822">
        <v>2015</v>
      </c>
    </row>
    <row r="3823" spans="1:23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8">
        <f t="shared" si="237"/>
        <v>79.543478260869563</v>
      </c>
      <c r="Q3823" t="s">
        <v>8315</v>
      </c>
      <c r="R3823" t="s">
        <v>8316</v>
      </c>
      <c r="S3823" s="13">
        <f t="shared" si="238"/>
        <v>42372.847303240742</v>
      </c>
      <c r="T3823" s="13">
        <f t="shared" si="239"/>
        <v>42340.847303240742</v>
      </c>
      <c r="U3823" s="12" t="s">
        <v>8395</v>
      </c>
      <c r="V3823" t="s">
        <v>8411</v>
      </c>
      <c r="W3823">
        <v>2015</v>
      </c>
    </row>
    <row r="3824" spans="1:23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8">
        <f t="shared" si="237"/>
        <v>72.381578947368425</v>
      </c>
      <c r="Q3824" t="s">
        <v>8315</v>
      </c>
      <c r="R3824" t="s">
        <v>8316</v>
      </c>
      <c r="S3824" s="13">
        <f t="shared" si="238"/>
        <v>42388.624305555553</v>
      </c>
      <c r="T3824" s="13">
        <f t="shared" si="239"/>
        <v>42329.504826388882</v>
      </c>
      <c r="U3824" s="12" t="s">
        <v>8377</v>
      </c>
      <c r="V3824" t="s">
        <v>8370</v>
      </c>
      <c r="W3824">
        <v>2015</v>
      </c>
    </row>
    <row r="3825" spans="1:23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8">
        <f t="shared" si="237"/>
        <v>64.634146341463421</v>
      </c>
      <c r="Q3825" t="s">
        <v>8315</v>
      </c>
      <c r="R3825" t="s">
        <v>8316</v>
      </c>
      <c r="S3825" s="13">
        <f t="shared" si="238"/>
        <v>42204.832638888889</v>
      </c>
      <c r="T3825" s="13">
        <f t="shared" si="239"/>
        <v>42170.576898148145</v>
      </c>
      <c r="U3825" s="12" t="s">
        <v>8369</v>
      </c>
      <c r="V3825" t="s">
        <v>8393</v>
      </c>
      <c r="W3825">
        <v>2015</v>
      </c>
    </row>
    <row r="3826" spans="1:23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8">
        <f t="shared" si="237"/>
        <v>38.571428571428569</v>
      </c>
      <c r="Q3826" t="s">
        <v>8315</v>
      </c>
      <c r="R3826" t="s">
        <v>8316</v>
      </c>
      <c r="S3826" s="13">
        <f t="shared" si="238"/>
        <v>42583.236805555549</v>
      </c>
      <c r="T3826" s="13">
        <f t="shared" si="239"/>
        <v>42571.292858796289</v>
      </c>
      <c r="U3826" s="12" t="s">
        <v>8375</v>
      </c>
      <c r="V3826" t="s">
        <v>8386</v>
      </c>
      <c r="W3826">
        <v>2016</v>
      </c>
    </row>
    <row r="3827" spans="1:23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8">
        <f t="shared" si="237"/>
        <v>107.57142857142857</v>
      </c>
      <c r="Q3827" t="s">
        <v>8315</v>
      </c>
      <c r="R3827" t="s">
        <v>8316</v>
      </c>
      <c r="S3827" s="13">
        <f t="shared" si="238"/>
        <v>42171.736273148148</v>
      </c>
      <c r="T3827" s="13">
        <f t="shared" si="239"/>
        <v>42150.736273148148</v>
      </c>
      <c r="U3827" s="12" t="s">
        <v>8381</v>
      </c>
      <c r="V3827" t="s">
        <v>8408</v>
      </c>
      <c r="W3827">
        <v>2015</v>
      </c>
    </row>
    <row r="3828" spans="1:23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8">
        <f t="shared" si="237"/>
        <v>27.5</v>
      </c>
      <c r="Q3828" t="s">
        <v>8315</v>
      </c>
      <c r="R3828" t="s">
        <v>8316</v>
      </c>
      <c r="S3828" s="13">
        <f t="shared" si="238"/>
        <v>42131.090208333328</v>
      </c>
      <c r="T3828" s="13">
        <f t="shared" si="239"/>
        <v>42101.090208333328</v>
      </c>
      <c r="U3828" s="12" t="s">
        <v>8383</v>
      </c>
      <c r="V3828" t="s">
        <v>8399</v>
      </c>
      <c r="W3828">
        <v>2015</v>
      </c>
    </row>
    <row r="3829" spans="1:23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8">
        <f t="shared" si="237"/>
        <v>70.461538461538467</v>
      </c>
      <c r="Q3829" t="s">
        <v>8315</v>
      </c>
      <c r="R3829" t="s">
        <v>8316</v>
      </c>
      <c r="S3829" s="13">
        <f t="shared" si="238"/>
        <v>42089.666666666664</v>
      </c>
      <c r="T3829" s="13">
        <f t="shared" si="239"/>
        <v>42034.594918981478</v>
      </c>
      <c r="U3829" s="12" t="s">
        <v>8371</v>
      </c>
      <c r="V3829" t="s">
        <v>8409</v>
      </c>
      <c r="W3829">
        <v>2015</v>
      </c>
    </row>
    <row r="3830" spans="1:23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8">
        <f t="shared" si="237"/>
        <v>178.57142857142858</v>
      </c>
      <c r="Q3830" t="s">
        <v>8315</v>
      </c>
      <c r="R3830" t="s">
        <v>8316</v>
      </c>
      <c r="S3830" s="13">
        <f t="shared" si="238"/>
        <v>42004.235960648148</v>
      </c>
      <c r="T3830" s="13">
        <f t="shared" si="239"/>
        <v>41944.194293981483</v>
      </c>
      <c r="U3830" s="12" t="s">
        <v>8377</v>
      </c>
      <c r="V3830" t="s">
        <v>8387</v>
      </c>
      <c r="W3830">
        <v>2014</v>
      </c>
    </row>
    <row r="3831" spans="1:23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8">
        <f t="shared" si="237"/>
        <v>62.625</v>
      </c>
      <c r="Q3831" t="s">
        <v>8315</v>
      </c>
      <c r="R3831" t="s">
        <v>8316</v>
      </c>
      <c r="S3831" s="13">
        <f t="shared" si="238"/>
        <v>42613.532071759262</v>
      </c>
      <c r="T3831" s="13">
        <f t="shared" si="239"/>
        <v>42593.532071759262</v>
      </c>
      <c r="U3831" s="12" t="s">
        <v>8392</v>
      </c>
      <c r="V3831" t="s">
        <v>8406</v>
      </c>
      <c r="W3831">
        <v>2016</v>
      </c>
    </row>
    <row r="3832" spans="1:23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8">
        <f t="shared" si="237"/>
        <v>75</v>
      </c>
      <c r="Q3832" t="s">
        <v>8315</v>
      </c>
      <c r="R3832" t="s">
        <v>8316</v>
      </c>
      <c r="S3832" s="13">
        <f t="shared" si="238"/>
        <v>42517.407534722217</v>
      </c>
      <c r="T3832" s="13">
        <f t="shared" si="239"/>
        <v>42503.407534722217</v>
      </c>
      <c r="U3832" s="12" t="s">
        <v>8381</v>
      </c>
      <c r="V3832" t="s">
        <v>8397</v>
      </c>
      <c r="W3832">
        <v>2016</v>
      </c>
    </row>
    <row r="3833" spans="1:23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8">
        <f t="shared" si="237"/>
        <v>58.901111111111113</v>
      </c>
      <c r="Q3833" t="s">
        <v>8315</v>
      </c>
      <c r="R3833" t="s">
        <v>8316</v>
      </c>
      <c r="S3833" s="13">
        <f t="shared" si="238"/>
        <v>41948.557233796295</v>
      </c>
      <c r="T3833" s="13">
        <f t="shared" si="239"/>
        <v>41927.515567129631</v>
      </c>
      <c r="U3833" s="12" t="s">
        <v>8391</v>
      </c>
      <c r="V3833" t="s">
        <v>8393</v>
      </c>
      <c r="W3833">
        <v>2014</v>
      </c>
    </row>
    <row r="3834" spans="1:23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8">
        <f t="shared" si="237"/>
        <v>139.55555555555554</v>
      </c>
      <c r="Q3834" t="s">
        <v>8315</v>
      </c>
      <c r="R3834" t="s">
        <v>8316</v>
      </c>
      <c r="S3834" s="13">
        <f t="shared" si="238"/>
        <v>42419.781655092585</v>
      </c>
      <c r="T3834" s="13">
        <f t="shared" si="239"/>
        <v>42374.781655092585</v>
      </c>
      <c r="U3834" s="12" t="s">
        <v>8371</v>
      </c>
      <c r="V3834" t="s">
        <v>8374</v>
      </c>
      <c r="W3834">
        <v>2016</v>
      </c>
    </row>
    <row r="3835" spans="1:23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8">
        <f t="shared" si="237"/>
        <v>70</v>
      </c>
      <c r="Q3835" t="s">
        <v>8315</v>
      </c>
      <c r="R3835" t="s">
        <v>8316</v>
      </c>
      <c r="S3835" s="13">
        <f t="shared" si="238"/>
        <v>41974.464583333327</v>
      </c>
      <c r="T3835" s="13">
        <f t="shared" si="239"/>
        <v>41963.53902777777</v>
      </c>
      <c r="U3835" s="12" t="s">
        <v>8377</v>
      </c>
      <c r="V3835" t="s">
        <v>8386</v>
      </c>
      <c r="W3835">
        <v>2014</v>
      </c>
    </row>
    <row r="3836" spans="1:23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8">
        <f t="shared" si="237"/>
        <v>57.385964912280699</v>
      </c>
      <c r="Q3836" t="s">
        <v>8315</v>
      </c>
      <c r="R3836" t="s">
        <v>8316</v>
      </c>
      <c r="S3836" s="13">
        <f t="shared" si="238"/>
        <v>42173.111886574072</v>
      </c>
      <c r="T3836" s="13">
        <f t="shared" si="239"/>
        <v>42143.111886574072</v>
      </c>
      <c r="U3836" s="12" t="s">
        <v>8381</v>
      </c>
      <c r="V3836" t="s">
        <v>8378</v>
      </c>
      <c r="W3836">
        <v>2015</v>
      </c>
    </row>
    <row r="3837" spans="1:23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8">
        <f t="shared" si="237"/>
        <v>40</v>
      </c>
      <c r="Q3837" t="s">
        <v>8315</v>
      </c>
      <c r="R3837" t="s">
        <v>8316</v>
      </c>
      <c r="S3837" s="13">
        <f t="shared" si="238"/>
        <v>42481.608888888884</v>
      </c>
      <c r="T3837" s="13">
        <f t="shared" si="239"/>
        <v>42460.608888888884</v>
      </c>
      <c r="U3837" s="12" t="s">
        <v>8384</v>
      </c>
      <c r="V3837" t="s">
        <v>8372</v>
      </c>
      <c r="W3837">
        <v>2016</v>
      </c>
    </row>
    <row r="3838" spans="1:23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8">
        <f t="shared" si="237"/>
        <v>64.285714285714292</v>
      </c>
      <c r="Q3838" t="s">
        <v>8315</v>
      </c>
      <c r="R3838" t="s">
        <v>8316</v>
      </c>
      <c r="S3838" s="13">
        <f t="shared" si="238"/>
        <v>42584.839583333327</v>
      </c>
      <c r="T3838" s="13">
        <f t="shared" si="239"/>
        <v>42553.593194444438</v>
      </c>
      <c r="U3838" s="12" t="s">
        <v>8375</v>
      </c>
      <c r="V3838" t="s">
        <v>8411</v>
      </c>
      <c r="W3838">
        <v>2016</v>
      </c>
    </row>
    <row r="3839" spans="1:23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8">
        <f t="shared" si="237"/>
        <v>120.11764705882354</v>
      </c>
      <c r="Q3839" t="s">
        <v>8315</v>
      </c>
      <c r="R3839" t="s">
        <v>8316</v>
      </c>
      <c r="S3839" s="13">
        <f t="shared" si="238"/>
        <v>42188.432384259257</v>
      </c>
      <c r="T3839" s="13">
        <f t="shared" si="239"/>
        <v>42152.432384259257</v>
      </c>
      <c r="U3839" s="12" t="s">
        <v>8381</v>
      </c>
      <c r="V3839" t="s">
        <v>8401</v>
      </c>
      <c r="W3839">
        <v>2015</v>
      </c>
    </row>
    <row r="3840" spans="1:23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8">
        <f t="shared" si="237"/>
        <v>1008.24</v>
      </c>
      <c r="Q3840" t="s">
        <v>8315</v>
      </c>
      <c r="R3840" t="s">
        <v>8316</v>
      </c>
      <c r="S3840" s="13">
        <f t="shared" si="238"/>
        <v>42146.377418981479</v>
      </c>
      <c r="T3840" s="13">
        <f t="shared" si="239"/>
        <v>42116.377418981479</v>
      </c>
      <c r="U3840" s="12" t="s">
        <v>8383</v>
      </c>
      <c r="V3840" t="s">
        <v>8398</v>
      </c>
      <c r="W3840">
        <v>2015</v>
      </c>
    </row>
    <row r="3841" spans="1:23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8">
        <f t="shared" si="237"/>
        <v>63.28125</v>
      </c>
      <c r="Q3841" t="s">
        <v>8315</v>
      </c>
      <c r="R3841" t="s">
        <v>8316</v>
      </c>
      <c r="S3841" s="13">
        <f t="shared" si="238"/>
        <v>42214.809305555551</v>
      </c>
      <c r="T3841" s="13">
        <f t="shared" si="239"/>
        <v>42154.809305555551</v>
      </c>
      <c r="U3841" s="12" t="s">
        <v>8381</v>
      </c>
      <c r="V3841" t="s">
        <v>8409</v>
      </c>
      <c r="W3841">
        <v>2015</v>
      </c>
    </row>
    <row r="3842" spans="1:23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8">
        <f t="shared" si="237"/>
        <v>21.666666666666668</v>
      </c>
      <c r="Q3842" t="s">
        <v>8315</v>
      </c>
      <c r="R3842" t="s">
        <v>8316</v>
      </c>
      <c r="S3842" s="13">
        <f t="shared" si="238"/>
        <v>42457.32672453703</v>
      </c>
      <c r="T3842" s="13">
        <f t="shared" si="239"/>
        <v>42432.368391203701</v>
      </c>
      <c r="U3842" s="12" t="s">
        <v>8384</v>
      </c>
      <c r="V3842" t="s">
        <v>8380</v>
      </c>
      <c r="W3842">
        <v>2016</v>
      </c>
    </row>
    <row r="3843" spans="1:23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(E3843/D3843)*100</f>
        <v>8.7200000000000006</v>
      </c>
      <c r="P3843" s="8">
        <f t="shared" ref="P3843:P3906" si="241">(E3843/L3843)</f>
        <v>25.647058823529413</v>
      </c>
      <c r="Q3843" t="s">
        <v>8315</v>
      </c>
      <c r="R3843" t="s">
        <v>8316</v>
      </c>
      <c r="S3843" s="13">
        <f t="shared" ref="S3843:S3906" si="242">(((I3843/60)/60)/24)+DATE(1970,1,1)+(-8/24)</f>
        <v>41840.45239583333</v>
      </c>
      <c r="T3843" s="13">
        <f t="shared" ref="T3843:T3906" si="243">(((J3843/60)/60)/24)+DATE(1970,1,1)+(-8/24)</f>
        <v>41780.45239583333</v>
      </c>
      <c r="U3843" s="12" t="s">
        <v>8381</v>
      </c>
      <c r="V3843" t="s">
        <v>8370</v>
      </c>
      <c r="W3843">
        <v>2014</v>
      </c>
    </row>
    <row r="3844" spans="1:23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8">
        <f t="shared" si="241"/>
        <v>47.695652173913047</v>
      </c>
      <c r="Q3844" t="s">
        <v>8315</v>
      </c>
      <c r="R3844" t="s">
        <v>8316</v>
      </c>
      <c r="S3844" s="13">
        <f t="shared" si="242"/>
        <v>41770.160324074073</v>
      </c>
      <c r="T3844" s="13">
        <f t="shared" si="243"/>
        <v>41740.160324074073</v>
      </c>
      <c r="U3844" s="12" t="s">
        <v>8383</v>
      </c>
      <c r="V3844" t="s">
        <v>8406</v>
      </c>
      <c r="W3844">
        <v>2014</v>
      </c>
    </row>
    <row r="3845" spans="1:23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8">
        <f t="shared" si="241"/>
        <v>56.05263157894737</v>
      </c>
      <c r="Q3845" t="s">
        <v>8315</v>
      </c>
      <c r="R3845" t="s">
        <v>8316</v>
      </c>
      <c r="S3845" s="13">
        <f t="shared" si="242"/>
        <v>41790.739166666666</v>
      </c>
      <c r="T3845" s="13">
        <f t="shared" si="243"/>
        <v>41765.739166666666</v>
      </c>
      <c r="U3845" s="12" t="s">
        <v>8381</v>
      </c>
      <c r="V3845" t="s">
        <v>8407</v>
      </c>
      <c r="W3845">
        <v>2014</v>
      </c>
    </row>
    <row r="3846" spans="1:23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8">
        <f t="shared" si="241"/>
        <v>81.319999999999993</v>
      </c>
      <c r="Q3846" t="s">
        <v>8315</v>
      </c>
      <c r="R3846" t="s">
        <v>8316</v>
      </c>
      <c r="S3846" s="13">
        <f t="shared" si="242"/>
        <v>41792.957638888889</v>
      </c>
      <c r="T3846" s="13">
        <f t="shared" si="243"/>
        <v>41766.283958333333</v>
      </c>
      <c r="U3846" s="12" t="s">
        <v>8381</v>
      </c>
      <c r="V3846" t="s">
        <v>8399</v>
      </c>
      <c r="W3846">
        <v>2014</v>
      </c>
    </row>
    <row r="3847" spans="1:23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8">
        <f t="shared" si="241"/>
        <v>70.166666666666671</v>
      </c>
      <c r="Q3847" t="s">
        <v>8315</v>
      </c>
      <c r="R3847" t="s">
        <v>8316</v>
      </c>
      <c r="S3847" s="13">
        <f t="shared" si="242"/>
        <v>42278.293680555551</v>
      </c>
      <c r="T3847" s="13">
        <f t="shared" si="243"/>
        <v>42248.293680555551</v>
      </c>
      <c r="U3847" s="12" t="s">
        <v>8389</v>
      </c>
      <c r="V3847" t="s">
        <v>8387</v>
      </c>
      <c r="W3847">
        <v>2015</v>
      </c>
    </row>
    <row r="3848" spans="1:23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8">
        <f t="shared" si="241"/>
        <v>23.625</v>
      </c>
      <c r="Q3848" t="s">
        <v>8315</v>
      </c>
      <c r="R3848" t="s">
        <v>8316</v>
      </c>
      <c r="S3848" s="13">
        <f t="shared" si="242"/>
        <v>41915.957638888889</v>
      </c>
      <c r="T3848" s="13">
        <f t="shared" si="243"/>
        <v>41884.88821759259</v>
      </c>
      <c r="U3848" s="12" t="s">
        <v>8389</v>
      </c>
      <c r="V3848" t="s">
        <v>8411</v>
      </c>
      <c r="W3848">
        <v>2014</v>
      </c>
    </row>
    <row r="3849" spans="1:23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8">
        <f t="shared" si="241"/>
        <v>188.55555555555554</v>
      </c>
      <c r="Q3849" t="s">
        <v>8315</v>
      </c>
      <c r="R3849" t="s">
        <v>8316</v>
      </c>
      <c r="S3849" s="13">
        <f t="shared" si="242"/>
        <v>42203.891099537032</v>
      </c>
      <c r="T3849" s="13">
        <f t="shared" si="243"/>
        <v>42158.891099537032</v>
      </c>
      <c r="U3849" s="12" t="s">
        <v>8369</v>
      </c>
      <c r="V3849" t="s">
        <v>8380</v>
      </c>
      <c r="W3849">
        <v>2015</v>
      </c>
    </row>
    <row r="3850" spans="1:23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8">
        <f t="shared" si="241"/>
        <v>49.511627906976742</v>
      </c>
      <c r="Q3850" t="s">
        <v>8315</v>
      </c>
      <c r="R3850" t="s">
        <v>8316</v>
      </c>
      <c r="S3850" s="13">
        <f t="shared" si="242"/>
        <v>42295.483668981477</v>
      </c>
      <c r="T3850" s="13">
        <f t="shared" si="243"/>
        <v>42265.483668981477</v>
      </c>
      <c r="U3850" s="12" t="s">
        <v>8389</v>
      </c>
      <c r="V3850" t="s">
        <v>8388</v>
      </c>
      <c r="W3850">
        <v>2015</v>
      </c>
    </row>
    <row r="3851" spans="1:23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8">
        <f t="shared" si="241"/>
        <v>75.464285714285708</v>
      </c>
      <c r="Q3851" t="s">
        <v>8315</v>
      </c>
      <c r="R3851" t="s">
        <v>8316</v>
      </c>
      <c r="S3851" s="13">
        <f t="shared" si="242"/>
        <v>42166.433842592589</v>
      </c>
      <c r="T3851" s="13">
        <f t="shared" si="243"/>
        <v>42136.433842592589</v>
      </c>
      <c r="U3851" s="12" t="s">
        <v>8381</v>
      </c>
      <c r="V3851" t="s">
        <v>8379</v>
      </c>
      <c r="W3851">
        <v>2015</v>
      </c>
    </row>
    <row r="3852" spans="1:23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8">
        <f t="shared" si="241"/>
        <v>9.5</v>
      </c>
      <c r="Q3852" t="s">
        <v>8315</v>
      </c>
      <c r="R3852" t="s">
        <v>8316</v>
      </c>
      <c r="S3852" s="13">
        <f t="shared" si="242"/>
        <v>42004.791006944441</v>
      </c>
      <c r="T3852" s="13">
        <f t="shared" si="243"/>
        <v>41974.791006944441</v>
      </c>
      <c r="U3852" s="12" t="s">
        <v>8395</v>
      </c>
      <c r="V3852" t="s">
        <v>8387</v>
      </c>
      <c r="W3852">
        <v>2014</v>
      </c>
    </row>
    <row r="3853" spans="1:23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8">
        <f t="shared" si="241"/>
        <v>35.5</v>
      </c>
      <c r="Q3853" t="s">
        <v>8315</v>
      </c>
      <c r="R3853" t="s">
        <v>8316</v>
      </c>
      <c r="S3853" s="13">
        <f t="shared" si="242"/>
        <v>42202.10623842592</v>
      </c>
      <c r="T3853" s="13">
        <f t="shared" si="243"/>
        <v>42172.10623842592</v>
      </c>
      <c r="U3853" s="12" t="s">
        <v>8369</v>
      </c>
      <c r="V3853" t="s">
        <v>8385</v>
      </c>
      <c r="W3853">
        <v>2015</v>
      </c>
    </row>
    <row r="3854" spans="1:23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8">
        <f t="shared" si="241"/>
        <v>10</v>
      </c>
      <c r="Q3854" t="s">
        <v>8315</v>
      </c>
      <c r="R3854" t="s">
        <v>8316</v>
      </c>
      <c r="S3854" s="13">
        <f t="shared" si="242"/>
        <v>42089.815694444442</v>
      </c>
      <c r="T3854" s="13">
        <f t="shared" si="243"/>
        <v>42064.857361111113</v>
      </c>
      <c r="U3854" s="12" t="s">
        <v>8384</v>
      </c>
      <c r="V3854" t="s">
        <v>8387</v>
      </c>
      <c r="W3854">
        <v>2015</v>
      </c>
    </row>
    <row r="3855" spans="1:23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8">
        <f t="shared" si="241"/>
        <v>13</v>
      </c>
      <c r="Q3855" t="s">
        <v>8315</v>
      </c>
      <c r="R3855" t="s">
        <v>8316</v>
      </c>
      <c r="S3855" s="13">
        <f t="shared" si="242"/>
        <v>41883.506689814814</v>
      </c>
      <c r="T3855" s="13">
        <f t="shared" si="243"/>
        <v>41848.506689814814</v>
      </c>
      <c r="U3855" s="12" t="s">
        <v>8375</v>
      </c>
      <c r="V3855" t="s">
        <v>8401</v>
      </c>
      <c r="W3855">
        <v>2014</v>
      </c>
    </row>
    <row r="3856" spans="1:23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8">
        <f t="shared" si="241"/>
        <v>89.4</v>
      </c>
      <c r="Q3856" t="s">
        <v>8315</v>
      </c>
      <c r="R3856" t="s">
        <v>8316</v>
      </c>
      <c r="S3856" s="13">
        <f t="shared" si="242"/>
        <v>42133.55159722222</v>
      </c>
      <c r="T3856" s="13">
        <f t="shared" si="243"/>
        <v>42103.55159722222</v>
      </c>
      <c r="U3856" s="12" t="s">
        <v>8383</v>
      </c>
      <c r="V3856" t="s">
        <v>8390</v>
      </c>
      <c r="W3856">
        <v>2015</v>
      </c>
    </row>
    <row r="3857" spans="1:23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8">
        <f t="shared" si="241"/>
        <v>25</v>
      </c>
      <c r="Q3857" t="s">
        <v>8315</v>
      </c>
      <c r="R3857" t="s">
        <v>8316</v>
      </c>
      <c r="S3857" s="13">
        <f t="shared" si="242"/>
        <v>42089.595729166664</v>
      </c>
      <c r="T3857" s="13">
        <f t="shared" si="243"/>
        <v>42059.637395833335</v>
      </c>
      <c r="U3857" s="12" t="s">
        <v>8373</v>
      </c>
      <c r="V3857" t="s">
        <v>8403</v>
      </c>
      <c r="W3857">
        <v>2015</v>
      </c>
    </row>
    <row r="3858" spans="1:23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8">
        <f t="shared" si="241"/>
        <v>1</v>
      </c>
      <c r="Q3858" t="s">
        <v>8315</v>
      </c>
      <c r="R3858" t="s">
        <v>8316</v>
      </c>
      <c r="S3858" s="13">
        <f t="shared" si="242"/>
        <v>42071.368090277778</v>
      </c>
      <c r="T3858" s="13">
        <f t="shared" si="243"/>
        <v>42041.409756944442</v>
      </c>
      <c r="U3858" s="12" t="s">
        <v>8373</v>
      </c>
      <c r="V3858" t="s">
        <v>8407</v>
      </c>
      <c r="W3858">
        <v>2015</v>
      </c>
    </row>
    <row r="3859" spans="1:23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8">
        <f t="shared" si="241"/>
        <v>65</v>
      </c>
      <c r="Q3859" t="s">
        <v>8315</v>
      </c>
      <c r="R3859" t="s">
        <v>8316</v>
      </c>
      <c r="S3859" s="13">
        <f t="shared" si="242"/>
        <v>41852.383333333331</v>
      </c>
      <c r="T3859" s="13">
        <f t="shared" si="243"/>
        <v>41829.403819444444</v>
      </c>
      <c r="U3859" s="12" t="s">
        <v>8375</v>
      </c>
      <c r="V3859" t="s">
        <v>8390</v>
      </c>
      <c r="W3859">
        <v>2014</v>
      </c>
    </row>
    <row r="3860" spans="1:23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8">
        <f t="shared" si="241"/>
        <v>10</v>
      </c>
      <c r="Q3860" t="s">
        <v>8315</v>
      </c>
      <c r="R3860" t="s">
        <v>8316</v>
      </c>
      <c r="S3860" s="13">
        <f t="shared" si="242"/>
        <v>42146.541666666664</v>
      </c>
      <c r="T3860" s="13">
        <f t="shared" si="243"/>
        <v>42128.097731481481</v>
      </c>
      <c r="U3860" s="12" t="s">
        <v>8381</v>
      </c>
      <c r="V3860" t="s">
        <v>8400</v>
      </c>
      <c r="W3860">
        <v>2015</v>
      </c>
    </row>
    <row r="3861" spans="1:23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8">
        <f t="shared" si="241"/>
        <v>1</v>
      </c>
      <c r="Q3861" t="s">
        <v>8315</v>
      </c>
      <c r="R3861" t="s">
        <v>8316</v>
      </c>
      <c r="S3861" s="13">
        <f t="shared" si="242"/>
        <v>41815.541666666664</v>
      </c>
      <c r="T3861" s="13">
        <f t="shared" si="243"/>
        <v>41789.560266203705</v>
      </c>
      <c r="U3861" s="12" t="s">
        <v>8381</v>
      </c>
      <c r="V3861" t="s">
        <v>8409</v>
      </c>
      <c r="W3861">
        <v>2014</v>
      </c>
    </row>
    <row r="3862" spans="1:23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8">
        <f t="shared" si="241"/>
        <v>81.538461538461533</v>
      </c>
      <c r="Q3862" t="s">
        <v>8315</v>
      </c>
      <c r="R3862" t="s">
        <v>8316</v>
      </c>
      <c r="S3862" s="13">
        <f t="shared" si="242"/>
        <v>41863.327662037031</v>
      </c>
      <c r="T3862" s="13">
        <f t="shared" si="243"/>
        <v>41833.327662037031</v>
      </c>
      <c r="U3862" s="12" t="s">
        <v>8375</v>
      </c>
      <c r="V3862" t="s">
        <v>8397</v>
      </c>
      <c r="W3862">
        <v>2014</v>
      </c>
    </row>
    <row r="3863" spans="1:23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8">
        <f t="shared" si="241"/>
        <v>100</v>
      </c>
      <c r="Q3863" t="s">
        <v>8315</v>
      </c>
      <c r="R3863" t="s">
        <v>8316</v>
      </c>
      <c r="S3863" s="13">
        <f t="shared" si="242"/>
        <v>41955.574305555558</v>
      </c>
      <c r="T3863" s="13">
        <f t="shared" si="243"/>
        <v>41914.256678240738</v>
      </c>
      <c r="U3863" s="12" t="s">
        <v>8391</v>
      </c>
      <c r="V3863" t="s">
        <v>8411</v>
      </c>
      <c r="W3863">
        <v>2014</v>
      </c>
    </row>
    <row r="3864" spans="1:23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8">
        <f t="shared" si="241"/>
        <v>1</v>
      </c>
      <c r="Q3864" t="s">
        <v>8315</v>
      </c>
      <c r="R3864" t="s">
        <v>8316</v>
      </c>
      <c r="S3864" s="13">
        <f t="shared" si="242"/>
        <v>42625.374305555553</v>
      </c>
      <c r="T3864" s="13">
        <f t="shared" si="243"/>
        <v>42610.927731481475</v>
      </c>
      <c r="U3864" s="12" t="s">
        <v>8392</v>
      </c>
      <c r="V3864" t="s">
        <v>8401</v>
      </c>
      <c r="W3864">
        <v>2016</v>
      </c>
    </row>
    <row r="3865" spans="1:23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t="s">
        <v>8315</v>
      </c>
      <c r="R3865" t="s">
        <v>8316</v>
      </c>
      <c r="S3865" s="13">
        <f t="shared" si="242"/>
        <v>42313.341493055552</v>
      </c>
      <c r="T3865" s="13">
        <f t="shared" si="243"/>
        <v>42253.299826388888</v>
      </c>
      <c r="U3865" s="12" t="s">
        <v>8389</v>
      </c>
      <c r="V3865" t="s">
        <v>8407</v>
      </c>
      <c r="W3865">
        <v>2015</v>
      </c>
    </row>
    <row r="3866" spans="1:23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8">
        <f t="shared" si="241"/>
        <v>20</v>
      </c>
      <c r="Q3866" t="s">
        <v>8315</v>
      </c>
      <c r="R3866" t="s">
        <v>8316</v>
      </c>
      <c r="S3866" s="13">
        <f t="shared" si="242"/>
        <v>42325.60016203703</v>
      </c>
      <c r="T3866" s="13">
        <f t="shared" si="243"/>
        <v>42295.558495370373</v>
      </c>
      <c r="U3866" s="12" t="s">
        <v>8391</v>
      </c>
      <c r="V3866" t="s">
        <v>8388</v>
      </c>
      <c r="W3866">
        <v>2015</v>
      </c>
    </row>
    <row r="3867" spans="1:23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8">
        <f t="shared" si="241"/>
        <v>46.428571428571431</v>
      </c>
      <c r="Q3867" t="s">
        <v>8315</v>
      </c>
      <c r="R3867" t="s">
        <v>8316</v>
      </c>
      <c r="S3867" s="13">
        <f t="shared" si="242"/>
        <v>41880.895833333328</v>
      </c>
      <c r="T3867" s="13">
        <f t="shared" si="243"/>
        <v>41841.31826388889</v>
      </c>
      <c r="U3867" s="12" t="s">
        <v>8375</v>
      </c>
      <c r="V3867" t="s">
        <v>8370</v>
      </c>
      <c r="W3867">
        <v>2014</v>
      </c>
    </row>
    <row r="3868" spans="1:23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8">
        <f t="shared" si="241"/>
        <v>5.5</v>
      </c>
      <c r="Q3868" t="s">
        <v>8315</v>
      </c>
      <c r="R3868" t="s">
        <v>8316</v>
      </c>
      <c r="S3868" s="13">
        <f t="shared" si="242"/>
        <v>42451.811805555553</v>
      </c>
      <c r="T3868" s="13">
        <f t="shared" si="243"/>
        <v>42402.613668981481</v>
      </c>
      <c r="U3868" s="12" t="s">
        <v>8373</v>
      </c>
      <c r="V3868" t="s">
        <v>8411</v>
      </c>
      <c r="W3868">
        <v>2016</v>
      </c>
    </row>
    <row r="3869" spans="1:23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8">
        <f t="shared" si="241"/>
        <v>50.2</v>
      </c>
      <c r="Q3869" t="s">
        <v>8315</v>
      </c>
      <c r="R3869" t="s">
        <v>8316</v>
      </c>
      <c r="S3869" s="13">
        <f t="shared" si="242"/>
        <v>42539.480775462966</v>
      </c>
      <c r="T3869" s="13">
        <f t="shared" si="243"/>
        <v>42509.480775462966</v>
      </c>
      <c r="U3869" s="12" t="s">
        <v>8381</v>
      </c>
      <c r="V3869" t="s">
        <v>8378</v>
      </c>
      <c r="W3869">
        <v>2016</v>
      </c>
    </row>
    <row r="3870" spans="1:23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8">
        <f t="shared" si="241"/>
        <v>10</v>
      </c>
      <c r="Q3870" t="s">
        <v>8315</v>
      </c>
      <c r="R3870" t="s">
        <v>8357</v>
      </c>
      <c r="S3870" s="13">
        <f t="shared" si="242"/>
        <v>41890.326446759253</v>
      </c>
      <c r="T3870" s="13">
        <f t="shared" si="243"/>
        <v>41865.326446759253</v>
      </c>
      <c r="U3870" s="12" t="s">
        <v>8392</v>
      </c>
      <c r="V3870" t="s">
        <v>8410</v>
      </c>
      <c r="W3870">
        <v>2014</v>
      </c>
    </row>
    <row r="3871" spans="1:23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8">
        <f t="shared" si="241"/>
        <v>30.133333333333333</v>
      </c>
      <c r="Q3871" t="s">
        <v>8315</v>
      </c>
      <c r="R3871" t="s">
        <v>8357</v>
      </c>
      <c r="S3871" s="13">
        <f t="shared" si="242"/>
        <v>42076.799305555549</v>
      </c>
      <c r="T3871" s="13">
        <f t="shared" si="243"/>
        <v>42047.391111111108</v>
      </c>
      <c r="U3871" s="12" t="s">
        <v>8373</v>
      </c>
      <c r="V3871" t="s">
        <v>8379</v>
      </c>
      <c r="W3871">
        <v>2015</v>
      </c>
    </row>
    <row r="3872" spans="1:23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8">
        <f t="shared" si="241"/>
        <v>150</v>
      </c>
      <c r="Q3872" t="s">
        <v>8315</v>
      </c>
      <c r="R3872" t="s">
        <v>8357</v>
      </c>
      <c r="S3872" s="13">
        <f t="shared" si="242"/>
        <v>41822.838865740734</v>
      </c>
      <c r="T3872" s="13">
        <f t="shared" si="243"/>
        <v>41792.838865740734</v>
      </c>
      <c r="U3872" s="12" t="s">
        <v>8369</v>
      </c>
      <c r="V3872" t="s">
        <v>8411</v>
      </c>
      <c r="W3872">
        <v>2014</v>
      </c>
    </row>
    <row r="3873" spans="1:23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8">
        <f t="shared" si="241"/>
        <v>13.333333333333334</v>
      </c>
      <c r="Q3873" t="s">
        <v>8315</v>
      </c>
      <c r="R3873" t="s">
        <v>8357</v>
      </c>
      <c r="S3873" s="13">
        <f t="shared" si="242"/>
        <v>42823.405671296299</v>
      </c>
      <c r="T3873" s="13">
        <f t="shared" si="243"/>
        <v>42763.447337962956</v>
      </c>
      <c r="U3873" s="12" t="s">
        <v>8371</v>
      </c>
      <c r="V3873" t="s">
        <v>8401</v>
      </c>
      <c r="W3873">
        <v>2017</v>
      </c>
    </row>
    <row r="3874" spans="1:23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t="s">
        <v>8315</v>
      </c>
      <c r="R3874" t="s">
        <v>8357</v>
      </c>
      <c r="S3874" s="13">
        <f t="shared" si="242"/>
        <v>42229.8124537037</v>
      </c>
      <c r="T3874" s="13">
        <f t="shared" si="243"/>
        <v>42179.8124537037</v>
      </c>
      <c r="U3874" s="12" t="s">
        <v>8369</v>
      </c>
      <c r="V3874" t="s">
        <v>8403</v>
      </c>
      <c r="W3874">
        <v>2015</v>
      </c>
    </row>
    <row r="3875" spans="1:23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t="s">
        <v>8315</v>
      </c>
      <c r="R3875" t="s">
        <v>8357</v>
      </c>
      <c r="S3875" s="13">
        <f t="shared" si="242"/>
        <v>42285.362673611111</v>
      </c>
      <c r="T3875" s="13">
        <f t="shared" si="243"/>
        <v>42255.362673611111</v>
      </c>
      <c r="U3875" s="12" t="s">
        <v>8389</v>
      </c>
      <c r="V3875" t="s">
        <v>8376</v>
      </c>
      <c r="W3875">
        <v>2015</v>
      </c>
    </row>
    <row r="3876" spans="1:23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t="s">
        <v>8315</v>
      </c>
      <c r="R3876" t="s">
        <v>8357</v>
      </c>
      <c r="S3876" s="13">
        <f t="shared" si="242"/>
        <v>42027.708333333336</v>
      </c>
      <c r="T3876" s="13">
        <f t="shared" si="243"/>
        <v>42006.683124999996</v>
      </c>
      <c r="U3876" s="12" t="s">
        <v>8371</v>
      </c>
      <c r="V3876" t="s">
        <v>8411</v>
      </c>
      <c r="W3876">
        <v>2015</v>
      </c>
    </row>
    <row r="3877" spans="1:23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t="s">
        <v>8315</v>
      </c>
      <c r="R3877" t="s">
        <v>8357</v>
      </c>
      <c r="S3877" s="13">
        <f t="shared" si="242"/>
        <v>42616.083333333336</v>
      </c>
      <c r="T3877" s="13">
        <f t="shared" si="243"/>
        <v>42615.013483796291</v>
      </c>
      <c r="U3877" s="12" t="s">
        <v>8389</v>
      </c>
      <c r="V3877" t="s">
        <v>8411</v>
      </c>
      <c r="W3877">
        <v>2016</v>
      </c>
    </row>
    <row r="3878" spans="1:23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8">
        <f t="shared" si="241"/>
        <v>44.760869565217391</v>
      </c>
      <c r="Q3878" t="s">
        <v>8315</v>
      </c>
      <c r="R3878" t="s">
        <v>8357</v>
      </c>
      <c r="S3878" s="13">
        <f t="shared" si="242"/>
        <v>42402.290833333333</v>
      </c>
      <c r="T3878" s="13">
        <f t="shared" si="243"/>
        <v>42372.290833333333</v>
      </c>
      <c r="U3878" s="12" t="s">
        <v>8371</v>
      </c>
      <c r="V3878" t="s">
        <v>8380</v>
      </c>
      <c r="W3878">
        <v>2016</v>
      </c>
    </row>
    <row r="3879" spans="1:23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8">
        <f t="shared" si="241"/>
        <v>88.642857142857139</v>
      </c>
      <c r="Q3879" t="s">
        <v>8315</v>
      </c>
      <c r="R3879" t="s">
        <v>8357</v>
      </c>
      <c r="S3879" s="13">
        <f t="shared" si="242"/>
        <v>42712.344351851854</v>
      </c>
      <c r="T3879" s="13">
        <f t="shared" si="243"/>
        <v>42682.344351851854</v>
      </c>
      <c r="U3879" s="12" t="s">
        <v>8377</v>
      </c>
      <c r="V3879" t="s">
        <v>8376</v>
      </c>
      <c r="W3879">
        <v>2016</v>
      </c>
    </row>
    <row r="3880" spans="1:23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8">
        <f t="shared" si="241"/>
        <v>10</v>
      </c>
      <c r="Q3880" t="s">
        <v>8315</v>
      </c>
      <c r="R3880" t="s">
        <v>8357</v>
      </c>
      <c r="S3880" s="13">
        <f t="shared" si="242"/>
        <v>42184.832638888889</v>
      </c>
      <c r="T3880" s="13">
        <f t="shared" si="243"/>
        <v>42154.485486111109</v>
      </c>
      <c r="U3880" s="12" t="s">
        <v>8381</v>
      </c>
      <c r="V3880" t="s">
        <v>8409</v>
      </c>
      <c r="W3880">
        <v>2015</v>
      </c>
    </row>
    <row r="3881" spans="1:23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t="s">
        <v>8315</v>
      </c>
      <c r="R3881" t="s">
        <v>8357</v>
      </c>
      <c r="S3881" s="13">
        <f t="shared" si="242"/>
        <v>42029.527731481481</v>
      </c>
      <c r="T3881" s="13">
        <f t="shared" si="243"/>
        <v>41999.527731481481</v>
      </c>
      <c r="U3881" s="12" t="s">
        <v>8395</v>
      </c>
      <c r="V3881" t="s">
        <v>8408</v>
      </c>
      <c r="W3881">
        <v>2014</v>
      </c>
    </row>
    <row r="3882" spans="1:23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8">
        <f t="shared" si="241"/>
        <v>57.647058823529413</v>
      </c>
      <c r="Q3882" t="s">
        <v>8315</v>
      </c>
      <c r="R3882" t="s">
        <v>8357</v>
      </c>
      <c r="S3882" s="13">
        <f t="shared" si="242"/>
        <v>41850.625</v>
      </c>
      <c r="T3882" s="13">
        <f t="shared" si="243"/>
        <v>41815.481712962959</v>
      </c>
      <c r="U3882" s="12" t="s">
        <v>8369</v>
      </c>
      <c r="V3882" t="s">
        <v>8382</v>
      </c>
      <c r="W3882">
        <v>2014</v>
      </c>
    </row>
    <row r="3883" spans="1:23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8">
        <f t="shared" si="241"/>
        <v>25</v>
      </c>
      <c r="Q3883" t="s">
        <v>8315</v>
      </c>
      <c r="R3883" t="s">
        <v>8357</v>
      </c>
      <c r="S3883" s="13">
        <f t="shared" si="242"/>
        <v>42785.685173611106</v>
      </c>
      <c r="T3883" s="13">
        <f t="shared" si="243"/>
        <v>42755.685173611106</v>
      </c>
      <c r="U3883" s="12" t="s">
        <v>8371</v>
      </c>
      <c r="V3883" t="s">
        <v>8386</v>
      </c>
      <c r="W3883">
        <v>2017</v>
      </c>
    </row>
    <row r="3884" spans="1:23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t="s">
        <v>8315</v>
      </c>
      <c r="R3884" t="s">
        <v>8357</v>
      </c>
      <c r="S3884" s="13">
        <f t="shared" si="242"/>
        <v>42400.627083333333</v>
      </c>
      <c r="T3884" s="13">
        <f t="shared" si="243"/>
        <v>42373.65011574074</v>
      </c>
      <c r="U3884" s="12" t="s">
        <v>8371</v>
      </c>
      <c r="V3884" t="s">
        <v>8400</v>
      </c>
      <c r="W3884">
        <v>2016</v>
      </c>
    </row>
    <row r="3885" spans="1:23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t="s">
        <v>8315</v>
      </c>
      <c r="R3885" t="s">
        <v>8357</v>
      </c>
      <c r="S3885" s="13">
        <f t="shared" si="242"/>
        <v>41884.269317129627</v>
      </c>
      <c r="T3885" s="13">
        <f t="shared" si="243"/>
        <v>41854.269317129627</v>
      </c>
      <c r="U3885" s="12" t="s">
        <v>8392</v>
      </c>
      <c r="V3885" t="s">
        <v>8380</v>
      </c>
      <c r="W3885">
        <v>2014</v>
      </c>
    </row>
    <row r="3886" spans="1:23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t="s">
        <v>8315</v>
      </c>
      <c r="R3886" t="s">
        <v>8357</v>
      </c>
      <c r="S3886" s="13">
        <f t="shared" si="242"/>
        <v>42090.416574074072</v>
      </c>
      <c r="T3886" s="13">
        <f t="shared" si="243"/>
        <v>42065.458240740736</v>
      </c>
      <c r="U3886" s="12" t="s">
        <v>8384</v>
      </c>
      <c r="V3886" t="s">
        <v>8411</v>
      </c>
      <c r="W3886">
        <v>2015</v>
      </c>
    </row>
    <row r="3887" spans="1:23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t="s">
        <v>8315</v>
      </c>
      <c r="R3887" t="s">
        <v>8357</v>
      </c>
      <c r="S3887" s="13">
        <f t="shared" si="242"/>
        <v>42499.617951388886</v>
      </c>
      <c r="T3887" s="13">
        <f t="shared" si="243"/>
        <v>42469.617951388886</v>
      </c>
      <c r="U3887" s="12" t="s">
        <v>8383</v>
      </c>
      <c r="V3887" t="s">
        <v>8390</v>
      </c>
      <c r="W3887">
        <v>2016</v>
      </c>
    </row>
    <row r="3888" spans="1:23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t="s">
        <v>8315</v>
      </c>
      <c r="R3888" t="s">
        <v>8357</v>
      </c>
      <c r="S3888" s="13">
        <f t="shared" si="242"/>
        <v>41983.894699074073</v>
      </c>
      <c r="T3888" s="13">
        <f t="shared" si="243"/>
        <v>41953.894699074073</v>
      </c>
      <c r="U3888" s="12" t="s">
        <v>8377</v>
      </c>
      <c r="V3888" t="s">
        <v>8402</v>
      </c>
      <c r="W3888">
        <v>2014</v>
      </c>
    </row>
    <row r="3889" spans="1:23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8">
        <f t="shared" si="241"/>
        <v>17.5</v>
      </c>
      <c r="Q3889" t="s">
        <v>8315</v>
      </c>
      <c r="R3889" t="s">
        <v>8357</v>
      </c>
      <c r="S3889" s="13">
        <f t="shared" si="242"/>
        <v>42125.583333333336</v>
      </c>
      <c r="T3889" s="13">
        <f t="shared" si="243"/>
        <v>42079.524641203701</v>
      </c>
      <c r="U3889" s="12" t="s">
        <v>8384</v>
      </c>
      <c r="V3889" t="s">
        <v>8396</v>
      </c>
      <c r="W3889">
        <v>2015</v>
      </c>
    </row>
    <row r="3890" spans="1:23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8">
        <f t="shared" si="241"/>
        <v>38.714285714285715</v>
      </c>
      <c r="Q3890" t="s">
        <v>8315</v>
      </c>
      <c r="R3890" t="s">
        <v>8316</v>
      </c>
      <c r="S3890" s="13">
        <f t="shared" si="242"/>
        <v>42792.212476851848</v>
      </c>
      <c r="T3890" s="13">
        <f t="shared" si="243"/>
        <v>42762.212476851848</v>
      </c>
      <c r="U3890" s="12" t="s">
        <v>8371</v>
      </c>
      <c r="V3890" t="s">
        <v>8394</v>
      </c>
      <c r="W3890">
        <v>2017</v>
      </c>
    </row>
    <row r="3891" spans="1:23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8">
        <f t="shared" si="241"/>
        <v>13.111111111111111</v>
      </c>
      <c r="Q3891" t="s">
        <v>8315</v>
      </c>
      <c r="R3891" t="s">
        <v>8316</v>
      </c>
      <c r="S3891" s="13">
        <f t="shared" si="242"/>
        <v>42008.643055555549</v>
      </c>
      <c r="T3891" s="13">
        <f t="shared" si="243"/>
        <v>41976.671643518515</v>
      </c>
      <c r="U3891" s="12" t="s">
        <v>8395</v>
      </c>
      <c r="V3891" t="s">
        <v>8380</v>
      </c>
      <c r="W3891">
        <v>2014</v>
      </c>
    </row>
    <row r="3892" spans="1:23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8">
        <f t="shared" si="241"/>
        <v>315.5</v>
      </c>
      <c r="Q3892" t="s">
        <v>8315</v>
      </c>
      <c r="R3892" t="s">
        <v>8316</v>
      </c>
      <c r="S3892" s="13">
        <f t="shared" si="242"/>
        <v>42231.42527777778</v>
      </c>
      <c r="T3892" s="13">
        <f t="shared" si="243"/>
        <v>42171.42527777778</v>
      </c>
      <c r="U3892" s="12" t="s">
        <v>8369</v>
      </c>
      <c r="V3892" t="s">
        <v>8396</v>
      </c>
      <c r="W3892">
        <v>2015</v>
      </c>
    </row>
    <row r="3893" spans="1:23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8">
        <f t="shared" si="241"/>
        <v>37.142857142857146</v>
      </c>
      <c r="Q3893" t="s">
        <v>8315</v>
      </c>
      <c r="R3893" t="s">
        <v>8316</v>
      </c>
      <c r="S3893" s="13">
        <f t="shared" si="242"/>
        <v>42085.874305555553</v>
      </c>
      <c r="T3893" s="13">
        <f t="shared" si="243"/>
        <v>42055.799120370364</v>
      </c>
      <c r="U3893" s="12" t="s">
        <v>8373</v>
      </c>
      <c r="V3893" t="s">
        <v>8386</v>
      </c>
      <c r="W3893">
        <v>2015</v>
      </c>
    </row>
    <row r="3894" spans="1:23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t="s">
        <v>8315</v>
      </c>
      <c r="R3894" t="s">
        <v>8316</v>
      </c>
      <c r="S3894" s="13">
        <f t="shared" si="242"/>
        <v>41874.958333333328</v>
      </c>
      <c r="T3894" s="13">
        <f t="shared" si="243"/>
        <v>41867.31894675926</v>
      </c>
      <c r="U3894" s="12" t="s">
        <v>8392</v>
      </c>
      <c r="V3894" t="s">
        <v>8396</v>
      </c>
      <c r="W3894">
        <v>2014</v>
      </c>
    </row>
    <row r="3895" spans="1:23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8">
        <f t="shared" si="241"/>
        <v>128.27380952380952</v>
      </c>
      <c r="Q3895" t="s">
        <v>8315</v>
      </c>
      <c r="R3895" t="s">
        <v>8316</v>
      </c>
      <c r="S3895" s="13">
        <f t="shared" si="242"/>
        <v>41820.916666666664</v>
      </c>
      <c r="T3895" s="13">
        <f t="shared" si="243"/>
        <v>41779.324537037035</v>
      </c>
      <c r="U3895" s="12" t="s">
        <v>8381</v>
      </c>
      <c r="V3895" t="s">
        <v>8386</v>
      </c>
      <c r="W3895">
        <v>2014</v>
      </c>
    </row>
    <row r="3896" spans="1:23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8">
        <f t="shared" si="241"/>
        <v>47.272727272727273</v>
      </c>
      <c r="Q3896" t="s">
        <v>8315</v>
      </c>
      <c r="R3896" t="s">
        <v>8316</v>
      </c>
      <c r="S3896" s="13">
        <f t="shared" si="242"/>
        <v>42709.874305555553</v>
      </c>
      <c r="T3896" s="13">
        <f t="shared" si="243"/>
        <v>42679.625138888885</v>
      </c>
      <c r="U3896" s="12" t="s">
        <v>8377</v>
      </c>
      <c r="V3896" t="s">
        <v>8374</v>
      </c>
      <c r="W3896">
        <v>2016</v>
      </c>
    </row>
    <row r="3897" spans="1:23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8">
        <f t="shared" si="241"/>
        <v>50</v>
      </c>
      <c r="Q3897" t="s">
        <v>8315</v>
      </c>
      <c r="R3897" t="s">
        <v>8316</v>
      </c>
      <c r="S3897" s="13">
        <f t="shared" si="242"/>
        <v>42062.916875000003</v>
      </c>
      <c r="T3897" s="13">
        <f t="shared" si="243"/>
        <v>42031.916875000003</v>
      </c>
      <c r="U3897" s="12" t="s">
        <v>8371</v>
      </c>
      <c r="V3897" t="s">
        <v>8394</v>
      </c>
      <c r="W3897">
        <v>2015</v>
      </c>
    </row>
    <row r="3898" spans="1:23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8">
        <f t="shared" si="241"/>
        <v>42.5</v>
      </c>
      <c r="Q3898" t="s">
        <v>8315</v>
      </c>
      <c r="R3898" t="s">
        <v>8316</v>
      </c>
      <c r="S3898" s="13">
        <f t="shared" si="242"/>
        <v>41806.858541666668</v>
      </c>
      <c r="T3898" s="13">
        <f t="shared" si="243"/>
        <v>41792.858541666668</v>
      </c>
      <c r="U3898" s="12" t="s">
        <v>8369</v>
      </c>
      <c r="V3898" t="s">
        <v>8411</v>
      </c>
      <c r="W3898">
        <v>2014</v>
      </c>
    </row>
    <row r="3899" spans="1:23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8">
        <f t="shared" si="241"/>
        <v>44</v>
      </c>
      <c r="Q3899" t="s">
        <v>8315</v>
      </c>
      <c r="R3899" t="s">
        <v>8316</v>
      </c>
      <c r="S3899" s="13">
        <f t="shared" si="242"/>
        <v>42012.540312499994</v>
      </c>
      <c r="T3899" s="13">
        <f t="shared" si="243"/>
        <v>41982.540312499994</v>
      </c>
      <c r="U3899" s="12" t="s">
        <v>8395</v>
      </c>
      <c r="V3899" t="s">
        <v>8390</v>
      </c>
      <c r="W3899">
        <v>2014</v>
      </c>
    </row>
    <row r="3900" spans="1:23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8">
        <f t="shared" si="241"/>
        <v>50.875</v>
      </c>
      <c r="Q3900" t="s">
        <v>8315</v>
      </c>
      <c r="R3900" t="s">
        <v>8316</v>
      </c>
      <c r="S3900" s="13">
        <f t="shared" si="242"/>
        <v>42233.333333333336</v>
      </c>
      <c r="T3900" s="13">
        <f t="shared" si="243"/>
        <v>42193.148958333331</v>
      </c>
      <c r="U3900" s="12" t="s">
        <v>8375</v>
      </c>
      <c r="V3900" t="s">
        <v>8376</v>
      </c>
      <c r="W3900">
        <v>2015</v>
      </c>
    </row>
    <row r="3901" spans="1:23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8">
        <f t="shared" si="241"/>
        <v>62.5</v>
      </c>
      <c r="Q3901" t="s">
        <v>8315</v>
      </c>
      <c r="R3901" t="s">
        <v>8316</v>
      </c>
      <c r="S3901" s="13">
        <f t="shared" si="242"/>
        <v>41863.441678240735</v>
      </c>
      <c r="T3901" s="13">
        <f t="shared" si="243"/>
        <v>41843.441678240735</v>
      </c>
      <c r="U3901" s="12" t="s">
        <v>8375</v>
      </c>
      <c r="V3901" t="s">
        <v>8405</v>
      </c>
      <c r="W3901">
        <v>2014</v>
      </c>
    </row>
    <row r="3902" spans="1:23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8">
        <f t="shared" si="241"/>
        <v>27</v>
      </c>
      <c r="Q3902" t="s">
        <v>8315</v>
      </c>
      <c r="R3902" t="s">
        <v>8316</v>
      </c>
      <c r="S3902" s="13">
        <f t="shared" si="242"/>
        <v>42165.759155092594</v>
      </c>
      <c r="T3902" s="13">
        <f t="shared" si="243"/>
        <v>42135.759155092594</v>
      </c>
      <c r="U3902" s="12" t="s">
        <v>8381</v>
      </c>
      <c r="V3902" t="s">
        <v>8406</v>
      </c>
      <c r="W3902">
        <v>2015</v>
      </c>
    </row>
    <row r="3903" spans="1:23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8">
        <f t="shared" si="241"/>
        <v>25</v>
      </c>
      <c r="Q3903" t="s">
        <v>8315</v>
      </c>
      <c r="R3903" t="s">
        <v>8316</v>
      </c>
      <c r="S3903" s="13">
        <f t="shared" si="242"/>
        <v>42357.493043981485</v>
      </c>
      <c r="T3903" s="13">
        <f t="shared" si="243"/>
        <v>42317.493043981485</v>
      </c>
      <c r="U3903" s="12" t="s">
        <v>8377</v>
      </c>
      <c r="V3903" t="s">
        <v>8390</v>
      </c>
      <c r="W3903">
        <v>2015</v>
      </c>
    </row>
    <row r="3904" spans="1:23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8">
        <f t="shared" si="241"/>
        <v>47.258064516129032</v>
      </c>
      <c r="Q3904" t="s">
        <v>8315</v>
      </c>
      <c r="R3904" t="s">
        <v>8316</v>
      </c>
      <c r="S3904" s="13">
        <f t="shared" si="242"/>
        <v>42688.176412037035</v>
      </c>
      <c r="T3904" s="13">
        <f t="shared" si="243"/>
        <v>42663.134745370371</v>
      </c>
      <c r="U3904" s="12" t="s">
        <v>8391</v>
      </c>
      <c r="V3904" t="s">
        <v>8386</v>
      </c>
      <c r="W3904">
        <v>2016</v>
      </c>
    </row>
    <row r="3905" spans="1:23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t="s">
        <v>8315</v>
      </c>
      <c r="R3905" t="s">
        <v>8316</v>
      </c>
      <c r="S3905" s="13">
        <f t="shared" si="242"/>
        <v>42230.484722222223</v>
      </c>
      <c r="T3905" s="13">
        <f t="shared" si="243"/>
        <v>42185.677835648145</v>
      </c>
      <c r="U3905" s="12" t="s">
        <v>8369</v>
      </c>
      <c r="V3905" t="s">
        <v>8409</v>
      </c>
      <c r="W3905">
        <v>2015</v>
      </c>
    </row>
    <row r="3906" spans="1:23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8">
        <f t="shared" si="241"/>
        <v>1.5</v>
      </c>
      <c r="Q3906" t="s">
        <v>8315</v>
      </c>
      <c r="R3906" t="s">
        <v>8316</v>
      </c>
      <c r="S3906" s="13">
        <f t="shared" si="242"/>
        <v>42108.87777777778</v>
      </c>
      <c r="T3906" s="13">
        <f t="shared" si="243"/>
        <v>42094.895833333336</v>
      </c>
      <c r="U3906" s="12" t="s">
        <v>8384</v>
      </c>
      <c r="V3906" t="s">
        <v>8372</v>
      </c>
      <c r="W3906">
        <v>2015</v>
      </c>
    </row>
    <row r="3907" spans="1:23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(E3907/D3907)*100</f>
        <v>11.533333333333333</v>
      </c>
      <c r="P3907" s="8">
        <f t="shared" ref="P3907:P3970" si="245">(E3907/L3907)</f>
        <v>24.714285714285715</v>
      </c>
      <c r="Q3907" t="s">
        <v>8315</v>
      </c>
      <c r="R3907" t="s">
        <v>8316</v>
      </c>
      <c r="S3907" s="13">
        <f t="shared" ref="S3907:S3970" si="246">(((I3907/60)/60)/24)+DATE(1970,1,1)+(-8/24)</f>
        <v>42166.624999999993</v>
      </c>
      <c r="T3907" s="13">
        <f t="shared" ref="T3907:T3970" si="247">(((J3907/60)/60)/24)+DATE(1970,1,1)+(-8/24)</f>
        <v>42124.290543981479</v>
      </c>
      <c r="U3907" s="12" t="s">
        <v>8383</v>
      </c>
      <c r="V3907" t="s">
        <v>8409</v>
      </c>
      <c r="W3907">
        <v>2015</v>
      </c>
    </row>
    <row r="3908" spans="1:23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8">
        <f t="shared" si="245"/>
        <v>63.125</v>
      </c>
      <c r="Q3908" t="s">
        <v>8315</v>
      </c>
      <c r="R3908" t="s">
        <v>8316</v>
      </c>
      <c r="S3908" s="13">
        <f t="shared" si="246"/>
        <v>42181.225694444445</v>
      </c>
      <c r="T3908" s="13">
        <f t="shared" si="247"/>
        <v>42143.584409722222</v>
      </c>
      <c r="U3908" s="12" t="s">
        <v>8381</v>
      </c>
      <c r="V3908" t="s">
        <v>8378</v>
      </c>
      <c r="W3908">
        <v>2015</v>
      </c>
    </row>
    <row r="3909" spans="1:23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8">
        <f t="shared" si="245"/>
        <v>38.25</v>
      </c>
      <c r="Q3909" t="s">
        <v>8315</v>
      </c>
      <c r="R3909" t="s">
        <v>8316</v>
      </c>
      <c r="S3909" s="13">
        <f t="shared" si="246"/>
        <v>41938.505555555552</v>
      </c>
      <c r="T3909" s="13">
        <f t="shared" si="247"/>
        <v>41906.486180555556</v>
      </c>
      <c r="U3909" s="12" t="s">
        <v>8389</v>
      </c>
      <c r="V3909" t="s">
        <v>8403</v>
      </c>
      <c r="W3909">
        <v>2014</v>
      </c>
    </row>
    <row r="3910" spans="1:23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8">
        <f t="shared" si="245"/>
        <v>16.25</v>
      </c>
      <c r="Q3910" t="s">
        <v>8315</v>
      </c>
      <c r="R3910" t="s">
        <v>8316</v>
      </c>
      <c r="S3910" s="13">
        <f t="shared" si="246"/>
        <v>41848.802037037036</v>
      </c>
      <c r="T3910" s="13">
        <f t="shared" si="247"/>
        <v>41833.802037037036</v>
      </c>
      <c r="U3910" s="12" t="s">
        <v>8375</v>
      </c>
      <c r="V3910" t="s">
        <v>8397</v>
      </c>
      <c r="W3910">
        <v>2014</v>
      </c>
    </row>
    <row r="3911" spans="1:23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8">
        <f t="shared" si="245"/>
        <v>33.75</v>
      </c>
      <c r="Q3911" t="s">
        <v>8315</v>
      </c>
      <c r="R3911" t="s">
        <v>8316</v>
      </c>
      <c r="S3911" s="13">
        <f t="shared" si="246"/>
        <v>41893.025949074072</v>
      </c>
      <c r="T3911" s="13">
        <f t="shared" si="247"/>
        <v>41863.025949074072</v>
      </c>
      <c r="U3911" s="12" t="s">
        <v>8392</v>
      </c>
      <c r="V3911" t="s">
        <v>8379</v>
      </c>
      <c r="W3911">
        <v>2014</v>
      </c>
    </row>
    <row r="3912" spans="1:23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8">
        <f t="shared" si="245"/>
        <v>61.666666666666664</v>
      </c>
      <c r="Q3912" t="s">
        <v>8315</v>
      </c>
      <c r="R3912" t="s">
        <v>8316</v>
      </c>
      <c r="S3912" s="13">
        <f t="shared" si="246"/>
        <v>42254.423576388886</v>
      </c>
      <c r="T3912" s="13">
        <f t="shared" si="247"/>
        <v>42224.423576388886</v>
      </c>
      <c r="U3912" s="12" t="s">
        <v>8392</v>
      </c>
      <c r="V3912" t="s">
        <v>8376</v>
      </c>
      <c r="W3912">
        <v>2015</v>
      </c>
    </row>
    <row r="3913" spans="1:23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8">
        <f t="shared" si="245"/>
        <v>83.138888888888886</v>
      </c>
      <c r="Q3913" t="s">
        <v>8315</v>
      </c>
      <c r="R3913" t="s">
        <v>8316</v>
      </c>
      <c r="S3913" s="13">
        <f t="shared" si="246"/>
        <v>41969.520567129628</v>
      </c>
      <c r="T3913" s="13">
        <f t="shared" si="247"/>
        <v>41939.478900462964</v>
      </c>
      <c r="U3913" s="12" t="s">
        <v>8391</v>
      </c>
      <c r="V3913" t="s">
        <v>8394</v>
      </c>
      <c r="W3913">
        <v>2014</v>
      </c>
    </row>
    <row r="3914" spans="1:23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8">
        <f t="shared" si="245"/>
        <v>1</v>
      </c>
      <c r="Q3914" t="s">
        <v>8315</v>
      </c>
      <c r="R3914" t="s">
        <v>8316</v>
      </c>
      <c r="S3914" s="13">
        <f t="shared" si="246"/>
        <v>42118.857638888883</v>
      </c>
      <c r="T3914" s="13">
        <f t="shared" si="247"/>
        <v>42058.936689814807</v>
      </c>
      <c r="U3914" s="12" t="s">
        <v>8373</v>
      </c>
      <c r="V3914" t="s">
        <v>8405</v>
      </c>
      <c r="W3914">
        <v>2015</v>
      </c>
    </row>
    <row r="3915" spans="1:23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8">
        <f t="shared" si="245"/>
        <v>142.85714285714286</v>
      </c>
      <c r="Q3915" t="s">
        <v>8315</v>
      </c>
      <c r="R3915" t="s">
        <v>8316</v>
      </c>
      <c r="S3915" s="13">
        <f t="shared" si="246"/>
        <v>42337.919548611106</v>
      </c>
      <c r="T3915" s="13">
        <f t="shared" si="247"/>
        <v>42307.877881944441</v>
      </c>
      <c r="U3915" s="12" t="s">
        <v>8391</v>
      </c>
      <c r="V3915" t="s">
        <v>8409</v>
      </c>
      <c r="W3915">
        <v>2015</v>
      </c>
    </row>
    <row r="3916" spans="1:23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8">
        <f t="shared" si="245"/>
        <v>33.666666666666664</v>
      </c>
      <c r="Q3916" t="s">
        <v>8315</v>
      </c>
      <c r="R3916" t="s">
        <v>8316</v>
      </c>
      <c r="S3916" s="13">
        <f t="shared" si="246"/>
        <v>42134.624305555553</v>
      </c>
      <c r="T3916" s="13">
        <f t="shared" si="247"/>
        <v>42114.485601851848</v>
      </c>
      <c r="U3916" s="12" t="s">
        <v>8383</v>
      </c>
      <c r="V3916" t="s">
        <v>8386</v>
      </c>
      <c r="W3916">
        <v>2015</v>
      </c>
    </row>
    <row r="3917" spans="1:23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8">
        <f t="shared" si="245"/>
        <v>5</v>
      </c>
      <c r="Q3917" t="s">
        <v>8315</v>
      </c>
      <c r="R3917" t="s">
        <v>8316</v>
      </c>
      <c r="S3917" s="13">
        <f t="shared" si="246"/>
        <v>42522.651724537034</v>
      </c>
      <c r="T3917" s="13">
        <f t="shared" si="247"/>
        <v>42492.651724537034</v>
      </c>
      <c r="U3917" s="12" t="s">
        <v>8381</v>
      </c>
      <c r="V3917" t="s">
        <v>8411</v>
      </c>
      <c r="W3917">
        <v>2016</v>
      </c>
    </row>
    <row r="3918" spans="1:23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t="s">
        <v>8315</v>
      </c>
      <c r="R3918" t="s">
        <v>8316</v>
      </c>
      <c r="S3918" s="13">
        <f t="shared" si="246"/>
        <v>42524.138333333329</v>
      </c>
      <c r="T3918" s="13">
        <f t="shared" si="247"/>
        <v>42494.138333333329</v>
      </c>
      <c r="U3918" s="12" t="s">
        <v>8381</v>
      </c>
      <c r="V3918" t="s">
        <v>8400</v>
      </c>
      <c r="W3918">
        <v>2016</v>
      </c>
    </row>
    <row r="3919" spans="1:23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8">
        <f t="shared" si="245"/>
        <v>10</v>
      </c>
      <c r="Q3919" t="s">
        <v>8315</v>
      </c>
      <c r="R3919" t="s">
        <v>8316</v>
      </c>
      <c r="S3919" s="13">
        <f t="shared" si="246"/>
        <v>41893.193993055553</v>
      </c>
      <c r="T3919" s="13">
        <f t="shared" si="247"/>
        <v>41863.193993055553</v>
      </c>
      <c r="U3919" s="12" t="s">
        <v>8392</v>
      </c>
      <c r="V3919" t="s">
        <v>8379</v>
      </c>
      <c r="W3919">
        <v>2014</v>
      </c>
    </row>
    <row r="3920" spans="1:23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8">
        <f t="shared" si="245"/>
        <v>40</v>
      </c>
      <c r="Q3920" t="s">
        <v>8315</v>
      </c>
      <c r="R3920" t="s">
        <v>8316</v>
      </c>
      <c r="S3920" s="13">
        <f t="shared" si="246"/>
        <v>41855.333333333328</v>
      </c>
      <c r="T3920" s="13">
        <f t="shared" si="247"/>
        <v>41843.331284722219</v>
      </c>
      <c r="U3920" s="12" t="s">
        <v>8375</v>
      </c>
      <c r="V3920" t="s">
        <v>8405</v>
      </c>
      <c r="W3920">
        <v>2014</v>
      </c>
    </row>
    <row r="3921" spans="1:23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8">
        <f t="shared" si="245"/>
        <v>30</v>
      </c>
      <c r="Q3921" t="s">
        <v>8315</v>
      </c>
      <c r="R3921" t="s">
        <v>8316</v>
      </c>
      <c r="S3921" s="13">
        <f t="shared" si="246"/>
        <v>42386.666666666664</v>
      </c>
      <c r="T3921" s="13">
        <f t="shared" si="247"/>
        <v>42358.351539351854</v>
      </c>
      <c r="U3921" s="12" t="s">
        <v>8395</v>
      </c>
      <c r="V3921" t="s">
        <v>8386</v>
      </c>
      <c r="W3921">
        <v>2015</v>
      </c>
    </row>
    <row r="3922" spans="1:23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8">
        <f t="shared" si="245"/>
        <v>45</v>
      </c>
      <c r="Q3922" t="s">
        <v>8315</v>
      </c>
      <c r="R3922" t="s">
        <v>8316</v>
      </c>
      <c r="S3922" s="13">
        <f t="shared" si="246"/>
        <v>42687.095601851855</v>
      </c>
      <c r="T3922" s="13">
        <f t="shared" si="247"/>
        <v>42657.053935185184</v>
      </c>
      <c r="U3922" s="12" t="s">
        <v>8391</v>
      </c>
      <c r="V3922" t="s">
        <v>8410</v>
      </c>
      <c r="W3922">
        <v>2016</v>
      </c>
    </row>
    <row r="3923" spans="1:23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t="s">
        <v>8315</v>
      </c>
      <c r="R3923" t="s">
        <v>8316</v>
      </c>
      <c r="S3923" s="13">
        <f t="shared" si="246"/>
        <v>41938.416666666664</v>
      </c>
      <c r="T3923" s="13">
        <f t="shared" si="247"/>
        <v>41926.208969907406</v>
      </c>
      <c r="U3923" s="12" t="s">
        <v>8391</v>
      </c>
      <c r="V3923" t="s">
        <v>8410</v>
      </c>
      <c r="W3923">
        <v>2014</v>
      </c>
    </row>
    <row r="3924" spans="1:23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8">
        <f t="shared" si="245"/>
        <v>10.166666666666666</v>
      </c>
      <c r="Q3924" t="s">
        <v>8315</v>
      </c>
      <c r="R3924" t="s">
        <v>8316</v>
      </c>
      <c r="S3924" s="13">
        <f t="shared" si="246"/>
        <v>42065.624999999993</v>
      </c>
      <c r="T3924" s="13">
        <f t="shared" si="247"/>
        <v>42020.435300925928</v>
      </c>
      <c r="U3924" s="12" t="s">
        <v>8371</v>
      </c>
      <c r="V3924" t="s">
        <v>8396</v>
      </c>
      <c r="W3924">
        <v>2015</v>
      </c>
    </row>
    <row r="3925" spans="1:23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8">
        <f t="shared" si="245"/>
        <v>81.411764705882348</v>
      </c>
      <c r="Q3925" t="s">
        <v>8315</v>
      </c>
      <c r="R3925" t="s">
        <v>8316</v>
      </c>
      <c r="S3925" s="13">
        <f t="shared" si="246"/>
        <v>42103.646655092591</v>
      </c>
      <c r="T3925" s="13">
        <f t="shared" si="247"/>
        <v>42075.646655092591</v>
      </c>
      <c r="U3925" s="12" t="s">
        <v>8384</v>
      </c>
      <c r="V3925" t="s">
        <v>8379</v>
      </c>
      <c r="W3925">
        <v>2015</v>
      </c>
    </row>
    <row r="3926" spans="1:23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8">
        <f t="shared" si="245"/>
        <v>57.25</v>
      </c>
      <c r="Q3926" t="s">
        <v>8315</v>
      </c>
      <c r="R3926" t="s">
        <v>8316</v>
      </c>
      <c r="S3926" s="13">
        <f t="shared" si="246"/>
        <v>41816.626412037032</v>
      </c>
      <c r="T3926" s="13">
        <f t="shared" si="247"/>
        <v>41786.626412037032</v>
      </c>
      <c r="U3926" s="12" t="s">
        <v>8381</v>
      </c>
      <c r="V3926" t="s">
        <v>8394</v>
      </c>
      <c r="W3926">
        <v>2014</v>
      </c>
    </row>
    <row r="3927" spans="1:23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8">
        <f t="shared" si="245"/>
        <v>5</v>
      </c>
      <c r="Q3927" t="s">
        <v>8315</v>
      </c>
      <c r="R3927" t="s">
        <v>8316</v>
      </c>
      <c r="S3927" s="13">
        <f t="shared" si="246"/>
        <v>41850.537488425922</v>
      </c>
      <c r="T3927" s="13">
        <f t="shared" si="247"/>
        <v>41820.537488425922</v>
      </c>
      <c r="U3927" s="12" t="s">
        <v>8369</v>
      </c>
      <c r="V3927" t="s">
        <v>8409</v>
      </c>
      <c r="W3927">
        <v>2014</v>
      </c>
    </row>
    <row r="3928" spans="1:23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8">
        <f t="shared" si="245"/>
        <v>15</v>
      </c>
      <c r="Q3928" t="s">
        <v>8315</v>
      </c>
      <c r="R3928" t="s">
        <v>8316</v>
      </c>
      <c r="S3928" s="13">
        <f t="shared" si="246"/>
        <v>41999.751712962963</v>
      </c>
      <c r="T3928" s="13">
        <f t="shared" si="247"/>
        <v>41969.751712962963</v>
      </c>
      <c r="U3928" s="12" t="s">
        <v>8377</v>
      </c>
      <c r="V3928" t="s">
        <v>8408</v>
      </c>
      <c r="W3928">
        <v>2014</v>
      </c>
    </row>
    <row r="3929" spans="1:23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8">
        <f t="shared" si="245"/>
        <v>12.5</v>
      </c>
      <c r="Q3929" t="s">
        <v>8315</v>
      </c>
      <c r="R3929" t="s">
        <v>8316</v>
      </c>
      <c r="S3929" s="13">
        <f t="shared" si="246"/>
        <v>41859.934074074074</v>
      </c>
      <c r="T3929" s="13">
        <f t="shared" si="247"/>
        <v>41829.934074074074</v>
      </c>
      <c r="U3929" s="12" t="s">
        <v>8375</v>
      </c>
      <c r="V3929" t="s">
        <v>8390</v>
      </c>
      <c r="W3929">
        <v>2014</v>
      </c>
    </row>
    <row r="3930" spans="1:23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8">
        <f t="shared" si="245"/>
        <v>93</v>
      </c>
      <c r="Q3930" t="s">
        <v>8315</v>
      </c>
      <c r="R3930" t="s">
        <v>8316</v>
      </c>
      <c r="S3930" s="13">
        <f t="shared" si="246"/>
        <v>42292.874305555553</v>
      </c>
      <c r="T3930" s="13">
        <f t="shared" si="247"/>
        <v>42265.349849537037</v>
      </c>
      <c r="U3930" s="12" t="s">
        <v>8389</v>
      </c>
      <c r="V3930" t="s">
        <v>8388</v>
      </c>
      <c r="W3930">
        <v>2015</v>
      </c>
    </row>
    <row r="3931" spans="1:23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8">
        <f t="shared" si="245"/>
        <v>32.357142857142854</v>
      </c>
      <c r="Q3931" t="s">
        <v>8315</v>
      </c>
      <c r="R3931" t="s">
        <v>8316</v>
      </c>
      <c r="S3931" s="13">
        <f t="shared" si="246"/>
        <v>42631.493807870364</v>
      </c>
      <c r="T3931" s="13">
        <f t="shared" si="247"/>
        <v>42601.493807870364</v>
      </c>
      <c r="U3931" s="12" t="s">
        <v>8392</v>
      </c>
      <c r="V3931" t="s">
        <v>8378</v>
      </c>
      <c r="W3931">
        <v>2016</v>
      </c>
    </row>
    <row r="3932" spans="1:23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t="s">
        <v>8315</v>
      </c>
      <c r="R3932" t="s">
        <v>8316</v>
      </c>
      <c r="S3932" s="13">
        <f t="shared" si="246"/>
        <v>42460.916666666664</v>
      </c>
      <c r="T3932" s="13">
        <f t="shared" si="247"/>
        <v>42433.00541666666</v>
      </c>
      <c r="U3932" s="12" t="s">
        <v>8384</v>
      </c>
      <c r="V3932" t="s">
        <v>8400</v>
      </c>
      <c r="W3932">
        <v>2016</v>
      </c>
    </row>
    <row r="3933" spans="1:23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t="s">
        <v>8315</v>
      </c>
      <c r="R3933" t="s">
        <v>8316</v>
      </c>
      <c r="S3933" s="13">
        <f t="shared" si="246"/>
        <v>42252.818368055552</v>
      </c>
      <c r="T3933" s="13">
        <f t="shared" si="247"/>
        <v>42227.818368055552</v>
      </c>
      <c r="U3933" s="12" t="s">
        <v>8392</v>
      </c>
      <c r="V3933" t="s">
        <v>8406</v>
      </c>
      <c r="W3933">
        <v>2015</v>
      </c>
    </row>
    <row r="3934" spans="1:23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8">
        <f t="shared" si="245"/>
        <v>1</v>
      </c>
      <c r="Q3934" t="s">
        <v>8315</v>
      </c>
      <c r="R3934" t="s">
        <v>8316</v>
      </c>
      <c r="S3934" s="13">
        <f t="shared" si="246"/>
        <v>42444.793564814812</v>
      </c>
      <c r="T3934" s="13">
        <f t="shared" si="247"/>
        <v>42414.835231481477</v>
      </c>
      <c r="U3934" s="12" t="s">
        <v>8373</v>
      </c>
      <c r="V3934" t="s">
        <v>8410</v>
      </c>
      <c r="W3934">
        <v>2016</v>
      </c>
    </row>
    <row r="3935" spans="1:23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8">
        <f t="shared" si="245"/>
        <v>91.833333333333329</v>
      </c>
      <c r="Q3935" t="s">
        <v>8315</v>
      </c>
      <c r="R3935" t="s">
        <v>8316</v>
      </c>
      <c r="S3935" s="13">
        <f t="shared" si="246"/>
        <v>42567.696527777771</v>
      </c>
      <c r="T3935" s="13">
        <f t="shared" si="247"/>
        <v>42538.634976851848</v>
      </c>
      <c r="U3935" s="12" t="s">
        <v>8369</v>
      </c>
      <c r="V3935" t="s">
        <v>8385</v>
      </c>
      <c r="W3935">
        <v>2016</v>
      </c>
    </row>
    <row r="3936" spans="1:23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8">
        <f t="shared" si="245"/>
        <v>45.833333333333336</v>
      </c>
      <c r="Q3936" t="s">
        <v>8315</v>
      </c>
      <c r="R3936" t="s">
        <v>8316</v>
      </c>
      <c r="S3936" s="13">
        <f t="shared" si="246"/>
        <v>42278.208333333336</v>
      </c>
      <c r="T3936" s="13">
        <f t="shared" si="247"/>
        <v>42233.338414351849</v>
      </c>
      <c r="U3936" s="12" t="s">
        <v>8392</v>
      </c>
      <c r="V3936" t="s">
        <v>8385</v>
      </c>
      <c r="W3936">
        <v>2015</v>
      </c>
    </row>
    <row r="3937" spans="1:23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8">
        <f t="shared" si="245"/>
        <v>57.173913043478258</v>
      </c>
      <c r="Q3937" t="s">
        <v>8315</v>
      </c>
      <c r="R3937" t="s">
        <v>8316</v>
      </c>
      <c r="S3937" s="13">
        <f t="shared" si="246"/>
        <v>42281.323449074065</v>
      </c>
      <c r="T3937" s="13">
        <f t="shared" si="247"/>
        <v>42221.323449074065</v>
      </c>
      <c r="U3937" s="12" t="s">
        <v>8392</v>
      </c>
      <c r="V3937" t="s">
        <v>8374</v>
      </c>
      <c r="W3937">
        <v>2015</v>
      </c>
    </row>
    <row r="3938" spans="1:23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t="s">
        <v>8315</v>
      </c>
      <c r="R3938" t="s">
        <v>8316</v>
      </c>
      <c r="S3938" s="13">
        <f t="shared" si="246"/>
        <v>42704.971296296295</v>
      </c>
      <c r="T3938" s="13">
        <f t="shared" si="247"/>
        <v>42674.929629629631</v>
      </c>
      <c r="U3938" s="12" t="s">
        <v>8391</v>
      </c>
      <c r="V3938" t="s">
        <v>8372</v>
      </c>
      <c r="W3938">
        <v>2016</v>
      </c>
    </row>
    <row r="3939" spans="1:23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8">
        <f t="shared" si="245"/>
        <v>248.5</v>
      </c>
      <c r="Q3939" t="s">
        <v>8315</v>
      </c>
      <c r="R3939" t="s">
        <v>8316</v>
      </c>
      <c r="S3939" s="13">
        <f t="shared" si="246"/>
        <v>42562.298148148147</v>
      </c>
      <c r="T3939" s="13">
        <f t="shared" si="247"/>
        <v>42534.298148148147</v>
      </c>
      <c r="U3939" s="12" t="s">
        <v>8369</v>
      </c>
      <c r="V3939" t="s">
        <v>8397</v>
      </c>
      <c r="W3939">
        <v>2016</v>
      </c>
    </row>
    <row r="3940" spans="1:23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8">
        <f t="shared" si="245"/>
        <v>79.400000000000006</v>
      </c>
      <c r="Q3940" t="s">
        <v>8315</v>
      </c>
      <c r="R3940" t="s">
        <v>8316</v>
      </c>
      <c r="S3940" s="13">
        <f t="shared" si="246"/>
        <v>42182.572384259263</v>
      </c>
      <c r="T3940" s="13">
        <f t="shared" si="247"/>
        <v>42151.572384259263</v>
      </c>
      <c r="U3940" s="12" t="s">
        <v>8381</v>
      </c>
      <c r="V3940" t="s">
        <v>8394</v>
      </c>
      <c r="W3940">
        <v>2015</v>
      </c>
    </row>
    <row r="3941" spans="1:23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8">
        <f t="shared" si="245"/>
        <v>5</v>
      </c>
      <c r="Q3941" t="s">
        <v>8315</v>
      </c>
      <c r="R3941" t="s">
        <v>8316</v>
      </c>
      <c r="S3941" s="13">
        <f t="shared" si="246"/>
        <v>41918.854166666664</v>
      </c>
      <c r="T3941" s="13">
        <f t="shared" si="247"/>
        <v>41915.066886574074</v>
      </c>
      <c r="U3941" s="12" t="s">
        <v>8391</v>
      </c>
      <c r="V3941" t="s">
        <v>8380</v>
      </c>
      <c r="W3941">
        <v>2014</v>
      </c>
    </row>
    <row r="3942" spans="1:23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8">
        <f t="shared" si="245"/>
        <v>5.5</v>
      </c>
      <c r="Q3942" t="s">
        <v>8315</v>
      </c>
      <c r="R3942" t="s">
        <v>8316</v>
      </c>
      <c r="S3942" s="13">
        <f t="shared" si="246"/>
        <v>42006.159155092588</v>
      </c>
      <c r="T3942" s="13">
        <f t="shared" si="247"/>
        <v>41961.159155092588</v>
      </c>
      <c r="U3942" s="12" t="s">
        <v>8377</v>
      </c>
      <c r="V3942" t="s">
        <v>8388</v>
      </c>
      <c r="W3942">
        <v>2014</v>
      </c>
    </row>
    <row r="3943" spans="1:23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8">
        <f t="shared" si="245"/>
        <v>25</v>
      </c>
      <c r="Q3943" t="s">
        <v>8315</v>
      </c>
      <c r="R3943" t="s">
        <v>8316</v>
      </c>
      <c r="S3943" s="13">
        <f t="shared" si="246"/>
        <v>41967.708333333336</v>
      </c>
      <c r="T3943" s="13">
        <f t="shared" si="247"/>
        <v>41940.253900462958</v>
      </c>
      <c r="U3943" s="12" t="s">
        <v>8391</v>
      </c>
      <c r="V3943" t="s">
        <v>8401</v>
      </c>
      <c r="W3943">
        <v>2014</v>
      </c>
    </row>
    <row r="3944" spans="1:23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t="s">
        <v>8315</v>
      </c>
      <c r="R3944" t="s">
        <v>8316</v>
      </c>
      <c r="S3944" s="13">
        <f t="shared" si="246"/>
        <v>42171.570763888885</v>
      </c>
      <c r="T3944" s="13">
        <f t="shared" si="247"/>
        <v>42111.570763888885</v>
      </c>
      <c r="U3944" s="12" t="s">
        <v>8383</v>
      </c>
      <c r="V3944" t="s">
        <v>8385</v>
      </c>
      <c r="W3944">
        <v>2015</v>
      </c>
    </row>
    <row r="3945" spans="1:23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8">
        <f t="shared" si="245"/>
        <v>137.07692307692307</v>
      </c>
      <c r="Q3945" t="s">
        <v>8315</v>
      </c>
      <c r="R3945" t="s">
        <v>8316</v>
      </c>
      <c r="S3945" s="13">
        <f t="shared" si="246"/>
        <v>42310.368055555555</v>
      </c>
      <c r="T3945" s="13">
        <f t="shared" si="247"/>
        <v>42279.445231481477</v>
      </c>
      <c r="U3945" s="12" t="s">
        <v>8391</v>
      </c>
      <c r="V3945" t="s">
        <v>8411</v>
      </c>
      <c r="W3945">
        <v>2015</v>
      </c>
    </row>
    <row r="3946" spans="1:23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t="s">
        <v>8315</v>
      </c>
      <c r="R3946" t="s">
        <v>8316</v>
      </c>
      <c r="S3946" s="13">
        <f t="shared" si="246"/>
        <v>42243.329571759255</v>
      </c>
      <c r="T3946" s="13">
        <f t="shared" si="247"/>
        <v>42213.329571759255</v>
      </c>
      <c r="U3946" s="12" t="s">
        <v>8375</v>
      </c>
      <c r="V3946" t="s">
        <v>8401</v>
      </c>
      <c r="W3946">
        <v>2015</v>
      </c>
    </row>
    <row r="3947" spans="1:23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8">
        <f t="shared" si="245"/>
        <v>5</v>
      </c>
      <c r="Q3947" t="s">
        <v>8315</v>
      </c>
      <c r="R3947" t="s">
        <v>8316</v>
      </c>
      <c r="S3947" s="13">
        <f t="shared" si="246"/>
        <v>42139.468379629623</v>
      </c>
      <c r="T3947" s="13">
        <f t="shared" si="247"/>
        <v>42109.468379629623</v>
      </c>
      <c r="U3947" s="12" t="s">
        <v>8383</v>
      </c>
      <c r="V3947" t="s">
        <v>8393</v>
      </c>
      <c r="W3947">
        <v>2015</v>
      </c>
    </row>
    <row r="3948" spans="1:23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8">
        <f t="shared" si="245"/>
        <v>39</v>
      </c>
      <c r="Q3948" t="s">
        <v>8315</v>
      </c>
      <c r="R3948" t="s">
        <v>8316</v>
      </c>
      <c r="S3948" s="13">
        <f t="shared" si="246"/>
        <v>42062.999999999993</v>
      </c>
      <c r="T3948" s="13">
        <f t="shared" si="247"/>
        <v>42031.500254629624</v>
      </c>
      <c r="U3948" s="12" t="s">
        <v>8371</v>
      </c>
      <c r="V3948" t="s">
        <v>8394</v>
      </c>
      <c r="W3948">
        <v>2015</v>
      </c>
    </row>
    <row r="3949" spans="1:23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8">
        <f t="shared" si="245"/>
        <v>50.5</v>
      </c>
      <c r="Q3949" t="s">
        <v>8315</v>
      </c>
      <c r="R3949" t="s">
        <v>8316</v>
      </c>
      <c r="S3949" s="13">
        <f t="shared" si="246"/>
        <v>42644.809537037036</v>
      </c>
      <c r="T3949" s="13">
        <f t="shared" si="247"/>
        <v>42614.809537037036</v>
      </c>
      <c r="U3949" s="12" t="s">
        <v>8389</v>
      </c>
      <c r="V3949" t="s">
        <v>8387</v>
      </c>
      <c r="W3949">
        <v>2016</v>
      </c>
    </row>
    <row r="3950" spans="1:23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t="s">
        <v>8315</v>
      </c>
      <c r="R3950" t="s">
        <v>8316</v>
      </c>
      <c r="S3950" s="13">
        <f t="shared" si="246"/>
        <v>41888.992164351846</v>
      </c>
      <c r="T3950" s="13">
        <f t="shared" si="247"/>
        <v>41828.992164351846</v>
      </c>
      <c r="U3950" s="12" t="s">
        <v>8375</v>
      </c>
      <c r="V3950" t="s">
        <v>8376</v>
      </c>
      <c r="W3950">
        <v>2014</v>
      </c>
    </row>
    <row r="3951" spans="1:23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8">
        <f t="shared" si="245"/>
        <v>49.28125</v>
      </c>
      <c r="Q3951" t="s">
        <v>8315</v>
      </c>
      <c r="R3951" t="s">
        <v>8316</v>
      </c>
      <c r="S3951" s="13">
        <f t="shared" si="246"/>
        <v>42045.787280092591</v>
      </c>
      <c r="T3951" s="13">
        <f t="shared" si="247"/>
        <v>42015.787280092591</v>
      </c>
      <c r="U3951" s="12" t="s">
        <v>8371</v>
      </c>
      <c r="V3951" t="s">
        <v>8406</v>
      </c>
      <c r="W3951">
        <v>2015</v>
      </c>
    </row>
    <row r="3952" spans="1:23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8">
        <f t="shared" si="245"/>
        <v>25</v>
      </c>
      <c r="Q3952" t="s">
        <v>8315</v>
      </c>
      <c r="R3952" t="s">
        <v>8316</v>
      </c>
      <c r="S3952" s="13">
        <f t="shared" si="246"/>
        <v>42468.440972222219</v>
      </c>
      <c r="T3952" s="13">
        <f t="shared" si="247"/>
        <v>42439.368981481479</v>
      </c>
      <c r="U3952" s="12" t="s">
        <v>8384</v>
      </c>
      <c r="V3952" t="s">
        <v>8402</v>
      </c>
      <c r="W3952">
        <v>2016</v>
      </c>
    </row>
    <row r="3953" spans="1:23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8">
        <f t="shared" si="245"/>
        <v>1</v>
      </c>
      <c r="Q3953" t="s">
        <v>8315</v>
      </c>
      <c r="R3953" t="s">
        <v>8316</v>
      </c>
      <c r="S3953" s="13">
        <f t="shared" si="246"/>
        <v>42493.45071759259</v>
      </c>
      <c r="T3953" s="13">
        <f t="shared" si="247"/>
        <v>42433.492384259262</v>
      </c>
      <c r="U3953" s="12" t="s">
        <v>8384</v>
      </c>
      <c r="V3953" t="s">
        <v>8400</v>
      </c>
      <c r="W3953">
        <v>2016</v>
      </c>
    </row>
    <row r="3954" spans="1:23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8">
        <f t="shared" si="245"/>
        <v>25</v>
      </c>
      <c r="Q3954" t="s">
        <v>8315</v>
      </c>
      <c r="R3954" t="s">
        <v>8316</v>
      </c>
      <c r="S3954" s="13">
        <f t="shared" si="246"/>
        <v>42303.457060185181</v>
      </c>
      <c r="T3954" s="13">
        <f t="shared" si="247"/>
        <v>42243.457060185181</v>
      </c>
      <c r="U3954" s="12" t="s">
        <v>8392</v>
      </c>
      <c r="V3954" t="s">
        <v>8394</v>
      </c>
      <c r="W3954">
        <v>2015</v>
      </c>
    </row>
    <row r="3955" spans="1:23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t="s">
        <v>8315</v>
      </c>
      <c r="R3955" t="s">
        <v>8316</v>
      </c>
      <c r="S3955" s="13">
        <f t="shared" si="246"/>
        <v>42580.645138888889</v>
      </c>
      <c r="T3955" s="13">
        <f t="shared" si="247"/>
        <v>42549.715115740742</v>
      </c>
      <c r="U3955" s="12" t="s">
        <v>8369</v>
      </c>
      <c r="V3955" t="s">
        <v>8401</v>
      </c>
      <c r="W3955">
        <v>2016</v>
      </c>
    </row>
    <row r="3956" spans="1:23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t="s">
        <v>8315</v>
      </c>
      <c r="R3956" t="s">
        <v>8316</v>
      </c>
      <c r="S3956" s="13">
        <f t="shared" si="246"/>
        <v>41834.317870370367</v>
      </c>
      <c r="T3956" s="13">
        <f t="shared" si="247"/>
        <v>41774.317870370367</v>
      </c>
      <c r="U3956" s="12" t="s">
        <v>8381</v>
      </c>
      <c r="V3956" t="s">
        <v>8393</v>
      </c>
      <c r="W3956">
        <v>2014</v>
      </c>
    </row>
    <row r="3957" spans="1:23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8">
        <f t="shared" si="245"/>
        <v>53.125</v>
      </c>
      <c r="Q3957" t="s">
        <v>8315</v>
      </c>
      <c r="R3957" t="s">
        <v>8316</v>
      </c>
      <c r="S3957" s="13">
        <f t="shared" si="246"/>
        <v>42336.557187499995</v>
      </c>
      <c r="T3957" s="13">
        <f t="shared" si="247"/>
        <v>42306.515520833331</v>
      </c>
      <c r="U3957" s="12" t="s">
        <v>8391</v>
      </c>
      <c r="V3957" t="s">
        <v>8404</v>
      </c>
      <c r="W3957">
        <v>2015</v>
      </c>
    </row>
    <row r="3958" spans="1:23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t="s">
        <v>8315</v>
      </c>
      <c r="R3958" t="s">
        <v>8316</v>
      </c>
      <c r="S3958" s="13">
        <f t="shared" si="246"/>
        <v>42484.680555555555</v>
      </c>
      <c r="T3958" s="13">
        <f t="shared" si="247"/>
        <v>42457.598692129628</v>
      </c>
      <c r="U3958" s="12" t="s">
        <v>8384</v>
      </c>
      <c r="V3958" t="s">
        <v>8401</v>
      </c>
      <c r="W3958">
        <v>2016</v>
      </c>
    </row>
    <row r="3959" spans="1:23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8">
        <f t="shared" si="245"/>
        <v>7</v>
      </c>
      <c r="Q3959" t="s">
        <v>8315</v>
      </c>
      <c r="R3959" t="s">
        <v>8316</v>
      </c>
      <c r="S3959" s="13">
        <f t="shared" si="246"/>
        <v>42559.642986111103</v>
      </c>
      <c r="T3959" s="13">
        <f t="shared" si="247"/>
        <v>42513.642986111103</v>
      </c>
      <c r="U3959" s="12" t="s">
        <v>8381</v>
      </c>
      <c r="V3959" t="s">
        <v>8405</v>
      </c>
      <c r="W3959">
        <v>2016</v>
      </c>
    </row>
    <row r="3960" spans="1:23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8">
        <f t="shared" si="245"/>
        <v>40.0625</v>
      </c>
      <c r="Q3960" t="s">
        <v>8315</v>
      </c>
      <c r="R3960" t="s">
        <v>8316</v>
      </c>
      <c r="S3960" s="13">
        <f t="shared" si="246"/>
        <v>41853.25</v>
      </c>
      <c r="T3960" s="13">
        <f t="shared" si="247"/>
        <v>41816.617037037038</v>
      </c>
      <c r="U3960" s="12" t="s">
        <v>8369</v>
      </c>
      <c r="V3960" t="s">
        <v>8408</v>
      </c>
      <c r="W3960">
        <v>2014</v>
      </c>
    </row>
    <row r="3961" spans="1:23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8">
        <f t="shared" si="245"/>
        <v>24.333333333333332</v>
      </c>
      <c r="Q3961" t="s">
        <v>8315</v>
      </c>
      <c r="R3961" t="s">
        <v>8316</v>
      </c>
      <c r="S3961" s="13">
        <f t="shared" si="246"/>
        <v>41910.455509259256</v>
      </c>
      <c r="T3961" s="13">
        <f t="shared" si="247"/>
        <v>41880.455509259256</v>
      </c>
      <c r="U3961" s="12" t="s">
        <v>8392</v>
      </c>
      <c r="V3961" t="s">
        <v>8404</v>
      </c>
      <c r="W3961">
        <v>2014</v>
      </c>
    </row>
    <row r="3962" spans="1:23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8">
        <f t="shared" si="245"/>
        <v>11.25</v>
      </c>
      <c r="Q3962" t="s">
        <v>8315</v>
      </c>
      <c r="R3962" t="s">
        <v>8316</v>
      </c>
      <c r="S3962" s="13">
        <f t="shared" si="246"/>
        <v>42372.51222222222</v>
      </c>
      <c r="T3962" s="13">
        <f t="shared" si="247"/>
        <v>42342.51222222222</v>
      </c>
      <c r="U3962" s="12" t="s">
        <v>8395</v>
      </c>
      <c r="V3962" t="s">
        <v>8400</v>
      </c>
      <c r="W3962">
        <v>2015</v>
      </c>
    </row>
    <row r="3963" spans="1:23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8">
        <f t="shared" si="245"/>
        <v>10.5</v>
      </c>
      <c r="Q3963" t="s">
        <v>8315</v>
      </c>
      <c r="R3963" t="s">
        <v>8316</v>
      </c>
      <c r="S3963" s="13">
        <f t="shared" si="246"/>
        <v>41767.557986111111</v>
      </c>
      <c r="T3963" s="13">
        <f t="shared" si="247"/>
        <v>41745.557986111111</v>
      </c>
      <c r="U3963" s="12" t="s">
        <v>8383</v>
      </c>
      <c r="V3963" t="s">
        <v>8396</v>
      </c>
      <c r="W3963">
        <v>2014</v>
      </c>
    </row>
    <row r="3964" spans="1:23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8">
        <f t="shared" si="245"/>
        <v>15</v>
      </c>
      <c r="Q3964" t="s">
        <v>8315</v>
      </c>
      <c r="R3964" t="s">
        <v>8316</v>
      </c>
      <c r="S3964" s="13">
        <f t="shared" si="246"/>
        <v>42336.288124999999</v>
      </c>
      <c r="T3964" s="13">
        <f t="shared" si="247"/>
        <v>42311.288124999999</v>
      </c>
      <c r="U3964" s="12" t="s">
        <v>8377</v>
      </c>
      <c r="V3964" t="s">
        <v>8380</v>
      </c>
      <c r="W3964">
        <v>2015</v>
      </c>
    </row>
    <row r="3965" spans="1:23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t="s">
        <v>8315</v>
      </c>
      <c r="R3965" t="s">
        <v>8316</v>
      </c>
      <c r="S3965" s="13">
        <f t="shared" si="246"/>
        <v>42325.862465277773</v>
      </c>
      <c r="T3965" s="13">
        <f t="shared" si="247"/>
        <v>42295.820798611108</v>
      </c>
      <c r="U3965" s="12" t="s">
        <v>8391</v>
      </c>
      <c r="V3965" t="s">
        <v>8388</v>
      </c>
      <c r="W3965">
        <v>2015</v>
      </c>
    </row>
    <row r="3966" spans="1:23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8">
        <f t="shared" si="245"/>
        <v>42</v>
      </c>
      <c r="Q3966" t="s">
        <v>8315</v>
      </c>
      <c r="R3966" t="s">
        <v>8316</v>
      </c>
      <c r="S3966" s="13">
        <f t="shared" si="246"/>
        <v>42113.34706018518</v>
      </c>
      <c r="T3966" s="13">
        <f t="shared" si="247"/>
        <v>42053.388726851852</v>
      </c>
      <c r="U3966" s="12" t="s">
        <v>8373</v>
      </c>
      <c r="V3966" t="s">
        <v>8388</v>
      </c>
      <c r="W3966">
        <v>2015</v>
      </c>
    </row>
    <row r="3967" spans="1:23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8">
        <f t="shared" si="245"/>
        <v>71.25</v>
      </c>
      <c r="Q3967" t="s">
        <v>8315</v>
      </c>
      <c r="R3967" t="s">
        <v>8316</v>
      </c>
      <c r="S3967" s="13">
        <f t="shared" si="246"/>
        <v>42473.860879629625</v>
      </c>
      <c r="T3967" s="13">
        <f t="shared" si="247"/>
        <v>42413.902546296296</v>
      </c>
      <c r="U3967" s="12" t="s">
        <v>8373</v>
      </c>
      <c r="V3967" t="s">
        <v>8397</v>
      </c>
      <c r="W3967">
        <v>2016</v>
      </c>
    </row>
    <row r="3968" spans="1:23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8">
        <f t="shared" si="245"/>
        <v>22.5</v>
      </c>
      <c r="Q3968" t="s">
        <v>8315</v>
      </c>
      <c r="R3968" t="s">
        <v>8316</v>
      </c>
      <c r="S3968" s="13">
        <f t="shared" si="246"/>
        <v>41843.790972222218</v>
      </c>
      <c r="T3968" s="13">
        <f t="shared" si="247"/>
        <v>41801.378217592588</v>
      </c>
      <c r="U3968" s="12" t="s">
        <v>8369</v>
      </c>
      <c r="V3968" t="s">
        <v>8406</v>
      </c>
      <c r="W3968">
        <v>2014</v>
      </c>
    </row>
    <row r="3969" spans="1:23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8">
        <f t="shared" si="245"/>
        <v>41</v>
      </c>
      <c r="Q3969" t="s">
        <v>8315</v>
      </c>
      <c r="R3969" t="s">
        <v>8316</v>
      </c>
      <c r="S3969" s="13">
        <f t="shared" si="246"/>
        <v>42799.957256944443</v>
      </c>
      <c r="T3969" s="13">
        <f t="shared" si="247"/>
        <v>42769.957256944443</v>
      </c>
      <c r="U3969" s="12" t="s">
        <v>8373</v>
      </c>
      <c r="V3969" t="s">
        <v>8380</v>
      </c>
      <c r="W3969">
        <v>2017</v>
      </c>
    </row>
    <row r="3970" spans="1:23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8">
        <f t="shared" si="245"/>
        <v>47.909090909090907</v>
      </c>
      <c r="Q3970" t="s">
        <v>8315</v>
      </c>
      <c r="R3970" t="s">
        <v>8316</v>
      </c>
      <c r="S3970" s="13">
        <f t="shared" si="246"/>
        <v>42512.48232638889</v>
      </c>
      <c r="T3970" s="13">
        <f t="shared" si="247"/>
        <v>42452.48232638889</v>
      </c>
      <c r="U3970" s="12" t="s">
        <v>8384</v>
      </c>
      <c r="V3970" t="s">
        <v>8405</v>
      </c>
      <c r="W3970">
        <v>2016</v>
      </c>
    </row>
    <row r="3971" spans="1:23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(E3971/D3971)*100</f>
        <v>7.4690265486725664</v>
      </c>
      <c r="P3971" s="8">
        <f t="shared" ref="P3971:P4034" si="249">(E3971/L3971)</f>
        <v>35.166666666666664</v>
      </c>
      <c r="Q3971" t="s">
        <v>8315</v>
      </c>
      <c r="R3971" t="s">
        <v>8316</v>
      </c>
      <c r="S3971" s="13">
        <f t="shared" ref="S3971:S4034" si="250">(((I3971/60)/60)/24)+DATE(1970,1,1)+(-8/24)</f>
        <v>42610.829861111109</v>
      </c>
      <c r="T3971" s="13">
        <f t="shared" ref="T3971:T4034" si="251">(((J3971/60)/60)/24)+DATE(1970,1,1)+(-8/24)</f>
        <v>42601.521365740737</v>
      </c>
      <c r="U3971" s="12" t="s">
        <v>8392</v>
      </c>
      <c r="V3971" t="s">
        <v>8378</v>
      </c>
      <c r="W3971">
        <v>2016</v>
      </c>
    </row>
    <row r="3972" spans="1:23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8">
        <f t="shared" si="249"/>
        <v>5.5</v>
      </c>
      <c r="Q3972" t="s">
        <v>8315</v>
      </c>
      <c r="R3972" t="s">
        <v>8316</v>
      </c>
      <c r="S3972" s="13">
        <f t="shared" si="250"/>
        <v>42477.530219907399</v>
      </c>
      <c r="T3972" s="13">
        <f t="shared" si="251"/>
        <v>42447.530219907399</v>
      </c>
      <c r="U3972" s="12" t="s">
        <v>8384</v>
      </c>
      <c r="V3972" t="s">
        <v>8388</v>
      </c>
      <c r="W3972">
        <v>2016</v>
      </c>
    </row>
    <row r="3973" spans="1:23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8">
        <f t="shared" si="249"/>
        <v>22.666666666666668</v>
      </c>
      <c r="Q3973" t="s">
        <v>8315</v>
      </c>
      <c r="R3973" t="s">
        <v>8316</v>
      </c>
      <c r="S3973" s="13">
        <f t="shared" si="250"/>
        <v>41841.202847222223</v>
      </c>
      <c r="T3973" s="13">
        <f t="shared" si="251"/>
        <v>41811.202847222223</v>
      </c>
      <c r="U3973" s="12" t="s">
        <v>8369</v>
      </c>
      <c r="V3973" t="s">
        <v>8370</v>
      </c>
      <c r="W3973">
        <v>2014</v>
      </c>
    </row>
    <row r="3974" spans="1:23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8">
        <f t="shared" si="249"/>
        <v>26.375</v>
      </c>
      <c r="Q3974" t="s">
        <v>8315</v>
      </c>
      <c r="R3974" t="s">
        <v>8316</v>
      </c>
      <c r="S3974" s="13">
        <f t="shared" si="250"/>
        <v>42040.734189814808</v>
      </c>
      <c r="T3974" s="13">
        <f t="shared" si="251"/>
        <v>41980.734189814808</v>
      </c>
      <c r="U3974" s="12" t="s">
        <v>8395</v>
      </c>
      <c r="V3974" t="s">
        <v>8399</v>
      </c>
      <c r="W3974">
        <v>2014</v>
      </c>
    </row>
    <row r="3975" spans="1:23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8">
        <f t="shared" si="249"/>
        <v>105.54054054054055</v>
      </c>
      <c r="Q3975" t="s">
        <v>8315</v>
      </c>
      <c r="R3975" t="s">
        <v>8316</v>
      </c>
      <c r="S3975" s="13">
        <f t="shared" si="250"/>
        <v>42498.833333333336</v>
      </c>
      <c r="T3975" s="13">
        <f t="shared" si="251"/>
        <v>42469.350810185184</v>
      </c>
      <c r="U3975" s="12" t="s">
        <v>8383</v>
      </c>
      <c r="V3975" t="s">
        <v>8390</v>
      </c>
      <c r="W3975">
        <v>2016</v>
      </c>
    </row>
    <row r="3976" spans="1:23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8">
        <f t="shared" si="249"/>
        <v>29.09090909090909</v>
      </c>
      <c r="Q3976" t="s">
        <v>8315</v>
      </c>
      <c r="R3976" t="s">
        <v>8316</v>
      </c>
      <c r="S3976" s="13">
        <f t="shared" si="250"/>
        <v>42523.213518518511</v>
      </c>
      <c r="T3976" s="13">
        <f t="shared" si="251"/>
        <v>42493.213518518511</v>
      </c>
      <c r="U3976" s="12" t="s">
        <v>8381</v>
      </c>
      <c r="V3976" t="s">
        <v>8380</v>
      </c>
      <c r="W3976">
        <v>2016</v>
      </c>
    </row>
    <row r="3977" spans="1:23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t="s">
        <v>8315</v>
      </c>
      <c r="R3977" t="s">
        <v>8316</v>
      </c>
      <c r="S3977" s="13">
        <f t="shared" si="250"/>
        <v>42564.533541666664</v>
      </c>
      <c r="T3977" s="13">
        <f t="shared" si="251"/>
        <v>42534.533541666664</v>
      </c>
      <c r="U3977" s="12" t="s">
        <v>8369</v>
      </c>
      <c r="V3977" t="s">
        <v>8397</v>
      </c>
      <c r="W3977">
        <v>2016</v>
      </c>
    </row>
    <row r="3978" spans="1:23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8">
        <f t="shared" si="249"/>
        <v>62</v>
      </c>
      <c r="Q3978" t="s">
        <v>8315</v>
      </c>
      <c r="R3978" t="s">
        <v>8316</v>
      </c>
      <c r="S3978" s="13">
        <f t="shared" si="250"/>
        <v>41851.958333333328</v>
      </c>
      <c r="T3978" s="13">
        <f t="shared" si="251"/>
        <v>41830.525011574071</v>
      </c>
      <c r="U3978" s="12" t="s">
        <v>8375</v>
      </c>
      <c r="V3978" t="s">
        <v>8402</v>
      </c>
      <c r="W3978">
        <v>2014</v>
      </c>
    </row>
    <row r="3979" spans="1:23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8">
        <f t="shared" si="249"/>
        <v>217.5</v>
      </c>
      <c r="Q3979" t="s">
        <v>8315</v>
      </c>
      <c r="R3979" t="s">
        <v>8316</v>
      </c>
      <c r="S3979" s="13">
        <f t="shared" si="250"/>
        <v>42573.455231481479</v>
      </c>
      <c r="T3979" s="13">
        <f t="shared" si="251"/>
        <v>42543.455231481479</v>
      </c>
      <c r="U3979" s="12" t="s">
        <v>8369</v>
      </c>
      <c r="V3979" t="s">
        <v>8398</v>
      </c>
      <c r="W3979">
        <v>2016</v>
      </c>
    </row>
    <row r="3980" spans="1:23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8">
        <f t="shared" si="249"/>
        <v>26.75</v>
      </c>
      <c r="Q3980" t="s">
        <v>8315</v>
      </c>
      <c r="R3980" t="s">
        <v>8316</v>
      </c>
      <c r="S3980" s="13">
        <f t="shared" si="250"/>
        <v>42035.309641203705</v>
      </c>
      <c r="T3980" s="13">
        <f t="shared" si="251"/>
        <v>41975.309641203705</v>
      </c>
      <c r="U3980" s="12" t="s">
        <v>8395</v>
      </c>
      <c r="V3980" t="s">
        <v>8411</v>
      </c>
      <c r="W3980">
        <v>2014</v>
      </c>
    </row>
    <row r="3981" spans="1:23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8">
        <f t="shared" si="249"/>
        <v>18.333333333333332</v>
      </c>
      <c r="Q3981" t="s">
        <v>8315</v>
      </c>
      <c r="R3981" t="s">
        <v>8316</v>
      </c>
      <c r="S3981" s="13">
        <f t="shared" si="250"/>
        <v>42092.499999999993</v>
      </c>
      <c r="T3981" s="13">
        <f t="shared" si="251"/>
        <v>42069.570104166669</v>
      </c>
      <c r="U3981" s="12" t="s">
        <v>8384</v>
      </c>
      <c r="V3981" t="s">
        <v>8407</v>
      </c>
      <c r="W3981">
        <v>2015</v>
      </c>
    </row>
    <row r="3982" spans="1:23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8">
        <f t="shared" si="249"/>
        <v>64.285714285714292</v>
      </c>
      <c r="Q3982" t="s">
        <v>8315</v>
      </c>
      <c r="R3982" t="s">
        <v>8316</v>
      </c>
      <c r="S3982" s="13">
        <f t="shared" si="250"/>
        <v>41825.265590277777</v>
      </c>
      <c r="T3982" s="13">
        <f t="shared" si="251"/>
        <v>41795.265590277777</v>
      </c>
      <c r="U3982" s="12" t="s">
        <v>8369</v>
      </c>
      <c r="V3982" t="s">
        <v>8374</v>
      </c>
      <c r="W3982">
        <v>2014</v>
      </c>
    </row>
    <row r="3983" spans="1:23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8">
        <f t="shared" si="249"/>
        <v>175</v>
      </c>
      <c r="Q3983" t="s">
        <v>8315</v>
      </c>
      <c r="R3983" t="s">
        <v>8316</v>
      </c>
      <c r="S3983" s="13">
        <f t="shared" si="250"/>
        <v>42567.846631944441</v>
      </c>
      <c r="T3983" s="13">
        <f t="shared" si="251"/>
        <v>42507.846631944441</v>
      </c>
      <c r="U3983" s="12" t="s">
        <v>8381</v>
      </c>
      <c r="V3983" t="s">
        <v>8385</v>
      </c>
      <c r="W3983">
        <v>2016</v>
      </c>
    </row>
    <row r="3984" spans="1:23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8">
        <f t="shared" si="249"/>
        <v>34</v>
      </c>
      <c r="Q3984" t="s">
        <v>8315</v>
      </c>
      <c r="R3984" t="s">
        <v>8316</v>
      </c>
      <c r="S3984" s="13">
        <f t="shared" si="250"/>
        <v>42192.476620370369</v>
      </c>
      <c r="T3984" s="13">
        <f t="shared" si="251"/>
        <v>42132.476620370369</v>
      </c>
      <c r="U3984" s="12" t="s">
        <v>8381</v>
      </c>
      <c r="V3984" t="s">
        <v>8376</v>
      </c>
      <c r="W3984">
        <v>2015</v>
      </c>
    </row>
    <row r="3985" spans="1:23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8">
        <f t="shared" si="249"/>
        <v>84.282608695652172</v>
      </c>
      <c r="Q3985" t="s">
        <v>8315</v>
      </c>
      <c r="R3985" t="s">
        <v>8316</v>
      </c>
      <c r="S3985" s="13">
        <f t="shared" si="250"/>
        <v>41778.957638888889</v>
      </c>
      <c r="T3985" s="13">
        <f t="shared" si="251"/>
        <v>41747.536527777775</v>
      </c>
      <c r="U3985" s="12" t="s">
        <v>8383</v>
      </c>
      <c r="V3985" t="s">
        <v>8388</v>
      </c>
      <c r="W3985">
        <v>2014</v>
      </c>
    </row>
    <row r="3986" spans="1:23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8">
        <f t="shared" si="249"/>
        <v>9.5</v>
      </c>
      <c r="Q3986" t="s">
        <v>8315</v>
      </c>
      <c r="R3986" t="s">
        <v>8316</v>
      </c>
      <c r="S3986" s="13">
        <f t="shared" si="250"/>
        <v>41950.666666666664</v>
      </c>
      <c r="T3986" s="13">
        <f t="shared" si="251"/>
        <v>41920.630138888882</v>
      </c>
      <c r="U3986" s="12" t="s">
        <v>8391</v>
      </c>
      <c r="V3986" t="s">
        <v>8376</v>
      </c>
      <c r="W3986">
        <v>2014</v>
      </c>
    </row>
    <row r="3987" spans="1:23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8">
        <f t="shared" si="249"/>
        <v>33.736842105263158</v>
      </c>
      <c r="Q3987" t="s">
        <v>8315</v>
      </c>
      <c r="R3987" t="s">
        <v>8316</v>
      </c>
      <c r="S3987" s="13">
        <f t="shared" si="250"/>
        <v>42420.545138888883</v>
      </c>
      <c r="T3987" s="13">
        <f t="shared" si="251"/>
        <v>42399.374074074069</v>
      </c>
      <c r="U3987" s="12" t="s">
        <v>8371</v>
      </c>
      <c r="V3987" t="s">
        <v>8409</v>
      </c>
      <c r="W3987">
        <v>2016</v>
      </c>
    </row>
    <row r="3988" spans="1:23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8">
        <f t="shared" si="249"/>
        <v>37.53846153846154</v>
      </c>
      <c r="Q3988" t="s">
        <v>8315</v>
      </c>
      <c r="R3988" t="s">
        <v>8316</v>
      </c>
      <c r="S3988" s="13">
        <f t="shared" si="250"/>
        <v>42496.211111111108</v>
      </c>
      <c r="T3988" s="13">
        <f t="shared" si="251"/>
        <v>42467.215208333328</v>
      </c>
      <c r="U3988" s="12" t="s">
        <v>8383</v>
      </c>
      <c r="V3988" t="s">
        <v>8399</v>
      </c>
      <c r="W3988">
        <v>2016</v>
      </c>
    </row>
    <row r="3989" spans="1:23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8">
        <f t="shared" si="249"/>
        <v>11.615384615384615</v>
      </c>
      <c r="Q3989" t="s">
        <v>8315</v>
      </c>
      <c r="R3989" t="s">
        <v>8316</v>
      </c>
      <c r="S3989" s="13">
        <f t="shared" si="250"/>
        <v>41775.591319444444</v>
      </c>
      <c r="T3989" s="13">
        <f t="shared" si="251"/>
        <v>41765.591319444444</v>
      </c>
      <c r="U3989" s="12" t="s">
        <v>8381</v>
      </c>
      <c r="V3989" t="s">
        <v>8407</v>
      </c>
      <c r="W3989">
        <v>2014</v>
      </c>
    </row>
    <row r="3990" spans="1:23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8">
        <f t="shared" si="249"/>
        <v>8</v>
      </c>
      <c r="Q3990" t="s">
        <v>8315</v>
      </c>
      <c r="R3990" t="s">
        <v>8316</v>
      </c>
      <c r="S3990" s="13">
        <f t="shared" si="250"/>
        <v>42244.747835648144</v>
      </c>
      <c r="T3990" s="13">
        <f t="shared" si="251"/>
        <v>42229.747835648144</v>
      </c>
      <c r="U3990" s="12" t="s">
        <v>8392</v>
      </c>
      <c r="V3990" t="s">
        <v>8397</v>
      </c>
      <c r="W3990">
        <v>2015</v>
      </c>
    </row>
    <row r="3991" spans="1:23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t="s">
        <v>8315</v>
      </c>
      <c r="R3991" t="s">
        <v>8316</v>
      </c>
      <c r="S3991" s="13">
        <f t="shared" si="250"/>
        <v>42316.458113425928</v>
      </c>
      <c r="T3991" s="13">
        <f t="shared" si="251"/>
        <v>42286.416446759256</v>
      </c>
      <c r="U3991" s="12" t="s">
        <v>8391</v>
      </c>
      <c r="V3991" t="s">
        <v>8390</v>
      </c>
      <c r="W3991">
        <v>2015</v>
      </c>
    </row>
    <row r="3992" spans="1:23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8">
        <f t="shared" si="249"/>
        <v>23</v>
      </c>
      <c r="Q3992" t="s">
        <v>8315</v>
      </c>
      <c r="R3992" t="s">
        <v>8316</v>
      </c>
      <c r="S3992" s="13">
        <f t="shared" si="250"/>
        <v>42431.339039351849</v>
      </c>
      <c r="T3992" s="13">
        <f t="shared" si="251"/>
        <v>42401.339039351849</v>
      </c>
      <c r="U3992" s="12" t="s">
        <v>8373</v>
      </c>
      <c r="V3992" t="s">
        <v>8387</v>
      </c>
      <c r="W3992">
        <v>2016</v>
      </c>
    </row>
    <row r="3993" spans="1:23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8">
        <f t="shared" si="249"/>
        <v>100</v>
      </c>
      <c r="Q3993" t="s">
        <v>8315</v>
      </c>
      <c r="R3993" t="s">
        <v>8316</v>
      </c>
      <c r="S3993" s="13">
        <f t="shared" si="250"/>
        <v>42155.311134259253</v>
      </c>
      <c r="T3993" s="13">
        <f t="shared" si="251"/>
        <v>42125.311134259253</v>
      </c>
      <c r="U3993" s="12" t="s">
        <v>8381</v>
      </c>
      <c r="V3993" t="s">
        <v>8387</v>
      </c>
      <c r="W3993">
        <v>2015</v>
      </c>
    </row>
    <row r="3994" spans="1:23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8">
        <f t="shared" si="249"/>
        <v>60.111111111111114</v>
      </c>
      <c r="Q3994" t="s">
        <v>8315</v>
      </c>
      <c r="R3994" t="s">
        <v>8316</v>
      </c>
      <c r="S3994" s="13">
        <f t="shared" si="250"/>
        <v>42349.648831018516</v>
      </c>
      <c r="T3994" s="13">
        <f t="shared" si="251"/>
        <v>42289.607164351844</v>
      </c>
      <c r="U3994" s="12" t="s">
        <v>8391</v>
      </c>
      <c r="V3994" t="s">
        <v>8379</v>
      </c>
      <c r="W3994">
        <v>2015</v>
      </c>
    </row>
    <row r="3995" spans="1:23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8">
        <f t="shared" si="249"/>
        <v>3</v>
      </c>
      <c r="Q3995" t="s">
        <v>8315</v>
      </c>
      <c r="R3995" t="s">
        <v>8316</v>
      </c>
      <c r="S3995" s="13">
        <f t="shared" si="250"/>
        <v>42137.531388888885</v>
      </c>
      <c r="T3995" s="13">
        <f t="shared" si="251"/>
        <v>42107.531388888885</v>
      </c>
      <c r="U3995" s="12" t="s">
        <v>8383</v>
      </c>
      <c r="V3995" t="s">
        <v>8397</v>
      </c>
      <c r="W3995">
        <v>2015</v>
      </c>
    </row>
    <row r="3996" spans="1:23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8">
        <f t="shared" si="249"/>
        <v>5</v>
      </c>
      <c r="Q3996" t="s">
        <v>8315</v>
      </c>
      <c r="R3996" t="s">
        <v>8316</v>
      </c>
      <c r="S3996" s="13">
        <f t="shared" si="250"/>
        <v>41839.056597222218</v>
      </c>
      <c r="T3996" s="13">
        <f t="shared" si="251"/>
        <v>41809.056597222218</v>
      </c>
      <c r="U3996" s="12" t="s">
        <v>8369</v>
      </c>
      <c r="V3996" t="s">
        <v>8378</v>
      </c>
      <c r="W3996">
        <v>2014</v>
      </c>
    </row>
    <row r="3997" spans="1:23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8">
        <f t="shared" si="249"/>
        <v>17.5</v>
      </c>
      <c r="Q3997" t="s">
        <v>8315</v>
      </c>
      <c r="R3997" t="s">
        <v>8316</v>
      </c>
      <c r="S3997" s="13">
        <f t="shared" si="250"/>
        <v>42049.143749999996</v>
      </c>
      <c r="T3997" s="13">
        <f t="shared" si="251"/>
        <v>42019.350428240738</v>
      </c>
      <c r="U3997" s="12" t="s">
        <v>8371</v>
      </c>
      <c r="V3997" t="s">
        <v>8393</v>
      </c>
      <c r="W3997">
        <v>2015</v>
      </c>
    </row>
    <row r="3998" spans="1:23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8">
        <f t="shared" si="249"/>
        <v>29.235294117647058</v>
      </c>
      <c r="Q3998" t="s">
        <v>8315</v>
      </c>
      <c r="R3998" t="s">
        <v>8316</v>
      </c>
      <c r="S3998" s="13">
        <f t="shared" si="250"/>
        <v>41963.336111111108</v>
      </c>
      <c r="T3998" s="13">
        <f t="shared" si="251"/>
        <v>41949.933611111104</v>
      </c>
      <c r="U3998" s="12" t="s">
        <v>8377</v>
      </c>
      <c r="V3998" t="s">
        <v>8407</v>
      </c>
      <c r="W3998">
        <v>2014</v>
      </c>
    </row>
    <row r="3999" spans="1:23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t="s">
        <v>8315</v>
      </c>
      <c r="R3999" t="s">
        <v>8316</v>
      </c>
      <c r="S3999" s="13">
        <f t="shared" si="250"/>
        <v>42099.016446759262</v>
      </c>
      <c r="T3999" s="13">
        <f t="shared" si="251"/>
        <v>42069.058113425919</v>
      </c>
      <c r="U3999" s="12" t="s">
        <v>8384</v>
      </c>
      <c r="V3999" t="s">
        <v>8407</v>
      </c>
      <c r="W3999">
        <v>2015</v>
      </c>
    </row>
    <row r="4000" spans="1:23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8">
        <f t="shared" si="249"/>
        <v>59.583333333333336</v>
      </c>
      <c r="Q4000" t="s">
        <v>8315</v>
      </c>
      <c r="R4000" t="s">
        <v>8316</v>
      </c>
      <c r="S4000" s="13">
        <f t="shared" si="250"/>
        <v>42091.588263888887</v>
      </c>
      <c r="T4000" s="13">
        <f t="shared" si="251"/>
        <v>42061.629930555551</v>
      </c>
      <c r="U4000" s="12" t="s">
        <v>8373</v>
      </c>
      <c r="V4000" t="s">
        <v>8408</v>
      </c>
      <c r="W4000">
        <v>2015</v>
      </c>
    </row>
    <row r="4001" spans="1:23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8">
        <f t="shared" si="249"/>
        <v>82.571428571428569</v>
      </c>
      <c r="Q4001" t="s">
        <v>8315</v>
      </c>
      <c r="R4001" t="s">
        <v>8316</v>
      </c>
      <c r="S4001" s="13">
        <f t="shared" si="250"/>
        <v>41882.494317129625</v>
      </c>
      <c r="T4001" s="13">
        <f t="shared" si="251"/>
        <v>41842.495347222219</v>
      </c>
      <c r="U4001" s="12" t="s">
        <v>8375</v>
      </c>
      <c r="V4001" t="s">
        <v>8398</v>
      </c>
      <c r="W4001">
        <v>2014</v>
      </c>
    </row>
    <row r="4002" spans="1:23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8">
        <f t="shared" si="249"/>
        <v>10</v>
      </c>
      <c r="Q4002" t="s">
        <v>8315</v>
      </c>
      <c r="R4002" t="s">
        <v>8316</v>
      </c>
      <c r="S4002" s="13">
        <f t="shared" si="250"/>
        <v>42497.27034722222</v>
      </c>
      <c r="T4002" s="13">
        <f t="shared" si="251"/>
        <v>42437.312013888884</v>
      </c>
      <c r="U4002" s="12" t="s">
        <v>8384</v>
      </c>
      <c r="V4002" t="s">
        <v>8376</v>
      </c>
      <c r="W4002">
        <v>2016</v>
      </c>
    </row>
    <row r="4003" spans="1:23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8">
        <f t="shared" si="249"/>
        <v>32.357142857142854</v>
      </c>
      <c r="Q4003" t="s">
        <v>8315</v>
      </c>
      <c r="R4003" t="s">
        <v>8316</v>
      </c>
      <c r="S4003" s="13">
        <f t="shared" si="250"/>
        <v>42795.458333333336</v>
      </c>
      <c r="T4003" s="13">
        <f t="shared" si="251"/>
        <v>42775.630879629629</v>
      </c>
      <c r="U4003" s="12" t="s">
        <v>8373</v>
      </c>
      <c r="V4003" t="s">
        <v>8390</v>
      </c>
      <c r="W4003">
        <v>2017</v>
      </c>
    </row>
    <row r="4004" spans="1:23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8">
        <f t="shared" si="249"/>
        <v>5.75</v>
      </c>
      <c r="Q4004" t="s">
        <v>8315</v>
      </c>
      <c r="R4004" t="s">
        <v>8316</v>
      </c>
      <c r="S4004" s="13">
        <f t="shared" si="250"/>
        <v>41908.710196759253</v>
      </c>
      <c r="T4004" s="13">
        <f t="shared" si="251"/>
        <v>41878.710196759253</v>
      </c>
      <c r="U4004" s="12" t="s">
        <v>8392</v>
      </c>
      <c r="V4004" t="s">
        <v>8394</v>
      </c>
      <c r="W4004">
        <v>2014</v>
      </c>
    </row>
    <row r="4005" spans="1:23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8">
        <f t="shared" si="249"/>
        <v>100.5</v>
      </c>
      <c r="Q4005" t="s">
        <v>8315</v>
      </c>
      <c r="R4005" t="s">
        <v>8316</v>
      </c>
      <c r="S4005" s="13">
        <f t="shared" si="250"/>
        <v>42050.254016203697</v>
      </c>
      <c r="T4005" s="13">
        <f t="shared" si="251"/>
        <v>42020.254016203697</v>
      </c>
      <c r="U4005" s="12" t="s">
        <v>8371</v>
      </c>
      <c r="V4005" t="s">
        <v>8396</v>
      </c>
      <c r="W4005">
        <v>2015</v>
      </c>
    </row>
    <row r="4006" spans="1:23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8">
        <f t="shared" si="249"/>
        <v>1</v>
      </c>
      <c r="Q4006" t="s">
        <v>8315</v>
      </c>
      <c r="R4006" t="s">
        <v>8316</v>
      </c>
      <c r="S4006" s="13">
        <f t="shared" si="250"/>
        <v>41919.829363425924</v>
      </c>
      <c r="T4006" s="13">
        <f t="shared" si="251"/>
        <v>41889.829363425924</v>
      </c>
      <c r="U4006" s="12" t="s">
        <v>8389</v>
      </c>
      <c r="V4006" t="s">
        <v>8399</v>
      </c>
      <c r="W4006">
        <v>2014</v>
      </c>
    </row>
    <row r="4007" spans="1:23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8">
        <f t="shared" si="249"/>
        <v>20</v>
      </c>
      <c r="Q4007" t="s">
        <v>8315</v>
      </c>
      <c r="R4007" t="s">
        <v>8316</v>
      </c>
      <c r="S4007" s="13">
        <f t="shared" si="250"/>
        <v>41932.474363425921</v>
      </c>
      <c r="T4007" s="13">
        <f t="shared" si="251"/>
        <v>41872.474363425921</v>
      </c>
      <c r="U4007" s="12" t="s">
        <v>8392</v>
      </c>
      <c r="V4007" t="s">
        <v>8370</v>
      </c>
      <c r="W4007">
        <v>2014</v>
      </c>
    </row>
    <row r="4008" spans="1:23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8">
        <f t="shared" si="249"/>
        <v>2</v>
      </c>
      <c r="Q4008" t="s">
        <v>8315</v>
      </c>
      <c r="R4008" t="s">
        <v>8316</v>
      </c>
      <c r="S4008" s="13">
        <f t="shared" si="250"/>
        <v>42416.439664351848</v>
      </c>
      <c r="T4008" s="13">
        <f t="shared" si="251"/>
        <v>42391.439664351848</v>
      </c>
      <c r="U4008" s="12" t="s">
        <v>8371</v>
      </c>
      <c r="V4008" t="s">
        <v>8398</v>
      </c>
      <c r="W4008">
        <v>2016</v>
      </c>
    </row>
    <row r="4009" spans="1:23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8">
        <f t="shared" si="249"/>
        <v>5</v>
      </c>
      <c r="Q4009" t="s">
        <v>8315</v>
      </c>
      <c r="R4009" t="s">
        <v>8316</v>
      </c>
      <c r="S4009" s="13">
        <f t="shared" si="250"/>
        <v>41877.352777777778</v>
      </c>
      <c r="T4009" s="13">
        <f t="shared" si="251"/>
        <v>41848.439594907402</v>
      </c>
      <c r="U4009" s="12" t="s">
        <v>8375</v>
      </c>
      <c r="V4009" t="s">
        <v>8401</v>
      </c>
      <c r="W4009">
        <v>2014</v>
      </c>
    </row>
    <row r="4010" spans="1:23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8">
        <f t="shared" si="249"/>
        <v>15</v>
      </c>
      <c r="Q4010" t="s">
        <v>8315</v>
      </c>
      <c r="R4010" t="s">
        <v>8316</v>
      </c>
      <c r="S4010" s="13">
        <f t="shared" si="250"/>
        <v>42207.630868055552</v>
      </c>
      <c r="T4010" s="13">
        <f t="shared" si="251"/>
        <v>42177.630868055552</v>
      </c>
      <c r="U4010" s="12" t="s">
        <v>8369</v>
      </c>
      <c r="V4010" t="s">
        <v>8398</v>
      </c>
      <c r="W4010">
        <v>2015</v>
      </c>
    </row>
    <row r="4011" spans="1:23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8">
        <f t="shared" si="249"/>
        <v>25</v>
      </c>
      <c r="Q4011" t="s">
        <v>8315</v>
      </c>
      <c r="R4011" t="s">
        <v>8316</v>
      </c>
      <c r="S4011" s="13">
        <f t="shared" si="250"/>
        <v>41891.367592592593</v>
      </c>
      <c r="T4011" s="13">
        <f t="shared" si="251"/>
        <v>41851.367592592593</v>
      </c>
      <c r="U4011" s="12" t="s">
        <v>8375</v>
      </c>
      <c r="V4011" t="s">
        <v>8372</v>
      </c>
      <c r="W4011">
        <v>2014</v>
      </c>
    </row>
    <row r="4012" spans="1:23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8">
        <f t="shared" si="249"/>
        <v>45.842105263157897</v>
      </c>
      <c r="Q4012" t="s">
        <v>8315</v>
      </c>
      <c r="R4012" t="s">
        <v>8316</v>
      </c>
      <c r="S4012" s="13">
        <f t="shared" si="250"/>
        <v>41938.437106481477</v>
      </c>
      <c r="T4012" s="13">
        <f t="shared" si="251"/>
        <v>41921.437106481477</v>
      </c>
      <c r="U4012" s="12" t="s">
        <v>8391</v>
      </c>
      <c r="V4012" t="s">
        <v>8390</v>
      </c>
      <c r="W4012">
        <v>2014</v>
      </c>
    </row>
    <row r="4013" spans="1:23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8">
        <f t="shared" si="249"/>
        <v>4.75</v>
      </c>
      <c r="Q4013" t="s">
        <v>8315</v>
      </c>
      <c r="R4013" t="s">
        <v>8316</v>
      </c>
      <c r="S4013" s="13">
        <f t="shared" si="250"/>
        <v>42032.211550925924</v>
      </c>
      <c r="T4013" s="13">
        <f t="shared" si="251"/>
        <v>42002.211550925924</v>
      </c>
      <c r="U4013" s="12" t="s">
        <v>8395</v>
      </c>
      <c r="V4013" t="s">
        <v>8404</v>
      </c>
      <c r="W4013">
        <v>2014</v>
      </c>
    </row>
    <row r="4014" spans="1:23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t="s">
        <v>8315</v>
      </c>
      <c r="R4014" t="s">
        <v>8316</v>
      </c>
      <c r="S4014" s="13">
        <f t="shared" si="250"/>
        <v>42126.211215277777</v>
      </c>
      <c r="T4014" s="13">
        <f t="shared" si="251"/>
        <v>42096.211215277777</v>
      </c>
      <c r="U4014" s="12" t="s">
        <v>8383</v>
      </c>
      <c r="V4014" t="s">
        <v>8411</v>
      </c>
      <c r="W4014">
        <v>2015</v>
      </c>
    </row>
    <row r="4015" spans="1:23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8">
        <f t="shared" si="249"/>
        <v>13</v>
      </c>
      <c r="Q4015" t="s">
        <v>8315</v>
      </c>
      <c r="R4015" t="s">
        <v>8316</v>
      </c>
      <c r="S4015" s="13">
        <f t="shared" si="250"/>
        <v>42050.967858796292</v>
      </c>
      <c r="T4015" s="13">
        <f t="shared" si="251"/>
        <v>42020.967858796292</v>
      </c>
      <c r="U4015" s="12" t="s">
        <v>8371</v>
      </c>
      <c r="V4015" t="s">
        <v>8396</v>
      </c>
      <c r="W4015">
        <v>2015</v>
      </c>
    </row>
    <row r="4016" spans="1:23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t="s">
        <v>8315</v>
      </c>
      <c r="R4016" t="s">
        <v>8316</v>
      </c>
      <c r="S4016" s="13">
        <f t="shared" si="250"/>
        <v>42433.912835648145</v>
      </c>
      <c r="T4016" s="13">
        <f t="shared" si="251"/>
        <v>42418.912835648145</v>
      </c>
      <c r="U4016" s="12" t="s">
        <v>8373</v>
      </c>
      <c r="V4016" t="s">
        <v>8388</v>
      </c>
      <c r="W4016">
        <v>2016</v>
      </c>
    </row>
    <row r="4017" spans="1:23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8">
        <f t="shared" si="249"/>
        <v>1</v>
      </c>
      <c r="Q4017" t="s">
        <v>8315</v>
      </c>
      <c r="R4017" t="s">
        <v>8316</v>
      </c>
      <c r="S4017" s="13">
        <f t="shared" si="250"/>
        <v>42204.447488425918</v>
      </c>
      <c r="T4017" s="13">
        <f t="shared" si="251"/>
        <v>42174.447488425918</v>
      </c>
      <c r="U4017" s="12" t="s">
        <v>8369</v>
      </c>
      <c r="V4017" t="s">
        <v>8378</v>
      </c>
      <c r="W4017">
        <v>2015</v>
      </c>
    </row>
    <row r="4018" spans="1:23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8">
        <f t="shared" si="249"/>
        <v>10</v>
      </c>
      <c r="Q4018" t="s">
        <v>8315</v>
      </c>
      <c r="R4018" t="s">
        <v>8316</v>
      </c>
      <c r="S4018" s="13">
        <f t="shared" si="250"/>
        <v>41899.539351851847</v>
      </c>
      <c r="T4018" s="13">
        <f t="shared" si="251"/>
        <v>41869.539351851847</v>
      </c>
      <c r="U4018" s="12" t="s">
        <v>8392</v>
      </c>
      <c r="V4018" t="s">
        <v>8388</v>
      </c>
      <c r="W4018">
        <v>2014</v>
      </c>
    </row>
    <row r="4019" spans="1:23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8">
        <f t="shared" si="249"/>
        <v>52.5</v>
      </c>
      <c r="Q4019" t="s">
        <v>8315</v>
      </c>
      <c r="R4019" t="s">
        <v>8316</v>
      </c>
      <c r="S4019" s="13">
        <f t="shared" si="250"/>
        <v>41886.338819444441</v>
      </c>
      <c r="T4019" s="13">
        <f t="shared" si="251"/>
        <v>41856.338819444441</v>
      </c>
      <c r="U4019" s="12" t="s">
        <v>8392</v>
      </c>
      <c r="V4019" t="s">
        <v>8374</v>
      </c>
      <c r="W4019">
        <v>2014</v>
      </c>
    </row>
    <row r="4020" spans="1:23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8">
        <f t="shared" si="249"/>
        <v>32.5</v>
      </c>
      <c r="Q4020" t="s">
        <v>8315</v>
      </c>
      <c r="R4020" t="s">
        <v>8316</v>
      </c>
      <c r="S4020" s="13">
        <f t="shared" si="250"/>
        <v>42650.577638888884</v>
      </c>
      <c r="T4020" s="13">
        <f t="shared" si="251"/>
        <v>42620.577638888884</v>
      </c>
      <c r="U4020" s="12" t="s">
        <v>8389</v>
      </c>
      <c r="V4020" t="s">
        <v>8399</v>
      </c>
      <c r="W4020">
        <v>2016</v>
      </c>
    </row>
    <row r="4021" spans="1:23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8">
        <f t="shared" si="249"/>
        <v>7.25</v>
      </c>
      <c r="Q4021" t="s">
        <v>8315</v>
      </c>
      <c r="R4021" t="s">
        <v>8316</v>
      </c>
      <c r="S4021" s="13">
        <f t="shared" si="250"/>
        <v>42475.352777777771</v>
      </c>
      <c r="T4021" s="13">
        <f t="shared" si="251"/>
        <v>42417.342546296299</v>
      </c>
      <c r="U4021" s="12" t="s">
        <v>8373</v>
      </c>
      <c r="V4021" t="s">
        <v>8385</v>
      </c>
      <c r="W4021">
        <v>2016</v>
      </c>
    </row>
    <row r="4022" spans="1:23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8">
        <f t="shared" si="249"/>
        <v>33.333333333333336</v>
      </c>
      <c r="Q4022" t="s">
        <v>8315</v>
      </c>
      <c r="R4022" t="s">
        <v>8316</v>
      </c>
      <c r="S4022" s="13">
        <f t="shared" si="250"/>
        <v>42086.815960648142</v>
      </c>
      <c r="T4022" s="13">
        <f t="shared" si="251"/>
        <v>42056.857627314814</v>
      </c>
      <c r="U4022" s="12" t="s">
        <v>8373</v>
      </c>
      <c r="V4022" t="s">
        <v>8370</v>
      </c>
      <c r="W4022">
        <v>2015</v>
      </c>
    </row>
    <row r="4023" spans="1:23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8">
        <f t="shared" si="249"/>
        <v>62.5</v>
      </c>
      <c r="Q4023" t="s">
        <v>8315</v>
      </c>
      <c r="R4023" t="s">
        <v>8316</v>
      </c>
      <c r="S4023" s="13">
        <f t="shared" si="250"/>
        <v>41938.578217592592</v>
      </c>
      <c r="T4023" s="13">
        <f t="shared" si="251"/>
        <v>41878.578217592592</v>
      </c>
      <c r="U4023" s="12" t="s">
        <v>8392</v>
      </c>
      <c r="V4023" t="s">
        <v>8394</v>
      </c>
      <c r="W4023">
        <v>2014</v>
      </c>
    </row>
    <row r="4024" spans="1:23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8">
        <f t="shared" si="249"/>
        <v>63.558375634517766</v>
      </c>
      <c r="Q4024" t="s">
        <v>8315</v>
      </c>
      <c r="R4024" t="s">
        <v>8316</v>
      </c>
      <c r="S4024" s="13">
        <f t="shared" si="250"/>
        <v>42035.787499999999</v>
      </c>
      <c r="T4024" s="13">
        <f t="shared" si="251"/>
        <v>41990.250775462955</v>
      </c>
      <c r="U4024" s="12" t="s">
        <v>8395</v>
      </c>
      <c r="V4024" t="s">
        <v>8385</v>
      </c>
      <c r="W4024">
        <v>2014</v>
      </c>
    </row>
    <row r="4025" spans="1:23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t="s">
        <v>8315</v>
      </c>
      <c r="R4025" t="s">
        <v>8316</v>
      </c>
      <c r="S4025" s="13">
        <f t="shared" si="250"/>
        <v>42453.624571759261</v>
      </c>
      <c r="T4025" s="13">
        <f t="shared" si="251"/>
        <v>42408.666238425918</v>
      </c>
      <c r="U4025" s="12" t="s">
        <v>8373</v>
      </c>
      <c r="V4025" t="s">
        <v>8376</v>
      </c>
      <c r="W4025">
        <v>2016</v>
      </c>
    </row>
    <row r="4026" spans="1:23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8">
        <f t="shared" si="249"/>
        <v>10</v>
      </c>
      <c r="Q4026" t="s">
        <v>8315</v>
      </c>
      <c r="R4026" t="s">
        <v>8316</v>
      </c>
      <c r="S4026" s="13">
        <f t="shared" si="250"/>
        <v>42247.336770833332</v>
      </c>
      <c r="T4026" s="13">
        <f t="shared" si="251"/>
        <v>42217.336770833332</v>
      </c>
      <c r="U4026" s="12" t="s">
        <v>8392</v>
      </c>
      <c r="V4026" t="s">
        <v>8387</v>
      </c>
      <c r="W4026">
        <v>2015</v>
      </c>
    </row>
    <row r="4027" spans="1:23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8">
        <f t="shared" si="249"/>
        <v>62.5</v>
      </c>
      <c r="Q4027" t="s">
        <v>8315</v>
      </c>
      <c r="R4027" t="s">
        <v>8316</v>
      </c>
      <c r="S4027" s="13">
        <f t="shared" si="250"/>
        <v>42210.904351851852</v>
      </c>
      <c r="T4027" s="13">
        <f t="shared" si="251"/>
        <v>42150.904351851852</v>
      </c>
      <c r="U4027" s="12" t="s">
        <v>8381</v>
      </c>
      <c r="V4027" t="s">
        <v>8408</v>
      </c>
      <c r="W4027">
        <v>2015</v>
      </c>
    </row>
    <row r="4028" spans="1:23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t="s">
        <v>8315</v>
      </c>
      <c r="R4028" t="s">
        <v>8316</v>
      </c>
      <c r="S4028" s="13">
        <f t="shared" si="250"/>
        <v>42342.363877314812</v>
      </c>
      <c r="T4028" s="13">
        <f t="shared" si="251"/>
        <v>42282.322210648148</v>
      </c>
      <c r="U4028" s="12" t="s">
        <v>8391</v>
      </c>
      <c r="V4028" t="s">
        <v>8374</v>
      </c>
      <c r="W4028">
        <v>2015</v>
      </c>
    </row>
    <row r="4029" spans="1:23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8">
        <f t="shared" si="249"/>
        <v>30.714285714285715</v>
      </c>
      <c r="Q4029" t="s">
        <v>8315</v>
      </c>
      <c r="R4029" t="s">
        <v>8316</v>
      </c>
      <c r="S4029" s="13">
        <f t="shared" si="250"/>
        <v>42788.708333333336</v>
      </c>
      <c r="T4029" s="13">
        <f t="shared" si="251"/>
        <v>42768.637511574074</v>
      </c>
      <c r="U4029" s="12" t="s">
        <v>8373</v>
      </c>
      <c r="V4029" t="s">
        <v>8411</v>
      </c>
      <c r="W4029">
        <v>2017</v>
      </c>
    </row>
    <row r="4030" spans="1:23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8">
        <f t="shared" si="249"/>
        <v>51</v>
      </c>
      <c r="Q4030" t="s">
        <v>8315</v>
      </c>
      <c r="R4030" t="s">
        <v>8316</v>
      </c>
      <c r="S4030" s="13">
        <f t="shared" si="250"/>
        <v>41795.605324074073</v>
      </c>
      <c r="T4030" s="13">
        <f t="shared" si="251"/>
        <v>41765.605324074073</v>
      </c>
      <c r="U4030" s="12" t="s">
        <v>8381</v>
      </c>
      <c r="V4030" t="s">
        <v>8407</v>
      </c>
      <c r="W4030">
        <v>2014</v>
      </c>
    </row>
    <row r="4031" spans="1:23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t="s">
        <v>8315</v>
      </c>
      <c r="R4031" t="s">
        <v>8316</v>
      </c>
      <c r="S4031" s="13">
        <f t="shared" si="250"/>
        <v>42351.691782407412</v>
      </c>
      <c r="T4031" s="13">
        <f t="shared" si="251"/>
        <v>42321.691782407412</v>
      </c>
      <c r="U4031" s="12" t="s">
        <v>8377</v>
      </c>
      <c r="V4031" t="s">
        <v>8397</v>
      </c>
      <c r="W4031">
        <v>2015</v>
      </c>
    </row>
    <row r="4032" spans="1:23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8">
        <f t="shared" si="249"/>
        <v>66.666666666666671</v>
      </c>
      <c r="Q4032" t="s">
        <v>8315</v>
      </c>
      <c r="R4032" t="s">
        <v>8316</v>
      </c>
      <c r="S4032" s="13">
        <f t="shared" si="250"/>
        <v>42403.450694444437</v>
      </c>
      <c r="T4032" s="13">
        <f t="shared" si="251"/>
        <v>42374.321747685179</v>
      </c>
      <c r="U4032" s="12" t="s">
        <v>8371</v>
      </c>
      <c r="V4032" t="s">
        <v>8374</v>
      </c>
      <c r="W4032">
        <v>2016</v>
      </c>
    </row>
    <row r="4033" spans="1:23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t="s">
        <v>8315</v>
      </c>
      <c r="R4033" t="s">
        <v>8316</v>
      </c>
      <c r="S4033" s="13">
        <f t="shared" si="250"/>
        <v>41991.293564814812</v>
      </c>
      <c r="T4033" s="13">
        <f t="shared" si="251"/>
        <v>41941.251898148148</v>
      </c>
      <c r="U4033" s="12" t="s">
        <v>8391</v>
      </c>
      <c r="V4033" t="s">
        <v>8404</v>
      </c>
      <c r="W4033">
        <v>2014</v>
      </c>
    </row>
    <row r="4034" spans="1:23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8">
        <f t="shared" si="249"/>
        <v>59</v>
      </c>
      <c r="Q4034" t="s">
        <v>8315</v>
      </c>
      <c r="R4034" t="s">
        <v>8316</v>
      </c>
      <c r="S4034" s="13">
        <f t="shared" si="250"/>
        <v>42353.517546296294</v>
      </c>
      <c r="T4034" s="13">
        <f t="shared" si="251"/>
        <v>42293.47587962963</v>
      </c>
      <c r="U4034" s="12" t="s">
        <v>8391</v>
      </c>
      <c r="V4034" t="s">
        <v>8396</v>
      </c>
      <c r="W4034">
        <v>2015</v>
      </c>
    </row>
    <row r="4035" spans="1:23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(E4035/D4035)*100</f>
        <v>25.698702928870294</v>
      </c>
      <c r="P4035" s="8">
        <f t="shared" ref="P4035:P4098" si="253">(E4035/L4035)</f>
        <v>65.340319148936175</v>
      </c>
      <c r="Q4035" t="s">
        <v>8315</v>
      </c>
      <c r="R4035" t="s">
        <v>8316</v>
      </c>
      <c r="S4035" s="13">
        <f t="shared" ref="S4035:S4098" si="254">(((I4035/60)/60)/24)+DATE(1970,1,1)+(-8/24)</f>
        <v>42645.041666666664</v>
      </c>
      <c r="T4035" s="13">
        <f t="shared" ref="T4035:T4098" si="255">(((J4035/60)/60)/24)+DATE(1970,1,1)+(-8/24)</f>
        <v>42613.93546296296</v>
      </c>
      <c r="U4035" s="12" t="s">
        <v>8392</v>
      </c>
      <c r="V4035" t="s">
        <v>8372</v>
      </c>
      <c r="W4035">
        <v>2016</v>
      </c>
    </row>
    <row r="4036" spans="1:23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8">
        <f t="shared" si="253"/>
        <v>100</v>
      </c>
      <c r="Q4036" t="s">
        <v>8315</v>
      </c>
      <c r="R4036" t="s">
        <v>8316</v>
      </c>
      <c r="S4036" s="13">
        <f t="shared" si="254"/>
        <v>42097.572337962956</v>
      </c>
      <c r="T4036" s="13">
        <f t="shared" si="255"/>
        <v>42067.614004629628</v>
      </c>
      <c r="U4036" s="12" t="s">
        <v>8384</v>
      </c>
      <c r="V4036" t="s">
        <v>8400</v>
      </c>
      <c r="W4036">
        <v>2015</v>
      </c>
    </row>
    <row r="4037" spans="1:23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8">
        <f t="shared" si="253"/>
        <v>147.4</v>
      </c>
      <c r="Q4037" t="s">
        <v>8315</v>
      </c>
      <c r="R4037" t="s">
        <v>8316</v>
      </c>
      <c r="S4037" s="13">
        <f t="shared" si="254"/>
        <v>41933.549618055549</v>
      </c>
      <c r="T4037" s="13">
        <f t="shared" si="255"/>
        <v>41903.549618055549</v>
      </c>
      <c r="U4037" s="12" t="s">
        <v>8389</v>
      </c>
      <c r="V4037" t="s">
        <v>8370</v>
      </c>
      <c r="W4037">
        <v>2014</v>
      </c>
    </row>
    <row r="4038" spans="1:23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8">
        <f t="shared" si="253"/>
        <v>166.05882352941177</v>
      </c>
      <c r="Q4038" t="s">
        <v>8315</v>
      </c>
      <c r="R4038" t="s">
        <v>8316</v>
      </c>
      <c r="S4038" s="13">
        <f t="shared" si="254"/>
        <v>41821.604166666664</v>
      </c>
      <c r="T4038" s="13">
        <f t="shared" si="255"/>
        <v>41804.603749999995</v>
      </c>
      <c r="U4038" s="12" t="s">
        <v>8369</v>
      </c>
      <c r="V4038" t="s">
        <v>8410</v>
      </c>
      <c r="W4038">
        <v>2014</v>
      </c>
    </row>
    <row r="4039" spans="1:23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8">
        <f t="shared" si="253"/>
        <v>40</v>
      </c>
      <c r="Q4039" t="s">
        <v>8315</v>
      </c>
      <c r="R4039" t="s">
        <v>8316</v>
      </c>
      <c r="S4039" s="13">
        <f t="shared" si="254"/>
        <v>42514.267361111109</v>
      </c>
      <c r="T4039" s="13">
        <f t="shared" si="255"/>
        <v>42496.737442129634</v>
      </c>
      <c r="U4039" s="12" t="s">
        <v>8381</v>
      </c>
      <c r="V4039" t="s">
        <v>8407</v>
      </c>
      <c r="W4039">
        <v>2016</v>
      </c>
    </row>
    <row r="4040" spans="1:23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8">
        <f t="shared" si="253"/>
        <v>75.25</v>
      </c>
      <c r="Q4040" t="s">
        <v>8315</v>
      </c>
      <c r="R4040" t="s">
        <v>8316</v>
      </c>
      <c r="S4040" s="13">
        <f t="shared" si="254"/>
        <v>41929.46539351852</v>
      </c>
      <c r="T4040" s="13">
        <f t="shared" si="255"/>
        <v>41869.46539351852</v>
      </c>
      <c r="U4040" s="12" t="s">
        <v>8392</v>
      </c>
      <c r="V4040" t="s">
        <v>8388</v>
      </c>
      <c r="W4040">
        <v>2014</v>
      </c>
    </row>
    <row r="4041" spans="1:23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8">
        <f t="shared" si="253"/>
        <v>60</v>
      </c>
      <c r="Q4041" t="s">
        <v>8315</v>
      </c>
      <c r="R4041" t="s">
        <v>8316</v>
      </c>
      <c r="S4041" s="13">
        <f t="shared" si="254"/>
        <v>42338.915972222218</v>
      </c>
      <c r="T4041" s="13">
        <f t="shared" si="255"/>
        <v>42305.337581018517</v>
      </c>
      <c r="U4041" s="12" t="s">
        <v>8391</v>
      </c>
      <c r="V4041" t="s">
        <v>8401</v>
      </c>
      <c r="W4041">
        <v>2015</v>
      </c>
    </row>
    <row r="4042" spans="1:23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8">
        <f t="shared" si="253"/>
        <v>1250</v>
      </c>
      <c r="Q4042" t="s">
        <v>8315</v>
      </c>
      <c r="R4042" t="s">
        <v>8316</v>
      </c>
      <c r="S4042" s="13">
        <f t="shared" si="254"/>
        <v>42202.791666666664</v>
      </c>
      <c r="T4042" s="13">
        <f t="shared" si="255"/>
        <v>42143.898194444446</v>
      </c>
      <c r="U4042" s="12" t="s">
        <v>8381</v>
      </c>
      <c r="V4042" t="s">
        <v>8378</v>
      </c>
      <c r="W4042">
        <v>2015</v>
      </c>
    </row>
    <row r="4043" spans="1:23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8">
        <f t="shared" si="253"/>
        <v>10.5</v>
      </c>
      <c r="Q4043" t="s">
        <v>8315</v>
      </c>
      <c r="R4043" t="s">
        <v>8316</v>
      </c>
      <c r="S4043" s="13">
        <f t="shared" si="254"/>
        <v>42619.140671296293</v>
      </c>
      <c r="T4043" s="13">
        <f t="shared" si="255"/>
        <v>42559.140671296293</v>
      </c>
      <c r="U4043" s="12" t="s">
        <v>8375</v>
      </c>
      <c r="V4043" t="s">
        <v>8376</v>
      </c>
      <c r="W4043">
        <v>2016</v>
      </c>
    </row>
    <row r="4044" spans="1:23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8">
        <f t="shared" si="253"/>
        <v>7</v>
      </c>
      <c r="Q4044" t="s">
        <v>8315</v>
      </c>
      <c r="R4044" t="s">
        <v>8316</v>
      </c>
      <c r="S4044" s="13">
        <f t="shared" si="254"/>
        <v>42024.469444444439</v>
      </c>
      <c r="T4044" s="13">
        <f t="shared" si="255"/>
        <v>41994.750740740739</v>
      </c>
      <c r="U4044" s="12" t="s">
        <v>8395</v>
      </c>
      <c r="V4044" t="s">
        <v>8370</v>
      </c>
      <c r="W4044">
        <v>2014</v>
      </c>
    </row>
    <row r="4045" spans="1:23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t="s">
        <v>8315</v>
      </c>
      <c r="R4045" t="s">
        <v>8316</v>
      </c>
      <c r="S4045" s="13">
        <f t="shared" si="254"/>
        <v>41963.624131944445</v>
      </c>
      <c r="T4045" s="13">
        <f t="shared" si="255"/>
        <v>41948.624131944445</v>
      </c>
      <c r="U4045" s="12" t="s">
        <v>8377</v>
      </c>
      <c r="V4045" t="s">
        <v>8374</v>
      </c>
      <c r="W4045">
        <v>2014</v>
      </c>
    </row>
    <row r="4046" spans="1:23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8">
        <f t="shared" si="253"/>
        <v>56.25</v>
      </c>
      <c r="Q4046" t="s">
        <v>8315</v>
      </c>
      <c r="R4046" t="s">
        <v>8316</v>
      </c>
      <c r="S4046" s="13">
        <f t="shared" si="254"/>
        <v>42103.874999999993</v>
      </c>
      <c r="T4046" s="13">
        <f t="shared" si="255"/>
        <v>42073.886365740742</v>
      </c>
      <c r="U4046" s="12" t="s">
        <v>8384</v>
      </c>
      <c r="V4046" t="s">
        <v>8402</v>
      </c>
      <c r="W4046">
        <v>2015</v>
      </c>
    </row>
    <row r="4047" spans="1:23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8">
        <f t="shared" si="253"/>
        <v>1</v>
      </c>
      <c r="Q4047" t="s">
        <v>8315</v>
      </c>
      <c r="R4047" t="s">
        <v>8316</v>
      </c>
      <c r="S4047" s="13">
        <f t="shared" si="254"/>
        <v>41871.867928240739</v>
      </c>
      <c r="T4047" s="13">
        <f t="shared" si="255"/>
        <v>41841.867928240739</v>
      </c>
      <c r="U4047" s="12" t="s">
        <v>8375</v>
      </c>
      <c r="V4047" t="s">
        <v>8370</v>
      </c>
      <c r="W4047">
        <v>2014</v>
      </c>
    </row>
    <row r="4048" spans="1:23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8">
        <f t="shared" si="253"/>
        <v>38.333333333333336</v>
      </c>
      <c r="Q4048" t="s">
        <v>8315</v>
      </c>
      <c r="R4048" t="s">
        <v>8316</v>
      </c>
      <c r="S4048" s="13">
        <f t="shared" si="254"/>
        <v>41934.317245370366</v>
      </c>
      <c r="T4048" s="13">
        <f t="shared" si="255"/>
        <v>41904.317245370366</v>
      </c>
      <c r="U4048" s="12" t="s">
        <v>8389</v>
      </c>
      <c r="V4048" t="s">
        <v>8398</v>
      </c>
      <c r="W4048">
        <v>2014</v>
      </c>
    </row>
    <row r="4049" spans="1:23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8">
        <f t="shared" si="253"/>
        <v>27.5</v>
      </c>
      <c r="Q4049" t="s">
        <v>8315</v>
      </c>
      <c r="R4049" t="s">
        <v>8316</v>
      </c>
      <c r="S4049" s="13">
        <f t="shared" si="254"/>
        <v>42014.708333333336</v>
      </c>
      <c r="T4049" s="13">
        <f t="shared" si="255"/>
        <v>41990.689155092587</v>
      </c>
      <c r="U4049" s="12" t="s">
        <v>8395</v>
      </c>
      <c r="V4049" t="s">
        <v>8385</v>
      </c>
      <c r="W4049">
        <v>2014</v>
      </c>
    </row>
    <row r="4050" spans="1:23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8">
        <f t="shared" si="253"/>
        <v>32.978021978021978</v>
      </c>
      <c r="Q4050" t="s">
        <v>8315</v>
      </c>
      <c r="R4050" t="s">
        <v>8316</v>
      </c>
      <c r="S4050" s="13">
        <f t="shared" si="254"/>
        <v>42471.134108796294</v>
      </c>
      <c r="T4050" s="13">
        <f t="shared" si="255"/>
        <v>42436.175775462958</v>
      </c>
      <c r="U4050" s="12" t="s">
        <v>8384</v>
      </c>
      <c r="V4050" t="s">
        <v>8399</v>
      </c>
      <c r="W4050">
        <v>2016</v>
      </c>
    </row>
    <row r="4051" spans="1:23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8">
        <f t="shared" si="253"/>
        <v>16</v>
      </c>
      <c r="Q4051" t="s">
        <v>8315</v>
      </c>
      <c r="R4051" t="s">
        <v>8316</v>
      </c>
      <c r="S4051" s="13">
        <f t="shared" si="254"/>
        <v>42199.625173611108</v>
      </c>
      <c r="T4051" s="13">
        <f t="shared" si="255"/>
        <v>42169.625173611108</v>
      </c>
      <c r="U4051" s="12" t="s">
        <v>8369</v>
      </c>
      <c r="V4051" t="s">
        <v>8410</v>
      </c>
      <c r="W4051">
        <v>2015</v>
      </c>
    </row>
    <row r="4052" spans="1:23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8">
        <f t="shared" si="253"/>
        <v>1</v>
      </c>
      <c r="Q4052" t="s">
        <v>8315</v>
      </c>
      <c r="R4052" t="s">
        <v>8316</v>
      </c>
      <c r="S4052" s="13">
        <f t="shared" si="254"/>
        <v>41935.303136574068</v>
      </c>
      <c r="T4052" s="13">
        <f t="shared" si="255"/>
        <v>41905.303136574068</v>
      </c>
      <c r="U4052" s="12" t="s">
        <v>8389</v>
      </c>
      <c r="V4052" t="s">
        <v>8405</v>
      </c>
      <c r="W4052">
        <v>2014</v>
      </c>
    </row>
    <row r="4053" spans="1:23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t="s">
        <v>8315</v>
      </c>
      <c r="R4053" t="s">
        <v>8316</v>
      </c>
      <c r="S4053" s="13">
        <f t="shared" si="254"/>
        <v>41767.953472222223</v>
      </c>
      <c r="T4053" s="13">
        <f t="shared" si="255"/>
        <v>41761.476817129631</v>
      </c>
      <c r="U4053" s="12" t="s">
        <v>8381</v>
      </c>
      <c r="V4053" t="s">
        <v>8411</v>
      </c>
      <c r="W4053">
        <v>2014</v>
      </c>
    </row>
    <row r="4054" spans="1:23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8">
        <f t="shared" si="253"/>
        <v>86.615384615384613</v>
      </c>
      <c r="Q4054" t="s">
        <v>8315</v>
      </c>
      <c r="R4054" t="s">
        <v>8316</v>
      </c>
      <c r="S4054" s="13">
        <f t="shared" si="254"/>
        <v>41925.545324074068</v>
      </c>
      <c r="T4054" s="13">
        <f t="shared" si="255"/>
        <v>41865.545324074068</v>
      </c>
      <c r="U4054" s="12" t="s">
        <v>8392</v>
      </c>
      <c r="V4054" t="s">
        <v>8410</v>
      </c>
      <c r="W4054">
        <v>2014</v>
      </c>
    </row>
    <row r="4055" spans="1:23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8">
        <f t="shared" si="253"/>
        <v>55</v>
      </c>
      <c r="Q4055" t="s">
        <v>8315</v>
      </c>
      <c r="R4055" t="s">
        <v>8316</v>
      </c>
      <c r="S4055" s="13">
        <f t="shared" si="254"/>
        <v>41958.499999999993</v>
      </c>
      <c r="T4055" s="13">
        <f t="shared" si="255"/>
        <v>41928.356805555552</v>
      </c>
      <c r="U4055" s="12" t="s">
        <v>8391</v>
      </c>
      <c r="V4055" t="s">
        <v>8396</v>
      </c>
      <c r="W4055">
        <v>2014</v>
      </c>
    </row>
    <row r="4056" spans="1:23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t="s">
        <v>8315</v>
      </c>
      <c r="R4056" t="s">
        <v>8316</v>
      </c>
      <c r="S4056" s="13">
        <f t="shared" si="254"/>
        <v>42643.833333333336</v>
      </c>
      <c r="T4056" s="13">
        <f t="shared" si="255"/>
        <v>42613.507928240739</v>
      </c>
      <c r="U4056" s="12" t="s">
        <v>8392</v>
      </c>
      <c r="V4056" t="s">
        <v>8372</v>
      </c>
      <c r="W4056">
        <v>2016</v>
      </c>
    </row>
    <row r="4057" spans="1:23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8">
        <f t="shared" si="253"/>
        <v>41.952380952380949</v>
      </c>
      <c r="Q4057" t="s">
        <v>8315</v>
      </c>
      <c r="R4057" t="s">
        <v>8316</v>
      </c>
      <c r="S4057" s="13">
        <f t="shared" si="254"/>
        <v>41809.31517361111</v>
      </c>
      <c r="T4057" s="13">
        <f t="shared" si="255"/>
        <v>41779.31517361111</v>
      </c>
      <c r="U4057" s="12" t="s">
        <v>8381</v>
      </c>
      <c r="V4057" t="s">
        <v>8386</v>
      </c>
      <c r="W4057">
        <v>2014</v>
      </c>
    </row>
    <row r="4058" spans="1:23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8">
        <f t="shared" si="253"/>
        <v>88.333333333333329</v>
      </c>
      <c r="Q4058" t="s">
        <v>8315</v>
      </c>
      <c r="R4058" t="s">
        <v>8316</v>
      </c>
      <c r="S4058" s="13">
        <f t="shared" si="254"/>
        <v>42554.499305555553</v>
      </c>
      <c r="T4058" s="13">
        <f t="shared" si="255"/>
        <v>42534.599988425929</v>
      </c>
      <c r="U4058" s="12" t="s">
        <v>8369</v>
      </c>
      <c r="V4058" t="s">
        <v>8397</v>
      </c>
      <c r="W4058">
        <v>2016</v>
      </c>
    </row>
    <row r="4059" spans="1:23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8">
        <f t="shared" si="253"/>
        <v>129.16666666666666</v>
      </c>
      <c r="Q4059" t="s">
        <v>8315</v>
      </c>
      <c r="R4059" t="s">
        <v>8316</v>
      </c>
      <c r="S4059" s="13">
        <f t="shared" si="254"/>
        <v>42333.624999999993</v>
      </c>
      <c r="T4059" s="13">
        <f t="shared" si="255"/>
        <v>42310.635185185187</v>
      </c>
      <c r="U4059" s="12" t="s">
        <v>8377</v>
      </c>
      <c r="V4059" t="s">
        <v>8411</v>
      </c>
      <c r="W4059">
        <v>2015</v>
      </c>
    </row>
    <row r="4060" spans="1:23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8">
        <f t="shared" si="253"/>
        <v>23.75</v>
      </c>
      <c r="Q4060" t="s">
        <v>8315</v>
      </c>
      <c r="R4060" t="s">
        <v>8316</v>
      </c>
      <c r="S4060" s="13">
        <f t="shared" si="254"/>
        <v>42460.832638888889</v>
      </c>
      <c r="T4060" s="13">
        <f t="shared" si="255"/>
        <v>42445.727361111109</v>
      </c>
      <c r="U4060" s="12" t="s">
        <v>8384</v>
      </c>
      <c r="V4060" t="s">
        <v>8396</v>
      </c>
      <c r="W4060">
        <v>2016</v>
      </c>
    </row>
    <row r="4061" spans="1:23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8">
        <f t="shared" si="253"/>
        <v>35.714285714285715</v>
      </c>
      <c r="Q4061" t="s">
        <v>8315</v>
      </c>
      <c r="R4061" t="s">
        <v>8316</v>
      </c>
      <c r="S4061" s="13">
        <f t="shared" si="254"/>
        <v>41897.791666666664</v>
      </c>
      <c r="T4061" s="13">
        <f t="shared" si="255"/>
        <v>41866.307314814811</v>
      </c>
      <c r="U4061" s="12" t="s">
        <v>8392</v>
      </c>
      <c r="V4061" t="s">
        <v>8393</v>
      </c>
      <c r="W4061">
        <v>2014</v>
      </c>
    </row>
    <row r="4062" spans="1:23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8">
        <f t="shared" si="253"/>
        <v>57</v>
      </c>
      <c r="Q4062" t="s">
        <v>8315</v>
      </c>
      <c r="R4062" t="s">
        <v>8316</v>
      </c>
      <c r="S4062" s="13">
        <f t="shared" si="254"/>
        <v>41813.333333333328</v>
      </c>
      <c r="T4062" s="13">
        <f t="shared" si="255"/>
        <v>41779.361759259256</v>
      </c>
      <c r="U4062" s="12" t="s">
        <v>8381</v>
      </c>
      <c r="V4062" t="s">
        <v>8386</v>
      </c>
      <c r="W4062">
        <v>2014</v>
      </c>
    </row>
    <row r="4063" spans="1:23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t="s">
        <v>8315</v>
      </c>
      <c r="R4063" t="s">
        <v>8316</v>
      </c>
      <c r="S4063" s="13">
        <f t="shared" si="254"/>
        <v>42480.766469907401</v>
      </c>
      <c r="T4063" s="13">
        <f t="shared" si="255"/>
        <v>42420.808136574073</v>
      </c>
      <c r="U4063" s="12" t="s">
        <v>8373</v>
      </c>
      <c r="V4063" t="s">
        <v>8386</v>
      </c>
      <c r="W4063">
        <v>2016</v>
      </c>
    </row>
    <row r="4064" spans="1:23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8">
        <f t="shared" si="253"/>
        <v>163.33333333333334</v>
      </c>
      <c r="Q4064" t="s">
        <v>8315</v>
      </c>
      <c r="R4064" t="s">
        <v>8316</v>
      </c>
      <c r="S4064" s="13">
        <f t="shared" si="254"/>
        <v>42553.405879629623</v>
      </c>
      <c r="T4064" s="13">
        <f t="shared" si="255"/>
        <v>42523.405879629623</v>
      </c>
      <c r="U4064" s="12" t="s">
        <v>8369</v>
      </c>
      <c r="V4064" t="s">
        <v>8411</v>
      </c>
      <c r="W4064">
        <v>2016</v>
      </c>
    </row>
    <row r="4065" spans="1:23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8">
        <f t="shared" si="253"/>
        <v>15</v>
      </c>
      <c r="Q4065" t="s">
        <v>8315</v>
      </c>
      <c r="R4065" t="s">
        <v>8316</v>
      </c>
      <c r="S4065" s="13">
        <f t="shared" si="254"/>
        <v>41817.348194444443</v>
      </c>
      <c r="T4065" s="13">
        <f t="shared" si="255"/>
        <v>41787.348194444443</v>
      </c>
      <c r="U4065" s="12" t="s">
        <v>8381</v>
      </c>
      <c r="V4065" t="s">
        <v>8401</v>
      </c>
      <c r="W4065">
        <v>2014</v>
      </c>
    </row>
    <row r="4066" spans="1:23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8">
        <f t="shared" si="253"/>
        <v>64.166666666666671</v>
      </c>
      <c r="Q4066" t="s">
        <v>8315</v>
      </c>
      <c r="R4066" t="s">
        <v>8316</v>
      </c>
      <c r="S4066" s="13">
        <f t="shared" si="254"/>
        <v>42123.254930555551</v>
      </c>
      <c r="T4066" s="13">
        <f t="shared" si="255"/>
        <v>42093.254930555551</v>
      </c>
      <c r="U4066" s="12" t="s">
        <v>8384</v>
      </c>
      <c r="V4066" t="s">
        <v>8409</v>
      </c>
      <c r="W4066">
        <v>2015</v>
      </c>
    </row>
    <row r="4067" spans="1:23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8">
        <f t="shared" si="253"/>
        <v>6.75</v>
      </c>
      <c r="Q4067" t="s">
        <v>8315</v>
      </c>
      <c r="R4067" t="s">
        <v>8316</v>
      </c>
      <c r="S4067" s="13">
        <f t="shared" si="254"/>
        <v>41863.61818287037</v>
      </c>
      <c r="T4067" s="13">
        <f t="shared" si="255"/>
        <v>41833.61818287037</v>
      </c>
      <c r="U4067" s="12" t="s">
        <v>8375</v>
      </c>
      <c r="V4067" t="s">
        <v>8397</v>
      </c>
      <c r="W4067">
        <v>2014</v>
      </c>
    </row>
    <row r="4068" spans="1:23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8">
        <f t="shared" si="253"/>
        <v>25</v>
      </c>
      <c r="Q4068" t="s">
        <v>8315</v>
      </c>
      <c r="R4068" t="s">
        <v>8316</v>
      </c>
      <c r="S4068" s="13">
        <f t="shared" si="254"/>
        <v>42508.705879629626</v>
      </c>
      <c r="T4068" s="13">
        <f t="shared" si="255"/>
        <v>42478.705879629626</v>
      </c>
      <c r="U4068" s="12" t="s">
        <v>8383</v>
      </c>
      <c r="V4068" t="s">
        <v>8388</v>
      </c>
      <c r="W4068">
        <v>2016</v>
      </c>
    </row>
    <row r="4069" spans="1:23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8">
        <f t="shared" si="253"/>
        <v>179.11764705882354</v>
      </c>
      <c r="Q4069" t="s">
        <v>8315</v>
      </c>
      <c r="R4069" t="s">
        <v>8316</v>
      </c>
      <c r="S4069" s="13">
        <f t="shared" si="254"/>
        <v>42274.784143518518</v>
      </c>
      <c r="T4069" s="13">
        <f t="shared" si="255"/>
        <v>42234.784143518518</v>
      </c>
      <c r="U4069" s="12" t="s">
        <v>8392</v>
      </c>
      <c r="V4069" t="s">
        <v>8388</v>
      </c>
      <c r="W4069">
        <v>2015</v>
      </c>
    </row>
    <row r="4070" spans="1:23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8">
        <f t="shared" si="253"/>
        <v>34.950000000000003</v>
      </c>
      <c r="Q4070" t="s">
        <v>8315</v>
      </c>
      <c r="R4070" t="s">
        <v>8316</v>
      </c>
      <c r="S4070" s="13">
        <f t="shared" si="254"/>
        <v>42748.628472222219</v>
      </c>
      <c r="T4070" s="13">
        <f t="shared" si="255"/>
        <v>42718.630266203698</v>
      </c>
      <c r="U4070" s="12" t="s">
        <v>8395</v>
      </c>
      <c r="V4070" t="s">
        <v>8410</v>
      </c>
      <c r="W4070">
        <v>2016</v>
      </c>
    </row>
    <row r="4071" spans="1:23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8">
        <f t="shared" si="253"/>
        <v>33.07692307692308</v>
      </c>
      <c r="Q4071" t="s">
        <v>8315</v>
      </c>
      <c r="R4071" t="s">
        <v>8316</v>
      </c>
      <c r="S4071" s="13">
        <f t="shared" si="254"/>
        <v>42063.166666666664</v>
      </c>
      <c r="T4071" s="13">
        <f t="shared" si="255"/>
        <v>42022.328194444439</v>
      </c>
      <c r="U4071" s="12" t="s">
        <v>8371</v>
      </c>
      <c r="V4071" t="s">
        <v>8388</v>
      </c>
      <c r="W4071">
        <v>2015</v>
      </c>
    </row>
    <row r="4072" spans="1:23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8">
        <f t="shared" si="253"/>
        <v>27.5</v>
      </c>
      <c r="Q4072" t="s">
        <v>8315</v>
      </c>
      <c r="R4072" t="s">
        <v>8316</v>
      </c>
      <c r="S4072" s="13">
        <f t="shared" si="254"/>
        <v>42063.791666666664</v>
      </c>
      <c r="T4072" s="13">
        <f t="shared" si="255"/>
        <v>42031.333564814813</v>
      </c>
      <c r="U4072" s="12" t="s">
        <v>8371</v>
      </c>
      <c r="V4072" t="s">
        <v>8394</v>
      </c>
      <c r="W4072">
        <v>2015</v>
      </c>
    </row>
    <row r="4073" spans="1:23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t="s">
        <v>8315</v>
      </c>
      <c r="R4073" t="s">
        <v>8316</v>
      </c>
      <c r="S4073" s="13">
        <f t="shared" si="254"/>
        <v>42730.47142361111</v>
      </c>
      <c r="T4073" s="13">
        <f t="shared" si="255"/>
        <v>42700.47142361111</v>
      </c>
      <c r="U4073" s="12" t="s">
        <v>8377</v>
      </c>
      <c r="V4073" t="s">
        <v>8408</v>
      </c>
      <c r="W4073">
        <v>2016</v>
      </c>
    </row>
    <row r="4074" spans="1:23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8">
        <f t="shared" si="253"/>
        <v>2</v>
      </c>
      <c r="Q4074" t="s">
        <v>8315</v>
      </c>
      <c r="R4074" t="s">
        <v>8316</v>
      </c>
      <c r="S4074" s="13">
        <f t="shared" si="254"/>
        <v>41872.441099537034</v>
      </c>
      <c r="T4074" s="13">
        <f t="shared" si="255"/>
        <v>41812.441099537034</v>
      </c>
      <c r="U4074" s="12" t="s">
        <v>8369</v>
      </c>
      <c r="V4074" t="s">
        <v>8398</v>
      </c>
      <c r="W4074">
        <v>2014</v>
      </c>
    </row>
    <row r="4075" spans="1:23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8">
        <f t="shared" si="253"/>
        <v>18.5</v>
      </c>
      <c r="Q4075" t="s">
        <v>8315</v>
      </c>
      <c r="R4075" t="s">
        <v>8316</v>
      </c>
      <c r="S4075" s="13">
        <f t="shared" si="254"/>
        <v>42132.833333333336</v>
      </c>
      <c r="T4075" s="13">
        <f t="shared" si="255"/>
        <v>42078.011875000004</v>
      </c>
      <c r="U4075" s="12" t="s">
        <v>8384</v>
      </c>
      <c r="V4075" t="s">
        <v>8393</v>
      </c>
      <c r="W4075">
        <v>2015</v>
      </c>
    </row>
    <row r="4076" spans="1:23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8">
        <f t="shared" si="253"/>
        <v>35</v>
      </c>
      <c r="Q4076" t="s">
        <v>8315</v>
      </c>
      <c r="R4076" t="s">
        <v>8316</v>
      </c>
      <c r="S4076" s="13">
        <f t="shared" si="254"/>
        <v>42313.261284722219</v>
      </c>
      <c r="T4076" s="13">
        <f t="shared" si="255"/>
        <v>42283.219618055555</v>
      </c>
      <c r="U4076" s="12" t="s">
        <v>8391</v>
      </c>
      <c r="V4076" t="s">
        <v>8407</v>
      </c>
      <c r="W4076">
        <v>2015</v>
      </c>
    </row>
    <row r="4077" spans="1:23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8">
        <f t="shared" si="253"/>
        <v>44.307692307692307</v>
      </c>
      <c r="Q4077" t="s">
        <v>8315</v>
      </c>
      <c r="R4077" t="s">
        <v>8316</v>
      </c>
      <c r="S4077" s="13">
        <f t="shared" si="254"/>
        <v>41820.394444444442</v>
      </c>
      <c r="T4077" s="13">
        <f t="shared" si="255"/>
        <v>41778.712604166663</v>
      </c>
      <c r="U4077" s="12" t="s">
        <v>8381</v>
      </c>
      <c r="V4077" t="s">
        <v>8378</v>
      </c>
      <c r="W4077">
        <v>2014</v>
      </c>
    </row>
    <row r="4078" spans="1:23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t="s">
        <v>8315</v>
      </c>
      <c r="R4078" t="s">
        <v>8316</v>
      </c>
      <c r="S4078" s="13">
        <f t="shared" si="254"/>
        <v>41933.493749999994</v>
      </c>
      <c r="T4078" s="13">
        <f t="shared" si="255"/>
        <v>41905.462372685186</v>
      </c>
      <c r="U4078" s="12" t="s">
        <v>8389</v>
      </c>
      <c r="V4078" t="s">
        <v>8405</v>
      </c>
      <c r="W4078">
        <v>2014</v>
      </c>
    </row>
    <row r="4079" spans="1:23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8">
        <f t="shared" si="253"/>
        <v>222.5</v>
      </c>
      <c r="Q4079" t="s">
        <v>8315</v>
      </c>
      <c r="R4079" t="s">
        <v>8316</v>
      </c>
      <c r="S4079" s="13">
        <f t="shared" si="254"/>
        <v>42725.377245370364</v>
      </c>
      <c r="T4079" s="13">
        <f t="shared" si="255"/>
        <v>42695.377245370364</v>
      </c>
      <c r="U4079" s="12" t="s">
        <v>8377</v>
      </c>
      <c r="V4079" t="s">
        <v>8370</v>
      </c>
      <c r="W4079">
        <v>2016</v>
      </c>
    </row>
    <row r="4080" spans="1:23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t="s">
        <v>8315</v>
      </c>
      <c r="R4080" t="s">
        <v>8316</v>
      </c>
      <c r="S4080" s="13">
        <f t="shared" si="254"/>
        <v>42762.454189814809</v>
      </c>
      <c r="T4080" s="13">
        <f t="shared" si="255"/>
        <v>42732.454189814809</v>
      </c>
      <c r="U4080" s="12" t="s">
        <v>8395</v>
      </c>
      <c r="V4080" t="s">
        <v>8401</v>
      </c>
      <c r="W4080">
        <v>2016</v>
      </c>
    </row>
    <row r="4081" spans="1:23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8">
        <f t="shared" si="253"/>
        <v>5</v>
      </c>
      <c r="Q4081" t="s">
        <v>8315</v>
      </c>
      <c r="R4081" t="s">
        <v>8316</v>
      </c>
      <c r="S4081" s="13">
        <f t="shared" si="254"/>
        <v>42540.605567129627</v>
      </c>
      <c r="T4081" s="13">
        <f t="shared" si="255"/>
        <v>42510.605567129627</v>
      </c>
      <c r="U4081" s="12" t="s">
        <v>8381</v>
      </c>
      <c r="V4081" t="s">
        <v>8386</v>
      </c>
      <c r="W4081">
        <v>2016</v>
      </c>
    </row>
    <row r="4082" spans="1:23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t="s">
        <v>8315</v>
      </c>
      <c r="R4082" t="s">
        <v>8316</v>
      </c>
      <c r="S4082" s="13">
        <f t="shared" si="254"/>
        <v>42535.45416666667</v>
      </c>
      <c r="T4082" s="13">
        <f t="shared" si="255"/>
        <v>42511.364768518521</v>
      </c>
      <c r="U4082" s="12" t="s">
        <v>8381</v>
      </c>
      <c r="V4082" t="s">
        <v>8370</v>
      </c>
      <c r="W4082">
        <v>2016</v>
      </c>
    </row>
    <row r="4083" spans="1:23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8">
        <f t="shared" si="253"/>
        <v>29.166666666666668</v>
      </c>
      <c r="Q4083" t="s">
        <v>8315</v>
      </c>
      <c r="R4083" t="s">
        <v>8316</v>
      </c>
      <c r="S4083" s="13">
        <f t="shared" si="254"/>
        <v>42071.206307870372</v>
      </c>
      <c r="T4083" s="13">
        <f t="shared" si="255"/>
        <v>42041.247974537029</v>
      </c>
      <c r="U4083" s="12" t="s">
        <v>8373</v>
      </c>
      <c r="V4083" t="s">
        <v>8407</v>
      </c>
      <c r="W4083">
        <v>2015</v>
      </c>
    </row>
    <row r="4084" spans="1:23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8">
        <f t="shared" si="253"/>
        <v>1.5</v>
      </c>
      <c r="Q4084" t="s">
        <v>8315</v>
      </c>
      <c r="R4084" t="s">
        <v>8316</v>
      </c>
      <c r="S4084" s="13">
        <f t="shared" si="254"/>
        <v>42322.624999999993</v>
      </c>
      <c r="T4084" s="13">
        <f t="shared" si="255"/>
        <v>42306.855937499997</v>
      </c>
      <c r="U4084" s="12" t="s">
        <v>8391</v>
      </c>
      <c r="V4084" t="s">
        <v>8404</v>
      </c>
      <c r="W4084">
        <v>2015</v>
      </c>
    </row>
    <row r="4085" spans="1:23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8">
        <f t="shared" si="253"/>
        <v>126.5</v>
      </c>
      <c r="Q4085" t="s">
        <v>8315</v>
      </c>
      <c r="R4085" t="s">
        <v>8316</v>
      </c>
      <c r="S4085" s="13">
        <f t="shared" si="254"/>
        <v>42383.428425925922</v>
      </c>
      <c r="T4085" s="13">
        <f t="shared" si="255"/>
        <v>42353.428425925922</v>
      </c>
      <c r="U4085" s="12" t="s">
        <v>8395</v>
      </c>
      <c r="V4085" t="s">
        <v>8393</v>
      </c>
      <c r="W4085">
        <v>2015</v>
      </c>
    </row>
    <row r="4086" spans="1:23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8">
        <f t="shared" si="253"/>
        <v>10</v>
      </c>
      <c r="Q4086" t="s">
        <v>8315</v>
      </c>
      <c r="R4086" t="s">
        <v>8316</v>
      </c>
      <c r="S4086" s="13">
        <f t="shared" si="254"/>
        <v>42652.103078703702</v>
      </c>
      <c r="T4086" s="13">
        <f t="shared" si="255"/>
        <v>42622.103078703702</v>
      </c>
      <c r="U4086" s="12" t="s">
        <v>8389</v>
      </c>
      <c r="V4086" t="s">
        <v>8390</v>
      </c>
      <c r="W4086">
        <v>2016</v>
      </c>
    </row>
    <row r="4087" spans="1:23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8">
        <f t="shared" si="253"/>
        <v>10</v>
      </c>
      <c r="Q4087" t="s">
        <v>8315</v>
      </c>
      <c r="R4087" t="s">
        <v>8316</v>
      </c>
      <c r="S4087" s="13">
        <f t="shared" si="254"/>
        <v>42086.832638888889</v>
      </c>
      <c r="T4087" s="13">
        <f t="shared" si="255"/>
        <v>42058.270543981482</v>
      </c>
      <c r="U4087" s="12" t="s">
        <v>8373</v>
      </c>
      <c r="V4087" t="s">
        <v>8405</v>
      </c>
      <c r="W4087">
        <v>2015</v>
      </c>
    </row>
    <row r="4088" spans="1:23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8">
        <f t="shared" si="253"/>
        <v>9.4</v>
      </c>
      <c r="Q4088" t="s">
        <v>8315</v>
      </c>
      <c r="R4088" t="s">
        <v>8316</v>
      </c>
      <c r="S4088" s="13">
        <f t="shared" si="254"/>
        <v>42328.833333333336</v>
      </c>
      <c r="T4088" s="13">
        <f t="shared" si="255"/>
        <v>42304.607627314814</v>
      </c>
      <c r="U4088" s="12" t="s">
        <v>8391</v>
      </c>
      <c r="V4088" t="s">
        <v>8394</v>
      </c>
      <c r="W4088">
        <v>2015</v>
      </c>
    </row>
    <row r="4089" spans="1:23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t="s">
        <v>8315</v>
      </c>
      <c r="R4089" t="s">
        <v>8316</v>
      </c>
      <c r="S4089" s="13">
        <f t="shared" si="254"/>
        <v>42568.40956018518</v>
      </c>
      <c r="T4089" s="13">
        <f t="shared" si="255"/>
        <v>42538.40956018518</v>
      </c>
      <c r="U4089" s="12" t="s">
        <v>8369</v>
      </c>
      <c r="V4089" t="s">
        <v>8385</v>
      </c>
      <c r="W4089">
        <v>2016</v>
      </c>
    </row>
    <row r="4090" spans="1:23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8">
        <f t="shared" si="253"/>
        <v>72</v>
      </c>
      <c r="Q4090" t="s">
        <v>8315</v>
      </c>
      <c r="R4090" t="s">
        <v>8316</v>
      </c>
      <c r="S4090" s="13">
        <f t="shared" si="254"/>
        <v>42020.101388888892</v>
      </c>
      <c r="T4090" s="13">
        <f t="shared" si="255"/>
        <v>41990.27921296296</v>
      </c>
      <c r="U4090" s="12" t="s">
        <v>8395</v>
      </c>
      <c r="V4090" t="s">
        <v>8385</v>
      </c>
      <c r="W4090">
        <v>2014</v>
      </c>
    </row>
    <row r="4091" spans="1:23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8">
        <f t="shared" si="253"/>
        <v>30</v>
      </c>
      <c r="Q4091" t="s">
        <v>8315</v>
      </c>
      <c r="R4091" t="s">
        <v>8316</v>
      </c>
      <c r="S4091" s="13">
        <f t="shared" si="254"/>
        <v>42155.399305555555</v>
      </c>
      <c r="T4091" s="13">
        <f t="shared" si="255"/>
        <v>42122.399166666662</v>
      </c>
      <c r="U4091" s="12" t="s">
        <v>8383</v>
      </c>
      <c r="V4091" t="s">
        <v>8401</v>
      </c>
      <c r="W4091">
        <v>2015</v>
      </c>
    </row>
    <row r="4092" spans="1:23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8">
        <f t="shared" si="253"/>
        <v>10.666666666666666</v>
      </c>
      <c r="Q4092" t="s">
        <v>8315</v>
      </c>
      <c r="R4092" t="s">
        <v>8316</v>
      </c>
      <c r="S4092" s="13">
        <f t="shared" si="254"/>
        <v>42223.291666666664</v>
      </c>
      <c r="T4092" s="13">
        <f t="shared" si="255"/>
        <v>42209.339548611104</v>
      </c>
      <c r="U4092" s="12" t="s">
        <v>8375</v>
      </c>
      <c r="V4092" t="s">
        <v>8403</v>
      </c>
      <c r="W4092">
        <v>2015</v>
      </c>
    </row>
    <row r="4093" spans="1:23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8">
        <f t="shared" si="253"/>
        <v>25.5</v>
      </c>
      <c r="Q4093" t="s">
        <v>8315</v>
      </c>
      <c r="R4093" t="s">
        <v>8316</v>
      </c>
      <c r="S4093" s="13">
        <f t="shared" si="254"/>
        <v>42020.173043981478</v>
      </c>
      <c r="T4093" s="13">
        <f t="shared" si="255"/>
        <v>41990.173043981478</v>
      </c>
      <c r="U4093" s="12" t="s">
        <v>8395</v>
      </c>
      <c r="V4093" t="s">
        <v>8385</v>
      </c>
      <c r="W4093">
        <v>2014</v>
      </c>
    </row>
    <row r="4094" spans="1:23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8">
        <f t="shared" si="253"/>
        <v>20</v>
      </c>
      <c r="Q4094" t="s">
        <v>8315</v>
      </c>
      <c r="R4094" t="s">
        <v>8316</v>
      </c>
      <c r="S4094" s="13">
        <f t="shared" si="254"/>
        <v>42098.81998842593</v>
      </c>
      <c r="T4094" s="13">
        <f t="shared" si="255"/>
        <v>42038.861655092587</v>
      </c>
      <c r="U4094" s="12" t="s">
        <v>8373</v>
      </c>
      <c r="V4094" t="s">
        <v>8380</v>
      </c>
      <c r="W4094">
        <v>2015</v>
      </c>
    </row>
    <row r="4095" spans="1:23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8">
        <f t="shared" si="253"/>
        <v>15</v>
      </c>
      <c r="Q4095" t="s">
        <v>8315</v>
      </c>
      <c r="R4095" t="s">
        <v>8316</v>
      </c>
      <c r="S4095" s="13">
        <f t="shared" si="254"/>
        <v>42238.482557870368</v>
      </c>
      <c r="T4095" s="13">
        <f t="shared" si="255"/>
        <v>42178.482557870368</v>
      </c>
      <c r="U4095" s="12" t="s">
        <v>8369</v>
      </c>
      <c r="V4095" t="s">
        <v>8405</v>
      </c>
      <c r="W4095">
        <v>2015</v>
      </c>
    </row>
    <row r="4096" spans="1:23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8">
        <f t="shared" si="253"/>
        <v>91.25</v>
      </c>
      <c r="Q4096" t="s">
        <v>8315</v>
      </c>
      <c r="R4096" t="s">
        <v>8316</v>
      </c>
      <c r="S4096" s="13">
        <f t="shared" si="254"/>
        <v>41933.874305555553</v>
      </c>
      <c r="T4096" s="13">
        <f t="shared" si="255"/>
        <v>41889.753472222219</v>
      </c>
      <c r="U4096" s="12" t="s">
        <v>8389</v>
      </c>
      <c r="V4096" t="s">
        <v>8399</v>
      </c>
      <c r="W4096">
        <v>2014</v>
      </c>
    </row>
    <row r="4097" spans="1:23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8">
        <f t="shared" si="253"/>
        <v>800</v>
      </c>
      <c r="Q4097" t="s">
        <v>8315</v>
      </c>
      <c r="R4097" t="s">
        <v>8316</v>
      </c>
      <c r="S4097" s="13">
        <f t="shared" si="254"/>
        <v>42722.698495370372</v>
      </c>
      <c r="T4097" s="13">
        <f t="shared" si="255"/>
        <v>42692.698495370372</v>
      </c>
      <c r="U4097" s="12" t="s">
        <v>8377</v>
      </c>
      <c r="V4097" t="s">
        <v>8388</v>
      </c>
      <c r="W4097">
        <v>2016</v>
      </c>
    </row>
    <row r="4098" spans="1:23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8">
        <f t="shared" si="253"/>
        <v>80</v>
      </c>
      <c r="Q4098" t="s">
        <v>8315</v>
      </c>
      <c r="R4098" t="s">
        <v>8316</v>
      </c>
      <c r="S4098" s="13">
        <f t="shared" si="254"/>
        <v>42794.035416666658</v>
      </c>
      <c r="T4098" s="13">
        <f t="shared" si="255"/>
        <v>42750.196979166663</v>
      </c>
      <c r="U4098" s="12" t="s">
        <v>8371</v>
      </c>
      <c r="V4098" t="s">
        <v>8393</v>
      </c>
      <c r="W4098">
        <v>2017</v>
      </c>
    </row>
    <row r="4099" spans="1:23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(E4099/D4099)*100</f>
        <v>0</v>
      </c>
      <c r="P4099" s="8" t="e">
        <f t="shared" ref="P4099:P4115" si="257">(E4099/L4099)</f>
        <v>#DIV/0!</v>
      </c>
      <c r="Q4099" t="s">
        <v>8315</v>
      </c>
      <c r="R4099" t="s">
        <v>8316</v>
      </c>
      <c r="S4099" s="13">
        <f t="shared" ref="S4099:S4115" si="258">(((I4099/60)/60)/24)+DATE(1970,1,1)+(-8/24)</f>
        <v>42400.663194444445</v>
      </c>
      <c r="T4099" s="13">
        <f t="shared" ref="T4099:T4115" si="259">(((J4099/60)/60)/24)+DATE(1970,1,1)+(-8/24)</f>
        <v>42344.491168981483</v>
      </c>
      <c r="U4099" s="12" t="s">
        <v>8395</v>
      </c>
      <c r="V4099" t="s">
        <v>8407</v>
      </c>
      <c r="W4099">
        <v>2015</v>
      </c>
    </row>
    <row r="4100" spans="1:23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t="s">
        <v>8315</v>
      </c>
      <c r="R4100" t="s">
        <v>8316</v>
      </c>
      <c r="S4100" s="13">
        <f t="shared" si="258"/>
        <v>42525.38885416666</v>
      </c>
      <c r="T4100" s="13">
        <f t="shared" si="259"/>
        <v>42495.38885416666</v>
      </c>
      <c r="U4100" s="12" t="s">
        <v>8381</v>
      </c>
      <c r="V4100" t="s">
        <v>8374</v>
      </c>
      <c r="W4100">
        <v>2016</v>
      </c>
    </row>
    <row r="4101" spans="1:23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8">
        <f t="shared" si="257"/>
        <v>50</v>
      </c>
      <c r="Q4101" t="s">
        <v>8315</v>
      </c>
      <c r="R4101" t="s">
        <v>8316</v>
      </c>
      <c r="S4101" s="13">
        <f t="shared" si="258"/>
        <v>42615.517048611109</v>
      </c>
      <c r="T4101" s="13">
        <f t="shared" si="259"/>
        <v>42570.517048611109</v>
      </c>
      <c r="U4101" s="12" t="s">
        <v>8375</v>
      </c>
      <c r="V4101" t="s">
        <v>8378</v>
      </c>
      <c r="W4101">
        <v>2016</v>
      </c>
    </row>
    <row r="4102" spans="1:23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t="s">
        <v>8315</v>
      </c>
      <c r="R4102" t="s">
        <v>8316</v>
      </c>
      <c r="S4102" s="13">
        <f t="shared" si="258"/>
        <v>41936.791550925926</v>
      </c>
      <c r="T4102" s="13">
        <f t="shared" si="259"/>
        <v>41926.791550925926</v>
      </c>
      <c r="U4102" s="12" t="s">
        <v>8391</v>
      </c>
      <c r="V4102" t="s">
        <v>8410</v>
      </c>
      <c r="W4102">
        <v>2014</v>
      </c>
    </row>
    <row r="4103" spans="1:23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t="s">
        <v>8315</v>
      </c>
      <c r="R4103" t="s">
        <v>8316</v>
      </c>
      <c r="S4103" s="13">
        <f t="shared" si="258"/>
        <v>42760.570393518516</v>
      </c>
      <c r="T4103" s="13">
        <f t="shared" si="259"/>
        <v>42730.570393518516</v>
      </c>
      <c r="U4103" s="12" t="s">
        <v>8395</v>
      </c>
      <c r="V4103" t="s">
        <v>8408</v>
      </c>
      <c r="W4103">
        <v>2016</v>
      </c>
    </row>
    <row r="4104" spans="1:23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8">
        <f t="shared" si="257"/>
        <v>22.833333333333332</v>
      </c>
      <c r="Q4104" t="s">
        <v>8315</v>
      </c>
      <c r="R4104" t="s">
        <v>8316</v>
      </c>
      <c r="S4104" s="13">
        <f t="shared" si="258"/>
        <v>42505.514733796292</v>
      </c>
      <c r="T4104" s="13">
        <f t="shared" si="259"/>
        <v>42475.514733796292</v>
      </c>
      <c r="U4104" s="12" t="s">
        <v>8383</v>
      </c>
      <c r="V4104" t="s">
        <v>8393</v>
      </c>
      <c r="W4104">
        <v>2016</v>
      </c>
    </row>
    <row r="4105" spans="1:23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8">
        <f t="shared" si="257"/>
        <v>16.666666666666668</v>
      </c>
      <c r="Q4105" t="s">
        <v>8315</v>
      </c>
      <c r="R4105" t="s">
        <v>8316</v>
      </c>
      <c r="S4105" s="13">
        <f t="shared" si="258"/>
        <v>42242.438888888886</v>
      </c>
      <c r="T4105" s="13">
        <f t="shared" si="259"/>
        <v>42188.499606481484</v>
      </c>
      <c r="U4105" s="12" t="s">
        <v>8375</v>
      </c>
      <c r="V4105" t="s">
        <v>8380</v>
      </c>
      <c r="W4105">
        <v>2015</v>
      </c>
    </row>
    <row r="4106" spans="1:23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8">
        <f t="shared" si="257"/>
        <v>45.785714285714285</v>
      </c>
      <c r="Q4106" t="s">
        <v>8315</v>
      </c>
      <c r="R4106" t="s">
        <v>8316</v>
      </c>
      <c r="S4106" s="13">
        <f t="shared" si="258"/>
        <v>42669.944837962961</v>
      </c>
      <c r="T4106" s="13">
        <f t="shared" si="259"/>
        <v>42639.944837962961</v>
      </c>
      <c r="U4106" s="12" t="s">
        <v>8389</v>
      </c>
      <c r="V4106" t="s">
        <v>8408</v>
      </c>
      <c r="W4106">
        <v>2016</v>
      </c>
    </row>
    <row r="4107" spans="1:23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8">
        <f t="shared" si="257"/>
        <v>383.33333333333331</v>
      </c>
      <c r="Q4107" t="s">
        <v>8315</v>
      </c>
      <c r="R4107" t="s">
        <v>8316</v>
      </c>
      <c r="S4107" s="13">
        <f t="shared" si="258"/>
        <v>42729.677187499998</v>
      </c>
      <c r="T4107" s="13">
        <f t="shared" si="259"/>
        <v>42696.677187499998</v>
      </c>
      <c r="U4107" s="12" t="s">
        <v>8377</v>
      </c>
      <c r="V4107" t="s">
        <v>8398</v>
      </c>
      <c r="W4107">
        <v>2016</v>
      </c>
    </row>
    <row r="4108" spans="1:23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8">
        <f t="shared" si="257"/>
        <v>106.96969696969697</v>
      </c>
      <c r="Q4108" t="s">
        <v>8315</v>
      </c>
      <c r="R4108" t="s">
        <v>8316</v>
      </c>
      <c r="S4108" s="13">
        <f t="shared" si="258"/>
        <v>42095.708333333336</v>
      </c>
      <c r="T4108" s="13">
        <f t="shared" si="259"/>
        <v>42052.716041666667</v>
      </c>
      <c r="U4108" s="12" t="s">
        <v>8373</v>
      </c>
      <c r="V4108" t="s">
        <v>8385</v>
      </c>
      <c r="W4108">
        <v>2015</v>
      </c>
    </row>
    <row r="4109" spans="1:23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8">
        <f t="shared" si="257"/>
        <v>10.25</v>
      </c>
      <c r="Q4109" t="s">
        <v>8315</v>
      </c>
      <c r="R4109" t="s">
        <v>8316</v>
      </c>
      <c r="S4109" s="13">
        <f t="shared" si="258"/>
        <v>41906.583344907405</v>
      </c>
      <c r="T4109" s="13">
        <f t="shared" si="259"/>
        <v>41883.583344907405</v>
      </c>
      <c r="U4109" s="12" t="s">
        <v>8389</v>
      </c>
      <c r="V4109" t="s">
        <v>8387</v>
      </c>
      <c r="W4109">
        <v>2014</v>
      </c>
    </row>
    <row r="4110" spans="1:23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8">
        <f t="shared" si="257"/>
        <v>59</v>
      </c>
      <c r="Q4110" t="s">
        <v>8315</v>
      </c>
      <c r="R4110" t="s">
        <v>8316</v>
      </c>
      <c r="S4110" s="13">
        <f t="shared" si="258"/>
        <v>42796.874999999993</v>
      </c>
      <c r="T4110" s="13">
        <f t="shared" si="259"/>
        <v>42766.698344907411</v>
      </c>
      <c r="U4110" s="12" t="s">
        <v>8371</v>
      </c>
      <c r="V4110" t="s">
        <v>8372</v>
      </c>
      <c r="W4110">
        <v>2017</v>
      </c>
    </row>
    <row r="4111" spans="1:23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t="s">
        <v>8315</v>
      </c>
      <c r="R4111" t="s">
        <v>8316</v>
      </c>
      <c r="S4111" s="13">
        <f t="shared" si="258"/>
        <v>42337.247731481482</v>
      </c>
      <c r="T4111" s="13">
        <f t="shared" si="259"/>
        <v>42307.206064814811</v>
      </c>
      <c r="U4111" s="12" t="s">
        <v>8391</v>
      </c>
      <c r="V4111" t="s">
        <v>8409</v>
      </c>
      <c r="W4111">
        <v>2015</v>
      </c>
    </row>
    <row r="4112" spans="1:23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8">
        <f t="shared" si="257"/>
        <v>14.333333333333334</v>
      </c>
      <c r="Q4112" t="s">
        <v>8315</v>
      </c>
      <c r="R4112" t="s">
        <v>8316</v>
      </c>
      <c r="S4112" s="13">
        <f t="shared" si="258"/>
        <v>42572.293414351843</v>
      </c>
      <c r="T4112" s="13">
        <f t="shared" si="259"/>
        <v>42512.293414351843</v>
      </c>
      <c r="U4112" s="12" t="s">
        <v>8381</v>
      </c>
      <c r="V4112" t="s">
        <v>8398</v>
      </c>
      <c r="W4112">
        <v>2016</v>
      </c>
    </row>
    <row r="4113" spans="1:23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8">
        <f t="shared" si="257"/>
        <v>15.666666666666666</v>
      </c>
      <c r="Q4113" t="s">
        <v>8315</v>
      </c>
      <c r="R4113" t="s">
        <v>8316</v>
      </c>
      <c r="S4113" s="13">
        <f t="shared" si="258"/>
        <v>42058.802546296291</v>
      </c>
      <c r="T4113" s="13">
        <f t="shared" si="259"/>
        <v>42028.802546296291</v>
      </c>
      <c r="U4113" s="12" t="s">
        <v>8371</v>
      </c>
      <c r="V4113" t="s">
        <v>8403</v>
      </c>
      <c r="W4113">
        <v>2015</v>
      </c>
    </row>
    <row r="4114" spans="1:23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8">
        <f t="shared" si="257"/>
        <v>1</v>
      </c>
      <c r="Q4114" t="s">
        <v>8315</v>
      </c>
      <c r="R4114" t="s">
        <v>8316</v>
      </c>
      <c r="S4114" s="13">
        <f t="shared" si="258"/>
        <v>42427.666666666664</v>
      </c>
      <c r="T4114" s="13">
        <f t="shared" si="259"/>
        <v>42400.613263888888</v>
      </c>
      <c r="U4114" s="12" t="s">
        <v>8371</v>
      </c>
      <c r="V4114" t="s">
        <v>8372</v>
      </c>
      <c r="W4114">
        <v>2016</v>
      </c>
    </row>
    <row r="4115" spans="1:23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8">
        <f t="shared" si="257"/>
        <v>1</v>
      </c>
      <c r="Q4115" t="s">
        <v>8315</v>
      </c>
      <c r="R4115" t="s">
        <v>8316</v>
      </c>
      <c r="S4115" s="13">
        <f t="shared" si="258"/>
        <v>42376.94027777778</v>
      </c>
      <c r="T4115" s="13">
        <f t="shared" si="259"/>
        <v>42358.239849537036</v>
      </c>
      <c r="U4115" s="12" t="s">
        <v>8395</v>
      </c>
      <c r="V4115" t="s">
        <v>8386</v>
      </c>
      <c r="W4115">
        <v>2015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64722-B236-784B-867E-D031CF933A43}">
  <dimension ref="A1:F14"/>
  <sheetViews>
    <sheetView workbookViewId="0">
      <selection activeCell="E13" sqref="E1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10" t="s">
        <v>8223</v>
      </c>
      <c r="B1" t="s">
        <v>8364</v>
      </c>
    </row>
    <row r="3" spans="1:6" x14ac:dyDescent="0.2">
      <c r="A3" s="10" t="s">
        <v>8360</v>
      </c>
      <c r="B3" s="10" t="s">
        <v>8361</v>
      </c>
    </row>
    <row r="4" spans="1:6" x14ac:dyDescent="0.2">
      <c r="A4" s="10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11" t="s">
        <v>8308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1" t="s">
        <v>8334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1" t="s">
        <v>8331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1" t="s">
        <v>8329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8323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1" t="s">
        <v>8336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1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1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1" t="s">
        <v>8315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1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47D36-5228-FB43-B449-002C1CC05FA5}">
  <dimension ref="A1:F47"/>
  <sheetViews>
    <sheetView workbookViewId="0">
      <selection activeCell="E30" sqref="E3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8.33203125" bestFit="1" customWidth="1"/>
    <col min="9" max="9" width="16" bestFit="1" customWidth="1"/>
    <col min="10" max="10" width="22.6640625" bestFit="1" customWidth="1"/>
  </cols>
  <sheetData>
    <row r="1" spans="1:6" x14ac:dyDescent="0.2">
      <c r="A1" s="10" t="s">
        <v>8358</v>
      </c>
      <c r="B1" t="s">
        <v>8364</v>
      </c>
    </row>
    <row r="2" spans="1:6" x14ac:dyDescent="0.2">
      <c r="A2" s="10" t="s">
        <v>8223</v>
      </c>
      <c r="B2" t="s">
        <v>8364</v>
      </c>
    </row>
    <row r="4" spans="1:6" x14ac:dyDescent="0.2">
      <c r="A4" s="10" t="s">
        <v>8360</v>
      </c>
      <c r="B4" s="10" t="s">
        <v>8361</v>
      </c>
    </row>
    <row r="5" spans="1:6" x14ac:dyDescent="0.2">
      <c r="A5" s="10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1" t="s">
        <v>8314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8342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8330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8356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8352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8313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8312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8328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8345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8346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8347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8326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8354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8325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8357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8341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8321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8337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8343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8316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8344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8340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8324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8311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8310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8350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8353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8355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8349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8309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8339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8319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8318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8338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E2D04-92A4-6545-B37B-DDF302B26672}">
  <dimension ref="A1:E18"/>
  <sheetViews>
    <sheetView workbookViewId="0">
      <selection activeCell="A24" sqref="A2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16" bestFit="1" customWidth="1"/>
    <col min="8" max="9" width="31.33203125" bestFit="1" customWidth="1"/>
    <col min="10" max="10" width="5.1640625" bestFit="1" customWidth="1"/>
    <col min="11" max="11" width="12.33203125" bestFit="1" customWidth="1"/>
    <col min="12" max="12" width="7.1640625" bestFit="1" customWidth="1"/>
    <col min="13" max="20" width="5.1640625" bestFit="1" customWidth="1"/>
    <col min="21" max="21" width="9.6640625" bestFit="1" customWidth="1"/>
    <col min="22" max="22" width="10.5" bestFit="1" customWidth="1"/>
    <col min="23" max="30" width="5.1640625" bestFit="1" customWidth="1"/>
    <col min="31" max="31" width="13" bestFit="1" customWidth="1"/>
    <col min="32" max="32" width="10" bestFit="1" customWidth="1"/>
  </cols>
  <sheetData>
    <row r="1" spans="1:5" x14ac:dyDescent="0.2">
      <c r="A1" s="10" t="s">
        <v>8358</v>
      </c>
      <c r="B1" t="s">
        <v>8364</v>
      </c>
    </row>
    <row r="2" spans="1:5" x14ac:dyDescent="0.2">
      <c r="A2" s="10" t="s">
        <v>8469</v>
      </c>
      <c r="B2" t="s">
        <v>8364</v>
      </c>
    </row>
    <row r="4" spans="1:5" x14ac:dyDescent="0.2">
      <c r="A4" s="10" t="s">
        <v>8360</v>
      </c>
      <c r="B4" s="10" t="s">
        <v>8361</v>
      </c>
    </row>
    <row r="5" spans="1:5" x14ac:dyDescent="0.2">
      <c r="A5" s="10" t="s">
        <v>8363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11" t="s">
        <v>8463</v>
      </c>
      <c r="B6" s="9">
        <v>34</v>
      </c>
      <c r="C6" s="9">
        <v>148</v>
      </c>
      <c r="D6" s="9">
        <v>184</v>
      </c>
      <c r="E6" s="9">
        <v>366</v>
      </c>
    </row>
    <row r="7" spans="1:5" x14ac:dyDescent="0.2">
      <c r="A7" s="11" t="s">
        <v>8464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">
      <c r="A8" s="11" t="s">
        <v>8465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">
      <c r="A9" s="11" t="s">
        <v>8466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2">
      <c r="A10" s="11" t="s">
        <v>8381</v>
      </c>
      <c r="B10" s="9">
        <v>27</v>
      </c>
      <c r="C10" s="9">
        <v>125</v>
      </c>
      <c r="D10" s="9">
        <v>232</v>
      </c>
      <c r="E10" s="9">
        <v>384</v>
      </c>
    </row>
    <row r="11" spans="1:5" x14ac:dyDescent="0.2">
      <c r="A11" s="11" t="s">
        <v>8467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2">
      <c r="A12" s="11" t="s">
        <v>8458</v>
      </c>
      <c r="B12" s="9">
        <v>43</v>
      </c>
      <c r="C12" s="9">
        <v>148</v>
      </c>
      <c r="D12" s="9">
        <v>191</v>
      </c>
      <c r="E12" s="9">
        <v>382</v>
      </c>
    </row>
    <row r="13" spans="1:5" x14ac:dyDescent="0.2">
      <c r="A13" s="11" t="s">
        <v>8459</v>
      </c>
      <c r="B13" s="9">
        <v>32</v>
      </c>
      <c r="C13" s="9">
        <v>135</v>
      </c>
      <c r="D13" s="9">
        <v>167</v>
      </c>
      <c r="E13" s="9">
        <v>334</v>
      </c>
    </row>
    <row r="14" spans="1:5" x14ac:dyDescent="0.2">
      <c r="A14" s="11" t="s">
        <v>8460</v>
      </c>
      <c r="B14" s="9">
        <v>24</v>
      </c>
      <c r="C14" s="9">
        <v>126</v>
      </c>
      <c r="D14" s="9">
        <v>149</v>
      </c>
      <c r="E14" s="9">
        <v>299</v>
      </c>
    </row>
    <row r="15" spans="1:5" x14ac:dyDescent="0.2">
      <c r="A15" s="11" t="s">
        <v>8461</v>
      </c>
      <c r="B15" s="9">
        <v>20</v>
      </c>
      <c r="C15" s="9">
        <v>151</v>
      </c>
      <c r="D15" s="9">
        <v>183</v>
      </c>
      <c r="E15" s="9">
        <v>354</v>
      </c>
    </row>
    <row r="16" spans="1:5" x14ac:dyDescent="0.2">
      <c r="A16" s="11" t="s">
        <v>8462</v>
      </c>
      <c r="B16" s="9">
        <v>37</v>
      </c>
      <c r="C16" s="9">
        <v>113</v>
      </c>
      <c r="D16" s="9">
        <v>181</v>
      </c>
      <c r="E16" s="9">
        <v>331</v>
      </c>
    </row>
    <row r="17" spans="1:5" x14ac:dyDescent="0.2">
      <c r="A17" s="11" t="s">
        <v>8468</v>
      </c>
      <c r="B17" s="9">
        <v>23</v>
      </c>
      <c r="C17" s="9">
        <v>119</v>
      </c>
      <c r="D17" s="9">
        <v>110</v>
      </c>
      <c r="E17" s="9">
        <v>252</v>
      </c>
    </row>
    <row r="18" spans="1:5" x14ac:dyDescent="0.2">
      <c r="A18" s="11" t="s">
        <v>8362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F24D8-8755-0344-814C-D9111A455649}">
  <dimension ref="A1:H28"/>
  <sheetViews>
    <sheetView workbookViewId="0">
      <selection activeCell="B35" sqref="B35"/>
    </sheetView>
  </sheetViews>
  <sheetFormatPr baseColWidth="10" defaultRowHeight="15" x14ac:dyDescent="0.2"/>
  <cols>
    <col min="1" max="1" width="27.1640625" customWidth="1"/>
    <col min="2" max="5" width="20.83203125" customWidth="1"/>
    <col min="6" max="8" width="20.83203125" style="16" customWidth="1"/>
    <col min="9" max="11" width="20.83203125" customWidth="1"/>
  </cols>
  <sheetData>
    <row r="1" spans="1:8" x14ac:dyDescent="0.2">
      <c r="A1" t="s">
        <v>8414</v>
      </c>
      <c r="B1" t="s">
        <v>8415</v>
      </c>
      <c r="C1" t="s">
        <v>8416</v>
      </c>
      <c r="D1" t="s">
        <v>8417</v>
      </c>
      <c r="E1" t="s">
        <v>8418</v>
      </c>
      <c r="F1" s="16" t="s">
        <v>8419</v>
      </c>
      <c r="G1" s="16" t="s">
        <v>8420</v>
      </c>
      <c r="H1" s="16" t="s">
        <v>8421</v>
      </c>
    </row>
    <row r="2" spans="1:8" x14ac:dyDescent="0.2">
      <c r="A2" t="s">
        <v>8444</v>
      </c>
      <c r="B2">
        <f>COUNTIFS(state,"successful",goal,$B$17)</f>
        <v>322</v>
      </c>
      <c r="C2">
        <f>COUNTIFS(state,$C$15,goal,$B$17)</f>
        <v>113</v>
      </c>
      <c r="D2">
        <f>COUNTIFS(state,$D$15,goal,$B$17)</f>
        <v>18</v>
      </c>
      <c r="E2">
        <f>SUM(B2:D2)</f>
        <v>453</v>
      </c>
      <c r="F2" s="16">
        <f>(B2/E2)</f>
        <v>0.71081677704194257</v>
      </c>
      <c r="G2" s="16">
        <f>(C2/E2)</f>
        <v>0.24944812362030905</v>
      </c>
      <c r="H2" s="16">
        <f>(D2/E2)</f>
        <v>3.9735099337748346E-2</v>
      </c>
    </row>
    <row r="3" spans="1:8" x14ac:dyDescent="0.2">
      <c r="A3" t="s">
        <v>8445</v>
      </c>
      <c r="B3">
        <f>COUNTIFS(state,"successful",goal,$B$18, goal,$C$18)</f>
        <v>932</v>
      </c>
      <c r="C3">
        <f>COUNTIFS(state,"failed",goal,$B$18, goal,$C$18)</f>
        <v>420</v>
      </c>
      <c r="D3">
        <f>COUNTIFS(state,"canceled",goal,$B$18, goal,$C$18)</f>
        <v>60</v>
      </c>
      <c r="E3">
        <f t="shared" ref="E3:E13" si="0">SUM(B3:D3)</f>
        <v>1412</v>
      </c>
      <c r="F3" s="16">
        <f t="shared" ref="F3:F13" si="1">(B3/E3)</f>
        <v>0.66005665722379603</v>
      </c>
      <c r="G3" s="16">
        <f t="shared" ref="G3:G13" si="2">(C3/E3)</f>
        <v>0.29745042492917845</v>
      </c>
      <c r="H3" s="16">
        <f t="shared" ref="H3:H13" si="3">(D3/E3)</f>
        <v>4.2492917847025496E-2</v>
      </c>
    </row>
    <row r="4" spans="1:8" x14ac:dyDescent="0.2">
      <c r="A4" t="s">
        <v>8446</v>
      </c>
      <c r="B4">
        <f>COUNTIFS(state,"successful",goal,$B$19, goal,$C$19)</f>
        <v>381</v>
      </c>
      <c r="C4">
        <f>COUNTIFS(state,"failed",goal,$B$19, goal,$C$19)</f>
        <v>283</v>
      </c>
      <c r="D4">
        <f>COUNTIFS(state,"canceled",goal,$B$19, goal,$C$19)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">
      <c r="A5" t="s">
        <v>8447</v>
      </c>
      <c r="B5">
        <f>COUNTIFS(state,"failed",goal,$B$20,goal,$C$20)</f>
        <v>144</v>
      </c>
      <c r="C5">
        <f>COUNTIFS(state,"successful",goal,$B$20,goal,$C$20)</f>
        <v>168</v>
      </c>
      <c r="D5">
        <f>COUNTIFS(state,"canceled",goal,$B$20,goal,$C$20)</f>
        <v>40</v>
      </c>
      <c r="E5">
        <f t="shared" si="0"/>
        <v>352</v>
      </c>
      <c r="F5" s="16">
        <f t="shared" si="1"/>
        <v>0.40909090909090912</v>
      </c>
      <c r="G5" s="16">
        <f t="shared" si="2"/>
        <v>0.47727272727272729</v>
      </c>
      <c r="H5" s="16">
        <f t="shared" si="3"/>
        <v>0.11363636363636363</v>
      </c>
    </row>
    <row r="6" spans="1:8" x14ac:dyDescent="0.2">
      <c r="A6" t="s">
        <v>8448</v>
      </c>
      <c r="B6">
        <f>COUNTIFS(state,"successful",goal,$B$21,goal,$C$21)</f>
        <v>94</v>
      </c>
      <c r="C6">
        <f>COUNTIFS(state,"failed",goal,$B$21,goal,$C$21)</f>
        <v>90</v>
      </c>
      <c r="D6">
        <f>COUNTIFS(state,"canceled",goal,$B$21,goal,$C$21)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">
      <c r="A7" t="s">
        <v>8449</v>
      </c>
      <c r="B7">
        <f>COUNTIFS(state,"successful",goal,$B$22,goal,$C$22)</f>
        <v>62</v>
      </c>
      <c r="C7">
        <f>COUNTIFS(state,"failed",goal,$B$22,goal,$C$22)</f>
        <v>72</v>
      </c>
      <c r="D7">
        <f>COUNTIFS(state,"canceled",goal,$B$22,goal,$C$22)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">
      <c r="A8" t="s">
        <v>8450</v>
      </c>
      <c r="B8">
        <f>COUNTIFS(state,"successful",goal,$B$23,goal,$C$23)</f>
        <v>55</v>
      </c>
      <c r="C8">
        <f>COUNTIFS(state,"failed",goal,$B$23,goal,$C$23)</f>
        <v>64</v>
      </c>
      <c r="D8">
        <f>COUNTIFS(state,"canceled",goal,$B$23,goal,$C$23)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">
      <c r="A9" t="s">
        <v>8451</v>
      </c>
      <c r="B9">
        <f>COUNTIFS(state,"successful",goal,$B$24,goal,$C$24)</f>
        <v>32</v>
      </c>
      <c r="C9">
        <f>COUNTIFS(state,"failed",goal,$B$24,goal,$C$24)</f>
        <v>37</v>
      </c>
      <c r="D9">
        <f>COUNTIFS(state,"canceled",goal,$B$24,goal,$C$24)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">
      <c r="A10" t="s">
        <v>8452</v>
      </c>
      <c r="B10">
        <f>COUNTIFS(state,"successful",goal,$B$25,goal,$C$25)</f>
        <v>26</v>
      </c>
      <c r="C10">
        <f>COUNTIFS(state,"failed",goal,$B$25,goal,$C$25)</f>
        <v>22</v>
      </c>
      <c r="D10">
        <f>COUNTIFS(state,"canceled",goal,$B$25,goal,$C$25)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">
      <c r="A11" t="s">
        <v>8453</v>
      </c>
      <c r="B11">
        <f>COUNTIFS(state,"successful",goal,$B$26,goal,$C$26)</f>
        <v>21</v>
      </c>
      <c r="C11">
        <f>COUNTIFS(state,"failed",goal,$B$26,goal,$C$26)</f>
        <v>16</v>
      </c>
      <c r="D11">
        <f>COUNTIFS(state,"canceled",goal,$B$26,goal,$C$26)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">
      <c r="A12" t="s">
        <v>8454</v>
      </c>
      <c r="B12">
        <f>COUNTIFS(state,"successful",goal,$B$27,goal,$C$27)</f>
        <v>6</v>
      </c>
      <c r="C12">
        <f>COUNTIFS(state,"failed",goal,$B$27,goal,$C$27)</f>
        <v>11</v>
      </c>
      <c r="D12">
        <f>COUNTIFS(state,"canceled",goal,$B$27,goal,$C$27)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">
      <c r="A13" t="s">
        <v>8455</v>
      </c>
      <c r="B13">
        <f>COUNTIFS(state,"successful",goal,$B$28)</f>
        <v>86</v>
      </c>
      <c r="C13">
        <f>COUNTIFS(state,"failed",goal,$B$28)</f>
        <v>258</v>
      </c>
      <c r="D13">
        <f>COUNTIFS(state,"canceled",goal,$B$28)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  <row r="15" spans="1:8" x14ac:dyDescent="0.2">
      <c r="B15" t="s">
        <v>8219</v>
      </c>
      <c r="C15" t="s">
        <v>8221</v>
      </c>
      <c r="D15" t="s">
        <v>8220</v>
      </c>
    </row>
    <row r="17" spans="1:3" x14ac:dyDescent="0.2">
      <c r="A17" s="17" t="s">
        <v>8444</v>
      </c>
      <c r="B17" s="17" t="s">
        <v>8422</v>
      </c>
      <c r="C17" s="17"/>
    </row>
    <row r="18" spans="1:3" x14ac:dyDescent="0.2">
      <c r="A18" s="17" t="s">
        <v>8445</v>
      </c>
      <c r="B18" s="17" t="s">
        <v>8423</v>
      </c>
      <c r="C18" s="17" t="s">
        <v>8434</v>
      </c>
    </row>
    <row r="19" spans="1:3" x14ac:dyDescent="0.2">
      <c r="A19" s="17" t="s">
        <v>8446</v>
      </c>
      <c r="B19" s="17" t="s">
        <v>8425</v>
      </c>
      <c r="C19" s="17" t="s">
        <v>8435</v>
      </c>
    </row>
    <row r="20" spans="1:3" x14ac:dyDescent="0.2">
      <c r="A20" s="17" t="s">
        <v>8447</v>
      </c>
      <c r="B20" s="17" t="s">
        <v>8426</v>
      </c>
      <c r="C20" s="17" t="s">
        <v>8437</v>
      </c>
    </row>
    <row r="21" spans="1:3" x14ac:dyDescent="0.2">
      <c r="A21" s="17" t="s">
        <v>8448</v>
      </c>
      <c r="B21" s="17" t="s">
        <v>8427</v>
      </c>
      <c r="C21" s="17" t="s">
        <v>8436</v>
      </c>
    </row>
    <row r="22" spans="1:3" x14ac:dyDescent="0.2">
      <c r="A22" s="17" t="s">
        <v>8449</v>
      </c>
      <c r="B22" s="17" t="s">
        <v>8428</v>
      </c>
      <c r="C22" s="17" t="s">
        <v>8438</v>
      </c>
    </row>
    <row r="23" spans="1:3" x14ac:dyDescent="0.2">
      <c r="A23" s="17" t="s">
        <v>8450</v>
      </c>
      <c r="B23" s="17" t="s">
        <v>8429</v>
      </c>
      <c r="C23" s="17" t="s">
        <v>8439</v>
      </c>
    </row>
    <row r="24" spans="1:3" x14ac:dyDescent="0.2">
      <c r="A24" s="17" t="s">
        <v>8451</v>
      </c>
      <c r="B24" s="17" t="s">
        <v>8430</v>
      </c>
      <c r="C24" s="17" t="s">
        <v>8440</v>
      </c>
    </row>
    <row r="25" spans="1:3" x14ac:dyDescent="0.2">
      <c r="A25" s="17" t="s">
        <v>8452</v>
      </c>
      <c r="B25" s="17" t="s">
        <v>8431</v>
      </c>
      <c r="C25" s="17" t="s">
        <v>8441</v>
      </c>
    </row>
    <row r="26" spans="1:3" x14ac:dyDescent="0.2">
      <c r="A26" s="17" t="s">
        <v>8453</v>
      </c>
      <c r="B26" s="17" t="s">
        <v>8432</v>
      </c>
      <c r="C26" s="17" t="s">
        <v>8442</v>
      </c>
    </row>
    <row r="27" spans="1:3" x14ac:dyDescent="0.2">
      <c r="A27" s="17" t="s">
        <v>8454</v>
      </c>
      <c r="B27" s="17" t="s">
        <v>8433</v>
      </c>
      <c r="C27" s="17" t="s">
        <v>8443</v>
      </c>
    </row>
    <row r="28" spans="1:3" x14ac:dyDescent="0.2">
      <c r="A28" s="17" t="s">
        <v>8455</v>
      </c>
      <c r="B28" s="17" t="s">
        <v>8424</v>
      </c>
      <c r="C28" s="17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D660D-22B5-9449-8CBA-BE6AC2041BE9}">
  <dimension ref="A4:E68"/>
  <sheetViews>
    <sheetView topLeftCell="A31" workbookViewId="0">
      <selection activeCell="B45" sqref="B45"/>
    </sheetView>
  </sheetViews>
  <sheetFormatPr baseColWidth="10" defaultRowHeight="15" x14ac:dyDescent="0.2"/>
  <cols>
    <col min="1" max="1" width="12.1640625" bestFit="1" customWidth="1"/>
    <col min="2" max="2" width="18" bestFit="1" customWidth="1"/>
    <col min="3" max="3" width="13" bestFit="1" customWidth="1"/>
    <col min="4" max="4" width="8.83203125" bestFit="1" customWidth="1"/>
    <col min="5" max="7" width="10" bestFit="1" customWidth="1"/>
  </cols>
  <sheetData>
    <row r="4" spans="1:3" x14ac:dyDescent="0.2">
      <c r="A4" s="10" t="s">
        <v>8363</v>
      </c>
      <c r="B4" t="s">
        <v>8456</v>
      </c>
      <c r="C4" t="s">
        <v>8457</v>
      </c>
    </row>
    <row r="5" spans="1:3" x14ac:dyDescent="0.2">
      <c r="A5" s="11" t="s">
        <v>8239</v>
      </c>
      <c r="B5" s="9">
        <v>1181</v>
      </c>
      <c r="C5" s="9">
        <v>423984</v>
      </c>
    </row>
    <row r="6" spans="1:3" x14ac:dyDescent="0.2">
      <c r="A6" s="11" t="s">
        <v>8226</v>
      </c>
      <c r="B6" s="9">
        <v>6731</v>
      </c>
      <c r="C6" s="9">
        <v>714202.52</v>
      </c>
    </row>
    <row r="7" spans="1:3" x14ac:dyDescent="0.2">
      <c r="A7" s="11" t="s">
        <v>8242</v>
      </c>
      <c r="B7" s="9">
        <v>73</v>
      </c>
      <c r="C7" s="9">
        <v>4055.93</v>
      </c>
    </row>
    <row r="8" spans="1:3" x14ac:dyDescent="0.2">
      <c r="A8" s="11" t="s">
        <v>8229</v>
      </c>
      <c r="B8" s="9">
        <v>7312</v>
      </c>
      <c r="C8" s="9">
        <v>769589.05</v>
      </c>
    </row>
    <row r="9" spans="1:3" x14ac:dyDescent="0.2">
      <c r="A9" s="11" t="s">
        <v>8240</v>
      </c>
      <c r="B9" s="9">
        <v>69</v>
      </c>
      <c r="C9" s="9">
        <v>6334</v>
      </c>
    </row>
    <row r="10" spans="1:3" x14ac:dyDescent="0.2">
      <c r="A10" s="11" t="s">
        <v>8236</v>
      </c>
      <c r="B10" s="9">
        <v>14674</v>
      </c>
      <c r="C10" s="9">
        <v>1909861.63</v>
      </c>
    </row>
    <row r="11" spans="1:3" x14ac:dyDescent="0.2">
      <c r="A11" s="11" t="s">
        <v>8232</v>
      </c>
      <c r="B11" s="9">
        <v>451</v>
      </c>
      <c r="C11" s="9">
        <v>204294</v>
      </c>
    </row>
    <row r="12" spans="1:3" x14ac:dyDescent="0.2">
      <c r="A12" s="11" t="s">
        <v>8227</v>
      </c>
      <c r="B12" s="9">
        <v>2461</v>
      </c>
      <c r="C12" s="9">
        <v>502344</v>
      </c>
    </row>
    <row r="13" spans="1:3" x14ac:dyDescent="0.2">
      <c r="A13" s="11" t="s">
        <v>8230</v>
      </c>
      <c r="B13" s="9">
        <v>626</v>
      </c>
      <c r="C13" s="9">
        <v>54677.66</v>
      </c>
    </row>
    <row r="14" spans="1:3" x14ac:dyDescent="0.2">
      <c r="A14" s="11" t="s">
        <v>8225</v>
      </c>
      <c r="B14" s="9">
        <v>50975</v>
      </c>
      <c r="C14" s="9">
        <v>3498056.1400000011</v>
      </c>
    </row>
    <row r="15" spans="1:3" x14ac:dyDescent="0.2">
      <c r="A15" s="11" t="s">
        <v>8231</v>
      </c>
      <c r="B15" s="9">
        <v>71</v>
      </c>
      <c r="C15" s="9">
        <v>205035</v>
      </c>
    </row>
    <row r="16" spans="1:3" x14ac:dyDescent="0.2">
      <c r="A16" s="11" t="s">
        <v>8241</v>
      </c>
      <c r="B16" s="9">
        <v>1750</v>
      </c>
      <c r="C16" s="9">
        <v>141036.22999999998</v>
      </c>
    </row>
    <row r="17" spans="1:3" x14ac:dyDescent="0.2">
      <c r="A17" s="11" t="s">
        <v>8237</v>
      </c>
      <c r="B17" s="9">
        <v>2285</v>
      </c>
      <c r="C17" s="9">
        <v>320039.88</v>
      </c>
    </row>
    <row r="18" spans="1:3" x14ac:dyDescent="0.2">
      <c r="A18" s="11" t="s">
        <v>8243</v>
      </c>
      <c r="B18" s="9">
        <v>182</v>
      </c>
      <c r="C18" s="9">
        <v>16065.5</v>
      </c>
    </row>
    <row r="19" spans="1:3" x14ac:dyDescent="0.2">
      <c r="A19" s="11" t="s">
        <v>8238</v>
      </c>
      <c r="B19" s="9">
        <v>106</v>
      </c>
      <c r="C19" s="9">
        <v>78160</v>
      </c>
    </row>
    <row r="20" spans="1:3" x14ac:dyDescent="0.2">
      <c r="A20" s="11" t="s">
        <v>8233</v>
      </c>
      <c r="B20" s="9">
        <v>1309</v>
      </c>
      <c r="C20" s="9">
        <v>145121</v>
      </c>
    </row>
    <row r="21" spans="1:3" x14ac:dyDescent="0.2">
      <c r="A21" s="11" t="s">
        <v>8234</v>
      </c>
      <c r="B21" s="9">
        <v>625</v>
      </c>
      <c r="C21" s="9">
        <v>493022</v>
      </c>
    </row>
    <row r="22" spans="1:3" x14ac:dyDescent="0.2">
      <c r="A22" s="11" t="s">
        <v>8228</v>
      </c>
      <c r="B22" s="9">
        <v>381</v>
      </c>
      <c r="C22" s="9">
        <v>43644</v>
      </c>
    </row>
    <row r="23" spans="1:3" x14ac:dyDescent="0.2">
      <c r="A23" s="11" t="s">
        <v>8235</v>
      </c>
      <c r="B23" s="9">
        <v>752</v>
      </c>
      <c r="C23" s="9">
        <v>452442.55</v>
      </c>
    </row>
    <row r="24" spans="1:3" x14ac:dyDescent="0.2">
      <c r="A24" s="11" t="s">
        <v>8244</v>
      </c>
      <c r="B24" s="9">
        <v>72</v>
      </c>
      <c r="C24" s="9">
        <v>9124</v>
      </c>
    </row>
    <row r="25" spans="1:3" x14ac:dyDescent="0.2">
      <c r="A25" s="11" t="s">
        <v>8224</v>
      </c>
      <c r="B25" s="9">
        <v>371160</v>
      </c>
      <c r="C25" s="9">
        <v>36182652.570000008</v>
      </c>
    </row>
    <row r="26" spans="1:3" x14ac:dyDescent="0.2">
      <c r="A26" s="11" t="s">
        <v>8367</v>
      </c>
      <c r="B26" s="9"/>
      <c r="C26" s="9"/>
    </row>
    <row r="27" spans="1:3" x14ac:dyDescent="0.2">
      <c r="A27" s="11" t="s">
        <v>8362</v>
      </c>
      <c r="B27" s="9">
        <v>463246</v>
      </c>
      <c r="C27" s="9">
        <v>46173741.660000011</v>
      </c>
    </row>
    <row r="37" spans="1:3" x14ac:dyDescent="0.2">
      <c r="A37" s="10" t="s">
        <v>8363</v>
      </c>
      <c r="B37" t="s">
        <v>8457</v>
      </c>
      <c r="C37" t="s">
        <v>8456</v>
      </c>
    </row>
    <row r="38" spans="1:3" x14ac:dyDescent="0.2">
      <c r="A38" s="11">
        <v>2009</v>
      </c>
      <c r="B38" s="9">
        <v>45204.42</v>
      </c>
      <c r="C38" s="9">
        <v>680</v>
      </c>
    </row>
    <row r="39" spans="1:3" x14ac:dyDescent="0.2">
      <c r="A39" s="11">
        <v>2010</v>
      </c>
      <c r="B39" s="9">
        <v>340934.35</v>
      </c>
      <c r="C39" s="9">
        <v>4278</v>
      </c>
    </row>
    <row r="40" spans="1:3" x14ac:dyDescent="0.2">
      <c r="A40" s="11">
        <v>2011</v>
      </c>
      <c r="B40" s="9">
        <v>1179497.0400000005</v>
      </c>
      <c r="C40" s="9">
        <v>15148</v>
      </c>
    </row>
    <row r="41" spans="1:3" x14ac:dyDescent="0.2">
      <c r="A41" s="11">
        <v>2012</v>
      </c>
      <c r="B41" s="9">
        <v>3054536.7999999993</v>
      </c>
      <c r="C41" s="9">
        <v>32745</v>
      </c>
    </row>
    <row r="42" spans="1:3" x14ac:dyDescent="0.2">
      <c r="A42" s="11">
        <v>2013</v>
      </c>
      <c r="B42" s="9">
        <v>7789641.1799999988</v>
      </c>
      <c r="C42" s="9">
        <v>105006</v>
      </c>
    </row>
    <row r="43" spans="1:3" x14ac:dyDescent="0.2">
      <c r="A43" s="11">
        <v>2014</v>
      </c>
      <c r="B43" s="9">
        <v>8717961.25</v>
      </c>
      <c r="C43" s="9">
        <v>98021</v>
      </c>
    </row>
    <row r="44" spans="1:3" x14ac:dyDescent="0.2">
      <c r="A44" s="11">
        <v>2015</v>
      </c>
      <c r="B44" s="9">
        <v>10142813.069999998</v>
      </c>
      <c r="C44" s="9">
        <v>89516</v>
      </c>
    </row>
    <row r="45" spans="1:3" x14ac:dyDescent="0.2">
      <c r="A45" s="11">
        <v>2016</v>
      </c>
      <c r="B45" s="9">
        <v>13401799.850000001</v>
      </c>
      <c r="C45" s="9">
        <v>102906</v>
      </c>
    </row>
    <row r="46" spans="1:3" x14ac:dyDescent="0.2">
      <c r="A46" s="11">
        <v>2017</v>
      </c>
      <c r="B46" s="9">
        <v>1501353.7</v>
      </c>
      <c r="C46" s="9">
        <v>14946</v>
      </c>
    </row>
    <row r="47" spans="1:3" x14ac:dyDescent="0.2">
      <c r="A47" s="11" t="s">
        <v>8362</v>
      </c>
      <c r="B47" s="9">
        <v>46173741.660000004</v>
      </c>
      <c r="C47" s="9">
        <v>463246</v>
      </c>
    </row>
    <row r="57" spans="1:5" x14ac:dyDescent="0.2">
      <c r="A57" s="10" t="s">
        <v>8360</v>
      </c>
      <c r="B57" s="10" t="s">
        <v>8361</v>
      </c>
    </row>
    <row r="58" spans="1:5" x14ac:dyDescent="0.2">
      <c r="A58" s="10" t="s">
        <v>8363</v>
      </c>
      <c r="B58" t="s">
        <v>8220</v>
      </c>
      <c r="C58" t="s">
        <v>8221</v>
      </c>
      <c r="D58" t="s">
        <v>8219</v>
      </c>
      <c r="E58" t="s">
        <v>8362</v>
      </c>
    </row>
    <row r="59" spans="1:5" x14ac:dyDescent="0.2">
      <c r="A59" s="11">
        <v>2009</v>
      </c>
      <c r="B59" s="9">
        <v>1</v>
      </c>
      <c r="C59" s="9">
        <v>4</v>
      </c>
      <c r="D59" s="9">
        <v>9</v>
      </c>
      <c r="E59" s="9">
        <v>14</v>
      </c>
    </row>
    <row r="60" spans="1:5" x14ac:dyDescent="0.2">
      <c r="A60" s="11">
        <v>2010</v>
      </c>
      <c r="B60" s="9">
        <v>1</v>
      </c>
      <c r="C60" s="9">
        <v>15</v>
      </c>
      <c r="D60" s="9">
        <v>49</v>
      </c>
      <c r="E60" s="9">
        <v>65</v>
      </c>
    </row>
    <row r="61" spans="1:5" x14ac:dyDescent="0.2">
      <c r="A61" s="11">
        <v>2011</v>
      </c>
      <c r="B61" s="9">
        <v>7</v>
      </c>
      <c r="C61" s="9">
        <v>28</v>
      </c>
      <c r="D61" s="9">
        <v>136</v>
      </c>
      <c r="E61" s="9">
        <v>171</v>
      </c>
    </row>
    <row r="62" spans="1:5" x14ac:dyDescent="0.2">
      <c r="A62" s="11">
        <v>2012</v>
      </c>
      <c r="B62" s="9">
        <v>6</v>
      </c>
      <c r="C62" s="9">
        <v>60</v>
      </c>
      <c r="D62" s="9">
        <v>216</v>
      </c>
      <c r="E62" s="9">
        <v>282</v>
      </c>
    </row>
    <row r="63" spans="1:5" x14ac:dyDescent="0.2">
      <c r="A63" s="11">
        <v>2013</v>
      </c>
      <c r="B63" s="9">
        <v>7</v>
      </c>
      <c r="C63" s="9">
        <v>67</v>
      </c>
      <c r="D63" s="9">
        <v>200</v>
      </c>
      <c r="E63" s="9">
        <v>274</v>
      </c>
    </row>
    <row r="64" spans="1:5" x14ac:dyDescent="0.2">
      <c r="A64" s="11">
        <v>2014</v>
      </c>
      <c r="B64" s="9">
        <v>80</v>
      </c>
      <c r="C64" s="9">
        <v>423</v>
      </c>
      <c r="D64" s="9">
        <v>474</v>
      </c>
      <c r="E64" s="9">
        <v>977</v>
      </c>
    </row>
    <row r="65" spans="1:5" x14ac:dyDescent="0.2">
      <c r="A65" s="11">
        <v>2015</v>
      </c>
      <c r="B65" s="9">
        <v>131</v>
      </c>
      <c r="C65" s="9">
        <v>527</v>
      </c>
      <c r="D65" s="9">
        <v>567</v>
      </c>
      <c r="E65" s="9">
        <v>1225</v>
      </c>
    </row>
    <row r="66" spans="1:5" x14ac:dyDescent="0.2">
      <c r="A66" s="11">
        <v>2016</v>
      </c>
      <c r="B66" s="9">
        <v>99</v>
      </c>
      <c r="C66" s="9">
        <v>375</v>
      </c>
      <c r="D66" s="9">
        <v>475</v>
      </c>
      <c r="E66" s="9">
        <v>949</v>
      </c>
    </row>
    <row r="67" spans="1:5" x14ac:dyDescent="0.2">
      <c r="A67" s="11">
        <v>2017</v>
      </c>
      <c r="B67" s="9">
        <v>17</v>
      </c>
      <c r="C67" s="9">
        <v>31</v>
      </c>
      <c r="D67" s="9">
        <v>59</v>
      </c>
      <c r="E67" s="9">
        <v>107</v>
      </c>
    </row>
    <row r="68" spans="1:5" x14ac:dyDescent="0.2">
      <c r="A68" s="11" t="s">
        <v>8362</v>
      </c>
      <c r="B68" s="9">
        <v>349</v>
      </c>
      <c r="C68" s="9">
        <v>1530</v>
      </c>
      <c r="D68" s="9">
        <v>2185</v>
      </c>
      <c r="E68" s="9">
        <v>4064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Sheet1</vt:lpstr>
      <vt:lpstr>PivotCategory</vt:lpstr>
      <vt:lpstr>PivotSubCategory</vt:lpstr>
      <vt:lpstr>PivotDateCreated</vt:lpstr>
      <vt:lpstr>Bonus</vt:lpstr>
      <vt:lpstr>Suggested tables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2018-07-29T03:03:31Z</dcterms:modified>
</cp:coreProperties>
</file>