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2"/>
  <workbookPr defaultThemeVersion="124226"/>
  <bookViews>
    <workbookView xWindow="120" yWindow="120" windowWidth="9555" windowHeight="6735" activeTab="1"/>
  </bookViews>
  <sheets>
    <sheet name="Sheet1" sheetId="1" r:id="rId1"/>
    <sheet name="Sheet2" sheetId="2" r:id="rId2"/>
    <sheet name="Sheet3" sheetId="3" r:id="rId3"/>
  </sheets>
</workbook>
</file>

<file path=xl/sharedStrings.xml><?xml version="1.0" encoding="utf-8"?>
<sst xmlns="http://schemas.openxmlformats.org/spreadsheetml/2006/main" uniqueCount="48" count="48">
  <si>
    <t>s/o</t>
  </si>
  <si>
    <t>Name</t>
  </si>
  <si>
    <t>ram</t>
  </si>
  <si>
    <t>shyam</t>
  </si>
  <si>
    <t>wison</t>
  </si>
  <si>
    <t>jack</t>
  </si>
  <si>
    <t>jhon</t>
  </si>
  <si>
    <t>krish</t>
  </si>
  <si>
    <t>emma</t>
  </si>
  <si>
    <t>tony</t>
  </si>
  <si>
    <t>thor</t>
  </si>
  <si>
    <t>Spider</t>
  </si>
  <si>
    <t>man</t>
  </si>
  <si>
    <t>yadav</t>
  </si>
  <si>
    <t>singh</t>
  </si>
  <si>
    <t>joe</t>
  </si>
  <si>
    <t>josef</t>
  </si>
  <si>
    <t>carter</t>
  </si>
  <si>
    <t>rohit</t>
  </si>
  <si>
    <t>wattson</t>
  </si>
  <si>
    <t>stark</t>
  </si>
  <si>
    <t>odin son</t>
  </si>
  <si>
    <t>Marathi</t>
  </si>
  <si>
    <t>total</t>
  </si>
  <si>
    <t>result</t>
  </si>
  <si>
    <t>grade</t>
  </si>
  <si>
    <t>RESULT</t>
  </si>
  <si>
    <t>SUBJECT</t>
  </si>
  <si>
    <t>MARKS</t>
  </si>
  <si>
    <t>name</t>
  </si>
  <si>
    <t>MARATHI</t>
  </si>
  <si>
    <t>HINDI</t>
  </si>
  <si>
    <t>ENGLISH</t>
  </si>
  <si>
    <t>MATHS</t>
  </si>
  <si>
    <t>SCIENCE</t>
  </si>
  <si>
    <t>COMPUTER</t>
  </si>
  <si>
    <t>SOCIAL</t>
  </si>
  <si>
    <t>Hall Ticket Number</t>
  </si>
  <si>
    <t>Hindi</t>
  </si>
  <si>
    <t>English</t>
  </si>
  <si>
    <t>Maths</t>
  </si>
  <si>
    <t>Science</t>
  </si>
  <si>
    <t>Computer</t>
  </si>
  <si>
    <t>Social</t>
  </si>
  <si>
    <t>Total</t>
  </si>
  <si>
    <t>Result</t>
  </si>
  <si>
    <t>Grade</t>
  </si>
  <si>
    <t>Roll no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</si>
</sst>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name val="Calibri"/>
      <sz val="11"/>
    </font>
    <font>
      <name val="Calibri"/>
      <sz val="11"/>
      <color rgb="FF000000"/>
    </font>
    <font>
      <name val="Calibri"/>
      <sz val="12"/>
      <color rgb="FF000000"/>
    </font>
    <font>
      <name val="Calibri"/>
      <b/>
      <sz val="14"/>
      <color rgb="FF000000"/>
    </font>
    <font>
      <name val="Calibri"/>
      <b/>
      <sz val="11"/>
      <color rgb="FF000000"/>
    </font>
  </fonts>
  <fills count="6">
    <fill>
      <patternFill patternType="none"/>
    </fill>
    <fill>
      <patternFill patternType="gray125"/>
    </fill>
    <fill>
      <patternFill patternType="solid">
        <fgColor rgb="FF568FD4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2" borderId="0" xfId="0" applyFill="1" applyAlignment="1">
      <alignment vertical="bottom"/>
    </xf>
    <xf numFmtId="0" fontId="1" fillId="3" borderId="0" xfId="0" applyFill="1" applyAlignment="1">
      <alignment vertical="bottom"/>
    </xf>
    <xf numFmtId="0" fontId="2" fillId="2" borderId="0" xfId="0" applyFont="1" applyFill="1" applyAlignment="1">
      <alignment vertical="bottom"/>
    </xf>
    <xf numFmtId="0" fontId="3" fillId="4" borderId="0" xfId="0" applyFont="1" applyFill="1" applyAlignment="1">
      <alignment vertical="bottom"/>
    </xf>
    <xf numFmtId="0" fontId="1" fillId="3" borderId="0" xfId="0" applyFill="1" applyAlignment="1">
      <alignment horizontal="right" vertical="bottom"/>
    </xf>
    <xf numFmtId="0" fontId="3" fillId="5" borderId="1" xfId="0" applyFont="1" applyFill="1" applyBorder="1" applyAlignment="1">
      <alignment horizontal="center" vertical="center" wrapText="1"/>
    </xf>
    <xf numFmtId="0" fontId="1" fillId="0" borderId="0" xfId="0" applyAlignment="1">
      <alignment horizontal="center" vertical="bottom"/>
    </xf>
    <xf numFmtId="0" fontId="4" fillId="2" borderId="0" xfId="0" applyFont="1" applyFill="1" applyAlignment="1">
      <alignment vertical="bottom"/>
    </xf>
  </cellXfs>
  <cellStyles count="1">
    <cellStyle name="常规" xfId="0" builtinId="0"/>
  </cellStyles>
  <dxfs count="6">
    <dxf>
      <fill>
        <patternFill>
          <bgColor rgb="FF2CFF0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B1:O13"/>
  <sheetViews>
    <sheetView workbookViewId="0" topLeftCell="G1" zoomScale="77">
      <selection activeCell="H16" sqref="H16"/>
    </sheetView>
  </sheetViews>
  <sheetFormatPr defaultRowHeight="15.0" defaultColWidth="10"/>
  <cols>
    <col min="10" max="10" customWidth="1" width="10.0" style="0"/>
    <col min="257" max="16384" width="9" style="0" hidden="0"/>
  </cols>
  <sheetData>
    <row r="2" spans="8:8">
      <c r="B2">
        <v>1.0</v>
      </c>
      <c r="C2">
        <v>2.0</v>
      </c>
      <c r="D2">
        <v>3.0</v>
      </c>
      <c r="E2">
        <v>4.0</v>
      </c>
      <c r="F2">
        <v>5.0</v>
      </c>
      <c r="G2">
        <v>6.0</v>
      </c>
      <c r="H2">
        <v>7.0</v>
      </c>
      <c r="I2">
        <v>8.0</v>
      </c>
      <c r="J2">
        <v>9.0</v>
      </c>
      <c r="K2">
        <v>10.0</v>
      </c>
      <c r="L2">
        <v>11.0</v>
      </c>
      <c r="M2">
        <v>12.0</v>
      </c>
      <c r="N2">
        <v>13.0</v>
      </c>
    </row>
    <row r="3" spans="8:8">
      <c r="B3" s="1" t="s">
        <v>47</v>
      </c>
      <c r="C3" s="1" t="s">
        <v>1</v>
      </c>
      <c r="D3" s="1" t="s">
        <v>0</v>
      </c>
      <c r="E3" s="1" t="s">
        <v>22</v>
      </c>
      <c r="F3" s="1" t="s">
        <v>38</v>
      </c>
      <c r="G3" s="1" t="s">
        <v>39</v>
      </c>
      <c r="H3" s="1" t="s">
        <v>40</v>
      </c>
      <c r="I3" s="1" t="s">
        <v>41</v>
      </c>
      <c r="J3" s="1" t="s">
        <v>42</v>
      </c>
      <c r="K3" s="1" t="s">
        <v>43</v>
      </c>
      <c r="L3" s="1" t="s">
        <v>44</v>
      </c>
      <c r="M3" s="1" t="s">
        <v>45</v>
      </c>
      <c r="N3" s="1" t="s">
        <v>46</v>
      </c>
    </row>
    <row r="4" spans="8:8">
      <c r="B4" s="2">
        <v>1001.0</v>
      </c>
      <c r="C4" s="2" t="s">
        <v>11</v>
      </c>
      <c r="D4" s="2" t="s">
        <v>12</v>
      </c>
      <c r="E4" s="2">
        <f t="shared" si="0" ref="E4:J13">RANDBETWEEN(35,100)</f>
        <v>96.0</v>
      </c>
      <c r="F4" s="2">
        <f t="shared" si="0"/>
        <v>70.0</v>
      </c>
      <c r="G4" s="2">
        <f t="shared" si="0"/>
        <v>73.0</v>
      </c>
      <c r="H4" s="2">
        <f t="shared" si="0"/>
        <v>58.0</v>
      </c>
      <c r="I4" s="2">
        <f t="shared" si="0"/>
        <v>58.0</v>
      </c>
      <c r="J4" s="2">
        <f t="shared" si="0"/>
        <v>56.0</v>
      </c>
      <c r="K4" s="2">
        <f>RANDBETWEEN(35,100)</f>
        <v>76.0</v>
      </c>
      <c r="L4" s="2">
        <f t="shared" si="1" ref="L4:L13">SUM(E4:K4)</f>
        <v>487.0</v>
      </c>
      <c r="M4" t="str">
        <f t="shared" si="2" ref="M4:M13">IF(AND(E4&gt;=35,F4&gt;=35,G4&gt;=35,H4&gt;=35,I4&gt;=35,J4&gt;=35,K4&gt;=35),"PASS","FAIL")</f>
        <v>PASS</v>
      </c>
      <c r="N4" s="2" t="str">
        <f>IF(M4="FAIL","D",IF(L4&gt;450,"A",IF(L4&gt;400,"B","C")))</f>
        <v>A</v>
      </c>
    </row>
    <row r="5" spans="8:8">
      <c r="B5" s="2">
        <v>1002.0</v>
      </c>
      <c r="C5" s="2" t="s">
        <v>2</v>
      </c>
      <c r="D5" s="2" t="s">
        <v>13</v>
      </c>
      <c r="E5" s="2">
        <f t="shared" si="0"/>
        <v>38.0</v>
      </c>
      <c r="F5" s="2">
        <f t="shared" si="0"/>
        <v>59.0</v>
      </c>
      <c r="G5" s="2">
        <f t="shared" si="0"/>
        <v>89.0</v>
      </c>
      <c r="H5" s="2">
        <f t="shared" si="0"/>
        <v>100.0</v>
      </c>
      <c r="I5" s="2">
        <f t="shared" si="0"/>
        <v>51.0</v>
      </c>
      <c r="J5" s="2">
        <f t="shared" si="0"/>
        <v>98.0</v>
      </c>
      <c r="K5" s="2">
        <v>45.0</v>
      </c>
      <c r="L5" s="2">
        <f t="shared" si="1"/>
        <v>480.0</v>
      </c>
      <c r="M5" t="str">
        <f t="shared" si="2"/>
        <v>PASS</v>
      </c>
      <c r="N5" s="2" t="str">
        <f t="shared" si="3" ref="N5:N13">IF(M5="FAIL","D",IF(L5&gt;450,"A",IF(L5&gt;400,"B","C")))</f>
        <v>A</v>
      </c>
    </row>
    <row r="6" spans="8:8">
      <c r="B6" s="2">
        <v>1003.0</v>
      </c>
      <c r="C6" s="2" t="s">
        <v>3</v>
      </c>
      <c r="D6" s="2" t="s">
        <v>14</v>
      </c>
      <c r="E6" s="2">
        <f>RANDBETWEEN(35,100)</f>
        <v>58.0</v>
      </c>
      <c r="F6" s="2">
        <f t="shared" si="0"/>
        <v>68.0</v>
      </c>
      <c r="G6" s="2">
        <f t="shared" si="0"/>
        <v>96.0</v>
      </c>
      <c r="H6" s="2">
        <f t="shared" si="0"/>
        <v>51.0</v>
      </c>
      <c r="I6" s="2">
        <f>RANDBETWEEN(35,100)</f>
        <v>35.0</v>
      </c>
      <c r="J6" s="2">
        <f t="shared" si="0"/>
        <v>36.0</v>
      </c>
      <c r="K6" s="2">
        <v>34.0</v>
      </c>
      <c r="L6" s="2">
        <f t="shared" si="1"/>
        <v>378.0</v>
      </c>
      <c r="M6" t="str">
        <f t="shared" si="2"/>
        <v>FAIL</v>
      </c>
      <c r="N6" s="2" t="str">
        <f t="shared" si="3"/>
        <v>D</v>
      </c>
    </row>
    <row r="7" spans="8:8">
      <c r="B7" s="2">
        <v>1004.0</v>
      </c>
      <c r="C7" s="2" t="s">
        <v>4</v>
      </c>
      <c r="D7" s="2" t="s">
        <v>15</v>
      </c>
      <c r="E7" s="2">
        <f t="shared" si="0"/>
        <v>42.0</v>
      </c>
      <c r="F7" s="2">
        <f t="shared" si="0"/>
        <v>53.0</v>
      </c>
      <c r="G7" s="2">
        <f t="shared" si="0"/>
        <v>91.0</v>
      </c>
      <c r="H7" s="2">
        <f t="shared" si="0"/>
        <v>100.0</v>
      </c>
      <c r="I7" s="2">
        <f t="shared" si="0"/>
        <v>89.0</v>
      </c>
      <c r="J7" s="2">
        <f t="shared" si="0"/>
        <v>43.0</v>
      </c>
      <c r="K7" s="2">
        <v>80.0</v>
      </c>
      <c r="L7" s="2">
        <f t="shared" si="1"/>
        <v>498.0</v>
      </c>
      <c r="M7" t="str">
        <f t="shared" si="2"/>
        <v>PASS</v>
      </c>
      <c r="N7" s="2" t="str">
        <f t="shared" si="3"/>
        <v>A</v>
      </c>
    </row>
    <row r="8" spans="8:8">
      <c r="B8" s="2">
        <v>1005.0</v>
      </c>
      <c r="C8" s="2" t="s">
        <v>5</v>
      </c>
      <c r="D8" s="2" t="s">
        <v>16</v>
      </c>
      <c r="E8" s="2">
        <f t="shared" si="0"/>
        <v>92.0</v>
      </c>
      <c r="F8" s="2">
        <f t="shared" si="0"/>
        <v>52.0</v>
      </c>
      <c r="G8" s="2">
        <f t="shared" si="0"/>
        <v>88.0</v>
      </c>
      <c r="H8" s="2">
        <f t="shared" si="0"/>
        <v>79.0</v>
      </c>
      <c r="I8" s="2">
        <f t="shared" si="0"/>
        <v>89.0</v>
      </c>
      <c r="J8" s="2">
        <f t="shared" si="0"/>
        <v>83.0</v>
      </c>
      <c r="K8" s="2">
        <v>77.0</v>
      </c>
      <c r="L8" s="2">
        <f t="shared" si="1"/>
        <v>560.0</v>
      </c>
      <c r="M8" t="str">
        <f t="shared" si="2"/>
        <v>PASS</v>
      </c>
      <c r="N8" s="2" t="str">
        <f t="shared" si="3"/>
        <v>A</v>
      </c>
    </row>
    <row r="9" spans="8:8">
      <c r="B9" s="2">
        <v>1006.0</v>
      </c>
      <c r="C9" s="2" t="s">
        <v>6</v>
      </c>
      <c r="D9" s="2" t="s">
        <v>17</v>
      </c>
      <c r="E9" s="2">
        <f t="shared" si="0"/>
        <v>36.0</v>
      </c>
      <c r="F9" s="2">
        <f t="shared" si="0"/>
        <v>57.0</v>
      </c>
      <c r="G9" s="2">
        <f t="shared" si="0"/>
        <v>49.0</v>
      </c>
      <c r="H9" s="2">
        <f t="shared" si="0"/>
        <v>87.0</v>
      </c>
      <c r="I9" s="2">
        <f t="shared" si="0"/>
        <v>43.0</v>
      </c>
      <c r="J9" s="2">
        <f t="shared" si="0"/>
        <v>73.0</v>
      </c>
      <c r="K9" s="2">
        <v>67.0</v>
      </c>
      <c r="L9" s="2">
        <f t="shared" si="1"/>
        <v>412.0</v>
      </c>
      <c r="M9" t="str">
        <f t="shared" si="2"/>
        <v>PASS</v>
      </c>
      <c r="N9" s="2" t="str">
        <f t="shared" si="3"/>
        <v>B</v>
      </c>
    </row>
    <row r="10" spans="8:8">
      <c r="B10" s="2">
        <v>1007.0</v>
      </c>
      <c r="C10" s="2" t="s">
        <v>7</v>
      </c>
      <c r="D10" s="2" t="s">
        <v>18</v>
      </c>
      <c r="E10" s="2">
        <f t="shared" si="0"/>
        <v>82.0</v>
      </c>
      <c r="F10" s="2">
        <f t="shared" si="0"/>
        <v>36.0</v>
      </c>
      <c r="G10" s="2">
        <f t="shared" si="0"/>
        <v>47.0</v>
      </c>
      <c r="H10" s="2">
        <f t="shared" si="0"/>
        <v>64.0</v>
      </c>
      <c r="I10" s="2">
        <f t="shared" si="0"/>
        <v>37.0</v>
      </c>
      <c r="J10" s="2">
        <f t="shared" si="0"/>
        <v>70.0</v>
      </c>
      <c r="K10" s="2">
        <v>57.0</v>
      </c>
      <c r="L10" s="2">
        <f t="shared" si="1"/>
        <v>393.0</v>
      </c>
      <c r="M10" t="str">
        <f t="shared" si="2"/>
        <v>PASS</v>
      </c>
      <c r="N10" s="2" t="str">
        <f t="shared" si="3"/>
        <v>C</v>
      </c>
    </row>
    <row r="11" spans="8:8">
      <c r="B11" s="2">
        <v>1008.0</v>
      </c>
      <c r="C11" s="2" t="s">
        <v>8</v>
      </c>
      <c r="D11" s="2" t="s">
        <v>19</v>
      </c>
      <c r="E11" s="2">
        <f t="shared" si="0"/>
        <v>86.0</v>
      </c>
      <c r="F11" s="2">
        <f t="shared" si="0"/>
        <v>62.0</v>
      </c>
      <c r="G11" s="2">
        <f t="shared" si="0"/>
        <v>75.0</v>
      </c>
      <c r="H11" s="2">
        <f t="shared" si="0"/>
        <v>80.0</v>
      </c>
      <c r="I11" s="2">
        <f t="shared" si="0"/>
        <v>72.0</v>
      </c>
      <c r="J11" s="2">
        <f t="shared" si="0"/>
        <v>90.0</v>
      </c>
      <c r="K11" s="2">
        <v>79.0</v>
      </c>
      <c r="L11" s="2">
        <f t="shared" si="1"/>
        <v>544.0</v>
      </c>
      <c r="M11" t="str">
        <f t="shared" si="2"/>
        <v>PASS</v>
      </c>
      <c r="N11" s="2" t="str">
        <f t="shared" si="3"/>
        <v>A</v>
      </c>
    </row>
    <row r="12" spans="8:8">
      <c r="B12" s="2">
        <v>1009.0</v>
      </c>
      <c r="C12" s="2" t="s">
        <v>9</v>
      </c>
      <c r="D12" s="2" t="s">
        <v>20</v>
      </c>
      <c r="E12" s="2">
        <f t="shared" si="0"/>
        <v>84.0</v>
      </c>
      <c r="F12" s="2">
        <f t="shared" si="0"/>
        <v>90.0</v>
      </c>
      <c r="G12" s="2">
        <f t="shared" si="0"/>
        <v>94.0</v>
      </c>
      <c r="H12" s="2">
        <f t="shared" si="0"/>
        <v>50.0</v>
      </c>
      <c r="I12" s="2">
        <f t="shared" si="0"/>
        <v>87.0</v>
      </c>
      <c r="J12" s="2">
        <f t="shared" si="0"/>
        <v>40.0</v>
      </c>
      <c r="K12" s="2">
        <v>32.0</v>
      </c>
      <c r="L12" s="2">
        <f t="shared" si="1"/>
        <v>477.0</v>
      </c>
      <c r="M12" t="str">
        <f t="shared" si="2"/>
        <v>FAIL</v>
      </c>
      <c r="N12" s="2" t="str">
        <f t="shared" si="3"/>
        <v>D</v>
      </c>
    </row>
    <row r="13" spans="8:8">
      <c r="B13" s="2">
        <v>1010.0</v>
      </c>
      <c r="C13" s="2" t="s">
        <v>10</v>
      </c>
      <c r="D13" s="2" t="s">
        <v>21</v>
      </c>
      <c r="E13" s="2">
        <f t="shared" si="0"/>
        <v>82.0</v>
      </c>
      <c r="F13" s="2">
        <f t="shared" si="0"/>
        <v>82.0</v>
      </c>
      <c r="G13" s="2">
        <f t="shared" si="0"/>
        <v>66.0</v>
      </c>
      <c r="H13" s="2">
        <f t="shared" si="0"/>
        <v>55.0</v>
      </c>
      <c r="I13" s="2">
        <f t="shared" si="0"/>
        <v>87.0</v>
      </c>
      <c r="J13" s="2">
        <f t="shared" si="0"/>
        <v>96.0</v>
      </c>
      <c r="K13" s="2">
        <v>70.0</v>
      </c>
      <c r="L13" s="2">
        <f t="shared" si="1"/>
        <v>538.0</v>
      </c>
      <c r="M13" t="str">
        <f t="shared" si="2"/>
        <v>PASS</v>
      </c>
      <c r="N13" s="2" t="str">
        <f t="shared" si="3"/>
        <v>A</v>
      </c>
    </row>
  </sheetData>
  <conditionalFormatting sqref="M4:M13">
    <cfRule type="containsText" text="PASS" operator="containsText" priority="4" dxfId="0">
      <formula>NOT(ISERROR(SEARCH("PASS",M4)))</formula>
    </cfRule>
    <cfRule type="containsText" text="FAIL" operator="containsText" priority="3" dxfId="1">
      <formula>NOT(ISERROR(SEARCH("FAIL",M4)))</formula>
    </cfRule>
  </conditionalFormatting>
  <conditionalFormatting sqref="B3:N3">
    <cfRule type="colorScale" priority="1">
      <colorScale>
        <cfvo type="min"/>
        <cfvo type="percentile" val="50.0"/>
        <cfvo type="max"/>
        <color rgb="FFF8696B"/>
        <color rgb="FFFFEB84"/>
        <color rgb="FF63BE7B"/>
      </colorScale>
    </cfRule>
  </conditionalFormatting>
  <conditionalFormatting sqref="N4:N13">
    <cfRule type="containsText" text="D" operator="containsText" priority="2" dxfId="2">
      <formula>NOT(ISERROR(SEARCH("D",N4)))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G5:K20"/>
  <sheetViews>
    <sheetView tabSelected="1" workbookViewId="0" topLeftCell="E1" zoomScale="41">
      <selection activeCell="G12" sqref="G12:I12"/>
    </sheetView>
  </sheetViews>
  <sheetFormatPr defaultRowHeight="15.0" defaultColWidth="10"/>
  <cols>
    <col min="7" max="7" customWidth="1" width="29.855469" style="0"/>
    <col min="8" max="8" customWidth="1" width="18.0" style="0"/>
    <col min="9" max="9" customWidth="1" width="26.285156" style="0"/>
    <col min="257" max="16384" width="9" style="0" hidden="0"/>
  </cols>
  <sheetData>
    <row r="6" spans="8:8" ht="20.25" customHeight="1">
      <c r="G6" s="3" t="s">
        <v>37</v>
      </c>
      <c r="H6" s="4">
        <v>1004.0</v>
      </c>
    </row>
    <row r="7" spans="8:8">
      <c r="G7" s="2" t="s">
        <v>29</v>
      </c>
      <c r="H7" s="5" t="str">
        <f>VLOOKUP($H$6,Sheet1!$B$4:$N$13,2,0)</f>
        <v>wison</v>
      </c>
    </row>
    <row r="8" spans="8:8">
      <c r="G8" s="2" t="s">
        <v>0</v>
      </c>
      <c r="H8" s="5" t="str">
        <f>VLOOKUP($H$6,Sheet1!$B$4:$N$13,3,0)</f>
        <v>joe</v>
      </c>
    </row>
    <row r="9" spans="8:8">
      <c r="G9" s="2" t="s">
        <v>23</v>
      </c>
      <c r="H9" s="5">
        <f>VLOOKUP($H$6,Sheet1!$B$4:$N$13,11,0)</f>
        <v>498.0</v>
      </c>
    </row>
    <row r="10" spans="8:8">
      <c r="G10" s="2" t="s">
        <v>24</v>
      </c>
      <c r="H10" s="5" t="str">
        <f>VLOOKUP($H$6,Sheet1!$B$4:$N$13,12,0)</f>
        <v>PASS</v>
      </c>
    </row>
    <row r="11" spans="8:8">
      <c r="G11" s="2" t="s">
        <v>25</v>
      </c>
      <c r="H11" s="5" t="str">
        <f>VLOOKUP($H$6,Sheet1!$B$4:$N$13,13,0)</f>
        <v>A</v>
      </c>
    </row>
    <row r="12" spans="8:8" ht="32.25" customHeight="1">
      <c r="G12" s="6" t="str">
        <f>IF(H10="PASS","CONGRATULATION","DO BETTER NEXT TIME :-)")</f>
        <v>CONGRATULATION</v>
      </c>
      <c r="H12" s="6"/>
      <c r="I12" s="6"/>
      <c r="J12" s="7"/>
    </row>
    <row r="13" spans="8:8">
      <c r="G13" s="8" t="s">
        <v>27</v>
      </c>
      <c r="H13" s="8" t="s">
        <v>28</v>
      </c>
      <c r="I13" s="8" t="s">
        <v>26</v>
      </c>
    </row>
    <row r="14" spans="8:8">
      <c r="G14" s="2" t="s">
        <v>30</v>
      </c>
      <c r="H14" s="5">
        <f>VLOOKUP($H$6,Sheet1!$B$4:$N$13,4,0)</f>
        <v>42.0</v>
      </c>
      <c r="I14" s="2" t="str">
        <f t="shared" si="0" ref="I14:I20">IF(H14&gt;=35,"PASS","FAIL")</f>
        <v>PASS</v>
      </c>
    </row>
    <row r="15" spans="8:8">
      <c r="G15" s="2" t="s">
        <v>31</v>
      </c>
      <c r="H15" s="5">
        <f>VLOOKUP($H$6,Sheet1!$B$4:$N$13,5,0)</f>
        <v>53.0</v>
      </c>
      <c r="I15" s="2" t="str">
        <f t="shared" si="0"/>
        <v>PASS</v>
      </c>
    </row>
    <row r="16" spans="8:8">
      <c r="G16" s="2" t="s">
        <v>32</v>
      </c>
      <c r="H16" s="5">
        <f>VLOOKUP($H$6,Sheet1!$B$4:$N$13,6,0)</f>
        <v>91.0</v>
      </c>
      <c r="I16" s="2" t="str">
        <f t="shared" si="0"/>
        <v>PASS</v>
      </c>
    </row>
    <row r="17" spans="8:8">
      <c r="G17" s="2" t="s">
        <v>33</v>
      </c>
      <c r="H17" s="5">
        <f>VLOOKUP($H$6,Sheet1!$B$4:$N$13,7,0)</f>
        <v>100.0</v>
      </c>
      <c r="I17" s="2" t="str">
        <f t="shared" si="0"/>
        <v>PASS</v>
      </c>
    </row>
    <row r="18" spans="8:8">
      <c r="G18" s="2" t="s">
        <v>34</v>
      </c>
      <c r="H18" s="5">
        <f>VLOOKUP($H$6,Sheet1!$B$4:$N$13,8,0)</f>
        <v>89.0</v>
      </c>
      <c r="I18" s="2" t="str">
        <f t="shared" si="0"/>
        <v>PASS</v>
      </c>
    </row>
    <row r="19" spans="8:8">
      <c r="G19" s="2" t="s">
        <v>35</v>
      </c>
      <c r="H19" s="5">
        <f>VLOOKUP($H$6,Sheet1!$B$4:$N$13,9,0)</f>
        <v>43.0</v>
      </c>
      <c r="I19" s="2" t="str">
        <f t="shared" si="0"/>
        <v>PASS</v>
      </c>
    </row>
    <row r="20" spans="8:8">
      <c r="G20" s="2" t="s">
        <v>36</v>
      </c>
      <c r="H20" s="5">
        <f>VLOOKUP($H$6,Sheet1!$B$4:$N$13,10,0)</f>
        <v>80.0</v>
      </c>
      <c r="I20" s="2" t="str">
        <f t="shared" si="0"/>
        <v>PASS</v>
      </c>
    </row>
  </sheetData>
  <mergeCells count="1">
    <mergeCell ref="G12:I12"/>
  </mergeCells>
  <conditionalFormatting sqref="H10">
    <cfRule type="containsText" text="PASS" operator="containsText" priority="2" dxfId="3">
      <formula>NOT(ISERROR(SEARCH("PASS",H10)))</formula>
    </cfRule>
    <cfRule type="containsText" text="FAIL" operator="containsText" priority="3" dxfId="4">
      <formula>NOT(ISERROR(SEARCH("FAIL",H10)))</formula>
    </cfRule>
  </conditionalFormatting>
  <conditionalFormatting sqref="I14:I20">
    <cfRule type="containsText" text="FAIL" operator="containsText" priority="1" dxfId="5">
      <formula>NOT(ISERROR(SEARCH("FAIL",I14)))</formula>
    </cfRule>
  </conditionalFormatting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B1"/>
  <sheetViews>
    <sheetView workbookViewId="0">
      <selection activeCell="A1" sqref="A1"/>
    </sheetView>
  </sheetViews>
  <sheetFormatPr defaultRowHeight="15.0" defaultColWidth="10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cp:lastModifiedBy>user</cp:lastModifiedBy>
  <dcterms:created xsi:type="dcterms:W3CDTF">2019-04-25T23:19:34Z</dcterms:created>
  <dcterms:modified xsi:type="dcterms:W3CDTF">2020-07-22T10:26:24Z</dcterms:modified>
</cp:coreProperties>
</file>