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00" windowHeight="8940" activeTab="2"/>
  </bookViews>
  <sheets>
    <sheet name="CI" sheetId="1" r:id="rId1"/>
    <sheet name="CP" sheetId="2" r:id="rId2"/>
    <sheet name="CE1" sheetId="3" r:id="rId3"/>
    <sheet name="CE2" sheetId="4" r:id="rId4"/>
    <sheet name="CM1" sheetId="5" r:id="rId5"/>
    <sheet name="CM2" sheetId="6" r:id="rId6"/>
    <sheet name="COLLEGE" sheetId="7" r:id="rId7"/>
  </sheets>
  <calcPr calcId="162913"/>
</workbook>
</file>

<file path=xl/calcChain.xml><?xml version="1.0" encoding="utf-8"?>
<calcChain xmlns="http://schemas.openxmlformats.org/spreadsheetml/2006/main">
  <c r="U4" i="7" l="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" i="7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38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" i="6"/>
  <c r="U44" i="5"/>
  <c r="U45" i="5"/>
  <c r="U46" i="5"/>
  <c r="U47" i="5"/>
  <c r="U48" i="5"/>
  <c r="U49" i="5"/>
  <c r="U50" i="5"/>
  <c r="U51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4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" i="5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98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3" i="4"/>
  <c r="U113" i="3"/>
  <c r="U114" i="3"/>
  <c r="U115" i="3"/>
  <c r="U116" i="3"/>
  <c r="U117" i="3"/>
  <c r="U118" i="3"/>
  <c r="U121" i="3"/>
  <c r="U122" i="3"/>
  <c r="U124" i="3"/>
  <c r="U126" i="3"/>
  <c r="U127" i="3"/>
  <c r="U128" i="3"/>
  <c r="U129" i="3"/>
  <c r="U130" i="3"/>
  <c r="U131" i="3"/>
  <c r="U133" i="3"/>
  <c r="U134" i="3"/>
  <c r="U135" i="3"/>
  <c r="U137" i="3"/>
  <c r="U140" i="3"/>
  <c r="U142" i="3"/>
  <c r="U145" i="3"/>
  <c r="U146" i="3"/>
  <c r="U148" i="3"/>
  <c r="U149" i="3"/>
  <c r="U150" i="3"/>
  <c r="U151" i="3"/>
  <c r="U152" i="3"/>
  <c r="U154" i="3"/>
  <c r="U111" i="3"/>
  <c r="U106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8" i="3"/>
  <c r="U79" i="3"/>
  <c r="U80" i="3"/>
  <c r="U81" i="3"/>
  <c r="U82" i="3"/>
  <c r="U83" i="3"/>
  <c r="U84" i="3"/>
  <c r="U85" i="3"/>
  <c r="U87" i="3"/>
  <c r="U88" i="3"/>
  <c r="U89" i="3"/>
  <c r="U91" i="3"/>
  <c r="U92" i="3"/>
  <c r="U93" i="3"/>
  <c r="U95" i="3"/>
  <c r="U96" i="3"/>
  <c r="U98" i="3"/>
  <c r="U99" i="3"/>
  <c r="U100" i="3"/>
  <c r="U101" i="3"/>
  <c r="U102" i="3"/>
  <c r="U103" i="3"/>
  <c r="U4" i="3"/>
  <c r="U5" i="3"/>
  <c r="U6" i="3"/>
  <c r="U7" i="3"/>
  <c r="U9" i="3"/>
  <c r="U10" i="3"/>
  <c r="U11" i="3"/>
  <c r="U12" i="3"/>
  <c r="U13" i="3"/>
  <c r="U14" i="3"/>
  <c r="U17" i="3"/>
  <c r="U18" i="3"/>
  <c r="U22" i="3"/>
  <c r="U23" i="3"/>
  <c r="U24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6" i="3"/>
  <c r="U47" i="3"/>
  <c r="U48" i="3"/>
  <c r="U49" i="3"/>
  <c r="U50" i="3"/>
  <c r="U51" i="3"/>
  <c r="U52" i="3"/>
  <c r="U53" i="3"/>
  <c r="U54" i="3"/>
  <c r="U3" i="3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17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3" i="2"/>
  <c r="U84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58" i="2"/>
  <c r="U4" i="1"/>
  <c r="U5" i="1"/>
  <c r="U6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4" i="2"/>
  <c r="U5" i="2"/>
  <c r="U3" i="2"/>
  <c r="U159" i="1"/>
  <c r="U160" i="1"/>
  <c r="U161" i="1"/>
  <c r="U162" i="1"/>
  <c r="U163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158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01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50" i="1"/>
  <c r="S39" i="6"/>
  <c r="S40" i="6"/>
  <c r="S41" i="6"/>
  <c r="S42" i="6"/>
  <c r="S68" i="6" s="1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38" i="6"/>
  <c r="S4" i="6"/>
  <c r="S5" i="6"/>
  <c r="S6" i="6"/>
  <c r="S7" i="6"/>
  <c r="S34" i="6" s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" i="6"/>
  <c r="D39" i="7"/>
  <c r="E39" i="7"/>
  <c r="G39" i="7"/>
  <c r="I39" i="7"/>
  <c r="K39" i="7"/>
  <c r="M39" i="7"/>
  <c r="O39" i="7"/>
  <c r="Q39" i="7"/>
  <c r="R39" i="7"/>
  <c r="S39" i="7"/>
  <c r="C39" i="7"/>
  <c r="E68" i="6"/>
  <c r="D68" i="6"/>
  <c r="G68" i="6"/>
  <c r="I68" i="6"/>
  <c r="K68" i="6"/>
  <c r="M68" i="6"/>
  <c r="O68" i="6"/>
  <c r="Q68" i="6"/>
  <c r="C68" i="6"/>
  <c r="D34" i="6"/>
  <c r="E34" i="6"/>
  <c r="G34" i="6"/>
  <c r="I34" i="6"/>
  <c r="K34" i="6"/>
  <c r="M34" i="6"/>
  <c r="O34" i="6"/>
  <c r="Q34" i="6"/>
  <c r="C34" i="6"/>
  <c r="D80" i="5"/>
  <c r="E80" i="5"/>
  <c r="G80" i="5"/>
  <c r="I80" i="5"/>
  <c r="K80" i="5"/>
  <c r="M80" i="5"/>
  <c r="O80" i="5"/>
  <c r="Q80" i="5"/>
  <c r="S80" i="5"/>
  <c r="C80" i="5"/>
  <c r="D39" i="5"/>
  <c r="E39" i="5"/>
  <c r="G39" i="5"/>
  <c r="I39" i="5"/>
  <c r="K39" i="5"/>
  <c r="M39" i="5"/>
  <c r="O39" i="5"/>
  <c r="Q39" i="5"/>
  <c r="S39" i="5"/>
  <c r="C39" i="5"/>
  <c r="D139" i="4"/>
  <c r="E139" i="4"/>
  <c r="G139" i="4"/>
  <c r="I139" i="4"/>
  <c r="K139" i="4"/>
  <c r="M139" i="4"/>
  <c r="O139" i="4"/>
  <c r="Q139" i="4"/>
  <c r="S139" i="4"/>
  <c r="C139" i="4"/>
  <c r="D94" i="4"/>
  <c r="E94" i="4"/>
  <c r="G94" i="4"/>
  <c r="I94" i="4"/>
  <c r="K94" i="4"/>
  <c r="M94" i="4"/>
  <c r="O94" i="4"/>
  <c r="Q94" i="4"/>
  <c r="S94" i="4"/>
  <c r="C94" i="4"/>
  <c r="D48" i="4"/>
  <c r="E48" i="4"/>
  <c r="G48" i="4"/>
  <c r="I48" i="4"/>
  <c r="K48" i="4"/>
  <c r="M48" i="4"/>
  <c r="O48" i="4"/>
  <c r="Q48" i="4"/>
  <c r="S48" i="4"/>
  <c r="C48" i="4"/>
  <c r="D156" i="3"/>
  <c r="E156" i="3"/>
  <c r="G156" i="3"/>
  <c r="I156" i="3"/>
  <c r="K156" i="3"/>
  <c r="M156" i="3"/>
  <c r="O156" i="3"/>
  <c r="Q156" i="3"/>
  <c r="C156" i="3"/>
  <c r="D107" i="3"/>
  <c r="E107" i="3"/>
  <c r="G107" i="3"/>
  <c r="I107" i="3"/>
  <c r="K107" i="3"/>
  <c r="M107" i="3"/>
  <c r="O107" i="3"/>
  <c r="Q107" i="3"/>
  <c r="R107" i="3"/>
  <c r="C107" i="3"/>
  <c r="D55" i="3"/>
  <c r="E55" i="3"/>
  <c r="G55" i="3"/>
  <c r="I55" i="3"/>
  <c r="K55" i="3"/>
  <c r="M55" i="3"/>
  <c r="O55" i="3"/>
  <c r="Q55" i="3"/>
  <c r="C55" i="3"/>
  <c r="D170" i="2"/>
  <c r="E170" i="2"/>
  <c r="G170" i="2"/>
  <c r="I170" i="2"/>
  <c r="K170" i="2"/>
  <c r="M170" i="2"/>
  <c r="O170" i="2"/>
  <c r="Q170" i="2"/>
  <c r="R170" i="2"/>
  <c r="S170" i="2"/>
  <c r="C170" i="2"/>
  <c r="D113" i="2"/>
  <c r="E113" i="2"/>
  <c r="G113" i="2"/>
  <c r="I113" i="2"/>
  <c r="K113" i="2"/>
  <c r="M113" i="2"/>
  <c r="O113" i="2"/>
  <c r="Q113" i="2"/>
  <c r="C113" i="2"/>
  <c r="D54" i="2"/>
  <c r="E54" i="2"/>
  <c r="G54" i="2"/>
  <c r="I54" i="2"/>
  <c r="K54" i="2"/>
  <c r="M54" i="2"/>
  <c r="O54" i="2"/>
  <c r="Q54" i="2"/>
  <c r="S54" i="2"/>
  <c r="C54" i="2"/>
  <c r="D208" i="1"/>
  <c r="E208" i="1"/>
  <c r="G208" i="1"/>
  <c r="I208" i="1"/>
  <c r="K208" i="1"/>
  <c r="M208" i="1"/>
  <c r="O208" i="1"/>
  <c r="Q208" i="1"/>
  <c r="C208" i="1"/>
  <c r="D154" i="1"/>
  <c r="E154" i="1"/>
  <c r="G154" i="1"/>
  <c r="I154" i="1"/>
  <c r="K154" i="1"/>
  <c r="M154" i="1"/>
  <c r="O154" i="1"/>
  <c r="Q154" i="1"/>
  <c r="S154" i="1"/>
  <c r="C154" i="1"/>
  <c r="D46" i="1"/>
  <c r="E46" i="1"/>
  <c r="G46" i="1"/>
  <c r="I46" i="1"/>
  <c r="K46" i="1"/>
  <c r="M46" i="1"/>
  <c r="O46" i="1"/>
  <c r="Q46" i="1"/>
  <c r="T46" i="1"/>
  <c r="D97" i="1"/>
  <c r="E97" i="1"/>
  <c r="G97" i="1"/>
  <c r="I97" i="1"/>
  <c r="K97" i="1"/>
  <c r="M97" i="1"/>
  <c r="O97" i="1"/>
  <c r="Q97" i="1"/>
  <c r="S97" i="1"/>
  <c r="C97" i="1"/>
  <c r="C46" i="1"/>
  <c r="S44" i="5"/>
  <c r="S45" i="5"/>
  <c r="S46" i="5"/>
  <c r="S47" i="5"/>
  <c r="S48" i="5"/>
  <c r="S49" i="5"/>
  <c r="S50" i="5"/>
  <c r="S51" i="5"/>
  <c r="S52" i="5"/>
  <c r="U52" i="5" s="1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43" i="5"/>
  <c r="S8" i="5" l="1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4" i="5"/>
  <c r="S5" i="5"/>
  <c r="S6" i="5"/>
  <c r="S7" i="5"/>
  <c r="S3" i="5"/>
  <c r="S99" i="4" l="1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98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5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3" i="4"/>
  <c r="S112" i="3"/>
  <c r="U112" i="3" s="1"/>
  <c r="S113" i="3"/>
  <c r="S114" i="3"/>
  <c r="S115" i="3"/>
  <c r="S116" i="3"/>
  <c r="S117" i="3"/>
  <c r="S118" i="3"/>
  <c r="S119" i="3"/>
  <c r="S120" i="3"/>
  <c r="U120" i="3" s="1"/>
  <c r="S121" i="3"/>
  <c r="S122" i="3"/>
  <c r="S123" i="3"/>
  <c r="U123" i="3" s="1"/>
  <c r="S124" i="3"/>
  <c r="S125" i="3"/>
  <c r="U125" i="3" s="1"/>
  <c r="S126" i="3"/>
  <c r="S127" i="3"/>
  <c r="S128" i="3"/>
  <c r="S129" i="3"/>
  <c r="S130" i="3"/>
  <c r="S131" i="3"/>
  <c r="S132" i="3"/>
  <c r="U132" i="3" s="1"/>
  <c r="S133" i="3"/>
  <c r="S134" i="3"/>
  <c r="S135" i="3"/>
  <c r="S136" i="3"/>
  <c r="U136" i="3" s="1"/>
  <c r="S137" i="3"/>
  <c r="S138" i="3"/>
  <c r="U138" i="3" s="1"/>
  <c r="S139" i="3"/>
  <c r="U139" i="3" s="1"/>
  <c r="S140" i="3"/>
  <c r="S141" i="3"/>
  <c r="U141" i="3" s="1"/>
  <c r="S142" i="3"/>
  <c r="S143" i="3"/>
  <c r="U143" i="3" s="1"/>
  <c r="S144" i="3"/>
  <c r="U144" i="3" s="1"/>
  <c r="S145" i="3"/>
  <c r="S146" i="3"/>
  <c r="S147" i="3"/>
  <c r="U147" i="3" s="1"/>
  <c r="S148" i="3"/>
  <c r="S149" i="3"/>
  <c r="S150" i="3"/>
  <c r="S151" i="3"/>
  <c r="S152" i="3"/>
  <c r="S153" i="3"/>
  <c r="U153" i="3" s="1"/>
  <c r="S154" i="3"/>
  <c r="S155" i="3"/>
  <c r="U155" i="3" s="1"/>
  <c r="S111" i="3"/>
  <c r="U119" i="3" l="1"/>
  <c r="S156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U75" i="3" s="1"/>
  <c r="S76" i="3"/>
  <c r="U76" i="3" s="1"/>
  <c r="S77" i="3"/>
  <c r="U77" i="3" s="1"/>
  <c r="S78" i="3"/>
  <c r="S79" i="3"/>
  <c r="S80" i="3"/>
  <c r="S81" i="3"/>
  <c r="S82" i="3"/>
  <c r="S83" i="3"/>
  <c r="S84" i="3"/>
  <c r="S85" i="3"/>
  <c r="S86" i="3"/>
  <c r="U86" i="3" s="1"/>
  <c r="S87" i="3"/>
  <c r="S88" i="3"/>
  <c r="S89" i="3"/>
  <c r="S90" i="3"/>
  <c r="U90" i="3" s="1"/>
  <c r="S91" i="3"/>
  <c r="S92" i="3"/>
  <c r="S93" i="3"/>
  <c r="S94" i="3"/>
  <c r="U94" i="3" s="1"/>
  <c r="S95" i="3"/>
  <c r="S96" i="3"/>
  <c r="S97" i="3"/>
  <c r="U97" i="3" s="1"/>
  <c r="S98" i="3"/>
  <c r="S99" i="3"/>
  <c r="S100" i="3"/>
  <c r="S101" i="3"/>
  <c r="S102" i="3"/>
  <c r="S103" i="3"/>
  <c r="S104" i="3"/>
  <c r="U104" i="3" s="1"/>
  <c r="S105" i="3"/>
  <c r="U105" i="3" s="1"/>
  <c r="S106" i="3"/>
  <c r="S59" i="3"/>
  <c r="S3" i="3"/>
  <c r="S4" i="3"/>
  <c r="S6" i="3"/>
  <c r="S7" i="3"/>
  <c r="S8" i="3"/>
  <c r="U8" i="3" s="1"/>
  <c r="S9" i="3"/>
  <c r="S10" i="3"/>
  <c r="S11" i="3"/>
  <c r="S12" i="3"/>
  <c r="S13" i="3"/>
  <c r="S14" i="3"/>
  <c r="S15" i="3"/>
  <c r="U15" i="3" s="1"/>
  <c r="S16" i="3"/>
  <c r="U16" i="3" s="1"/>
  <c r="S17" i="3"/>
  <c r="S18" i="3"/>
  <c r="S19" i="3"/>
  <c r="U19" i="3" s="1"/>
  <c r="S20" i="3"/>
  <c r="S21" i="3"/>
  <c r="U21" i="3" s="1"/>
  <c r="S22" i="3"/>
  <c r="S23" i="3"/>
  <c r="S24" i="3"/>
  <c r="S25" i="3"/>
  <c r="U25" i="3" s="1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U43" i="3" s="1"/>
  <c r="S44" i="3"/>
  <c r="U44" i="3" s="1"/>
  <c r="S45" i="3"/>
  <c r="U45" i="3" s="1"/>
  <c r="S46" i="3"/>
  <c r="S47" i="3"/>
  <c r="S48" i="3"/>
  <c r="S49" i="3"/>
  <c r="S50" i="3"/>
  <c r="S51" i="3"/>
  <c r="S52" i="3"/>
  <c r="S53" i="3"/>
  <c r="S54" i="3"/>
  <c r="S5" i="3"/>
  <c r="S169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17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U85" i="2" s="1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59" i="2"/>
  <c r="S58" i="2"/>
  <c r="S53" i="2"/>
  <c r="S52" i="2"/>
  <c r="S48" i="2"/>
  <c r="S49" i="2"/>
  <c r="S50" i="2"/>
  <c r="S47" i="2"/>
  <c r="S44" i="2"/>
  <c r="S45" i="2"/>
  <c r="S43" i="2"/>
  <c r="S41" i="2"/>
  <c r="S42" i="2"/>
  <c r="S37" i="2"/>
  <c r="S38" i="2"/>
  <c r="S39" i="2"/>
  <c r="S36" i="2"/>
  <c r="S51" i="2"/>
  <c r="S46" i="2"/>
  <c r="S40" i="2"/>
  <c r="S35" i="2"/>
  <c r="S34" i="2"/>
  <c r="S33" i="2"/>
  <c r="S31" i="2"/>
  <c r="S32" i="2"/>
  <c r="S30" i="2"/>
  <c r="S29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10" i="2"/>
  <c r="S9" i="2"/>
  <c r="S8" i="2"/>
  <c r="S5" i="2"/>
  <c r="S6" i="2"/>
  <c r="S7" i="2"/>
  <c r="S4" i="2"/>
  <c r="S3" i="2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158" i="1"/>
  <c r="U59" i="3" l="1"/>
  <c r="S107" i="3"/>
  <c r="U20" i="3"/>
  <c r="S55" i="3"/>
  <c r="S113" i="2"/>
  <c r="U82" i="2"/>
  <c r="U164" i="1"/>
  <c r="U208" i="1" s="1"/>
  <c r="S208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01" i="1"/>
  <c r="E1" i="1"/>
  <c r="S86" i="1" l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7" i="1"/>
  <c r="S88" i="1"/>
  <c r="S89" i="1"/>
  <c r="S90" i="1"/>
  <c r="S91" i="1"/>
  <c r="S92" i="1"/>
  <c r="S93" i="1"/>
  <c r="S94" i="1"/>
  <c r="S95" i="1"/>
  <c r="S96" i="1"/>
  <c r="S50" i="1"/>
  <c r="S4" i="1"/>
  <c r="S5" i="1"/>
  <c r="S6" i="1"/>
  <c r="S7" i="1"/>
  <c r="S8" i="1"/>
  <c r="S9" i="1"/>
  <c r="U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S38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" i="7"/>
  <c r="U3" i="1" l="1"/>
  <c r="S46" i="1"/>
  <c r="E1" i="7"/>
  <c r="E41" i="5"/>
  <c r="E1" i="5"/>
  <c r="E1" i="2" l="1"/>
  <c r="E56" i="2"/>
  <c r="E115" i="2"/>
  <c r="E36" i="6"/>
  <c r="E1" i="3"/>
  <c r="E57" i="3"/>
  <c r="E109" i="3"/>
  <c r="E1" i="6"/>
  <c r="E48" i="1"/>
  <c r="E99" i="1"/>
  <c r="E156" i="1"/>
  <c r="E96" i="4"/>
  <c r="E50" i="4"/>
  <c r="E1" i="4"/>
  <c r="D560" i="1" l="1"/>
  <c r="C560" i="1" s="1"/>
</calcChain>
</file>

<file path=xl/sharedStrings.xml><?xml version="1.0" encoding="utf-8"?>
<sst xmlns="http://schemas.openxmlformats.org/spreadsheetml/2006/main" count="1233" uniqueCount="835">
  <si>
    <t>A PAYER</t>
  </si>
  <si>
    <t>INSCRIPT</t>
  </si>
  <si>
    <t>T1</t>
  </si>
  <si>
    <t>T2</t>
  </si>
  <si>
    <t>T3</t>
  </si>
  <si>
    <t>T4</t>
  </si>
  <si>
    <t>T5</t>
  </si>
  <si>
    <t>T6</t>
  </si>
  <si>
    <t>RAP</t>
  </si>
  <si>
    <t>NOM ET PRENOM</t>
  </si>
  <si>
    <t>OBSERV</t>
  </si>
  <si>
    <t>T7</t>
  </si>
  <si>
    <t>Code ORPH</t>
  </si>
  <si>
    <t>ABOUDOULAYE Y Bassam</t>
  </si>
  <si>
    <t>ABOUDOULAYE Soulémane</t>
  </si>
  <si>
    <t>ADAM Amina</t>
  </si>
  <si>
    <t>ALIDOU Mariam</t>
  </si>
  <si>
    <t>BAPARAPE Hamdane</t>
  </si>
  <si>
    <t>BIO SAKA GOUNOU Séidou</t>
  </si>
  <si>
    <t>IGNOLA Taïba</t>
  </si>
  <si>
    <t>ILLIASSOU Mouhamadou</t>
  </si>
  <si>
    <t>INOUSSA A Ramzia</t>
  </si>
  <si>
    <t>KARIM Salima</t>
  </si>
  <si>
    <t>OUSMANE Akim</t>
  </si>
  <si>
    <t>MOUSSA Séifou Islam</t>
  </si>
  <si>
    <t>WAGANA Abiba</t>
  </si>
  <si>
    <t>RADJI Zoulkiful</t>
  </si>
  <si>
    <t>SYTOU Mouïna</t>
  </si>
  <si>
    <t>YAKINI Alimatou</t>
  </si>
  <si>
    <t>ZAKARI Aïcha</t>
  </si>
  <si>
    <t>ABDOU Faouzia</t>
  </si>
  <si>
    <t>ABDOU Mayare</t>
  </si>
  <si>
    <t>ABDOULAYE Salissou</t>
  </si>
  <si>
    <t>ALASSANE Nadia</t>
  </si>
  <si>
    <t>ALASSANE Wakila</t>
  </si>
  <si>
    <t>ALLOU S K Abdou Latifou</t>
  </si>
  <si>
    <t>BOUKARI Nabil</t>
  </si>
  <si>
    <t>CISSE Maskourou</t>
  </si>
  <si>
    <t>FOFANA Ramzia</t>
  </si>
  <si>
    <t>GANSI T Annouwaroudine</t>
  </si>
  <si>
    <t>IBRAHIM Mounifa</t>
  </si>
  <si>
    <t>IBRAHIM Razack</t>
  </si>
  <si>
    <t>IMOROU Rayane</t>
  </si>
  <si>
    <t>INOUSSA Ikimath</t>
  </si>
  <si>
    <t>KARIMOU Aïcha</t>
  </si>
  <si>
    <t>KPEGOUNOU Mandjidou</t>
  </si>
  <si>
    <t>MAMA A Kawil</t>
  </si>
  <si>
    <t>MOUMOUNI Iliassou</t>
  </si>
  <si>
    <t>OLADOSSOU Amina</t>
  </si>
  <si>
    <t>SALIFOU Zénabou</t>
  </si>
  <si>
    <t>SANNI Chéimaou</t>
  </si>
  <si>
    <t>SESSI Nadjimou dine</t>
  </si>
  <si>
    <t>TAÏROU Mariam</t>
  </si>
  <si>
    <t>TRAORE Housna</t>
  </si>
  <si>
    <t>YACOUBOU Zaïdatou</t>
  </si>
  <si>
    <t>OUMAROU Abdoul Djalilou</t>
  </si>
  <si>
    <t>BAH FINA Awali</t>
  </si>
  <si>
    <t>ADJELE Kassim</t>
  </si>
  <si>
    <t>DRAMANE Hakibou</t>
  </si>
  <si>
    <t>GARBA Bilhaminou</t>
  </si>
  <si>
    <t>SIDI Zabida Guannougui</t>
  </si>
  <si>
    <t>TAMOU Rouchdane</t>
  </si>
  <si>
    <t>WOROU BORO Ariatou</t>
  </si>
  <si>
    <t>ALI YERIMA Hamid</t>
  </si>
  <si>
    <t>BABA LADANI Fathul-Hayr</t>
  </si>
  <si>
    <t>BABAYO Bassira</t>
  </si>
  <si>
    <t>BACHABI Islamia</t>
  </si>
  <si>
    <t>BAH-KOBI Koudous</t>
  </si>
  <si>
    <t>CESSI Moufidatou</t>
  </si>
  <si>
    <t>DORICHAMOU Abdou Kawiou</t>
  </si>
  <si>
    <t>DOTCHAMOU A Samiatou</t>
  </si>
  <si>
    <t>ISSIFOU Nawaf</t>
  </si>
  <si>
    <t>ISSIFOU Naïma Barè</t>
  </si>
  <si>
    <t>KARIM Faridatou</t>
  </si>
  <si>
    <t>KASSIM Oumarou</t>
  </si>
  <si>
    <t>KPOKPO-OLA Moubarak</t>
  </si>
  <si>
    <t>MACHOUDOU Sibawé</t>
  </si>
  <si>
    <t>MAMA Rabani</t>
  </si>
  <si>
    <t>MAMA OROU Ramdana</t>
  </si>
  <si>
    <t>MOUNIROU Rachad</t>
  </si>
  <si>
    <t>MORA SERO Rachidatou</t>
  </si>
  <si>
    <t>MOHAMED Amdia</t>
  </si>
  <si>
    <t>MOUSSA A Azimatou</t>
  </si>
  <si>
    <t>SALIFOU Sabourou</t>
  </si>
  <si>
    <t>SALIFOU T Salissou</t>
  </si>
  <si>
    <t>SIDIKOU Faïzatou</t>
  </si>
  <si>
    <t>TAÏROU Saïdatou</t>
  </si>
  <si>
    <t>ABDOULAYE Mourchida</t>
  </si>
  <si>
    <t>ABDOULAYE Nouroudine</t>
  </si>
  <si>
    <t>ALASSANE Falilatou</t>
  </si>
  <si>
    <t>ALI YERIMA Goumessaouh</t>
  </si>
  <si>
    <t>AROUNA Aboubacar</t>
  </si>
  <si>
    <t>ALIDOU Manzoukatou</t>
  </si>
  <si>
    <t>ALIDOU Rizikatou</t>
  </si>
  <si>
    <t>ASSOUMA Yasminatou</t>
  </si>
  <si>
    <t>BOUKARI Moufida</t>
  </si>
  <si>
    <t>BIO ISSIFOU Zaliatou</t>
  </si>
  <si>
    <t>CHABI Mourchidatou</t>
  </si>
  <si>
    <t>ISSIAKOU Ramatou</t>
  </si>
  <si>
    <t>ISSIFOU F Radjiwane</t>
  </si>
  <si>
    <t>KONI Abdou Rakib</t>
  </si>
  <si>
    <t>MABOUDOU Sahad</t>
  </si>
  <si>
    <t>MAMA Rabiatou</t>
  </si>
  <si>
    <t>MAMA Rachidi</t>
  </si>
  <si>
    <t>MOUMOUNI Nazira</t>
  </si>
  <si>
    <t>MOUMOUNI Zouléa</t>
  </si>
  <si>
    <t>MOHAMED Faouzane</t>
  </si>
  <si>
    <t>MOUSSA K Nouria</t>
  </si>
  <si>
    <t>SAHABI Nimatou</t>
  </si>
  <si>
    <t>SALIFOU Bilal</t>
  </si>
  <si>
    <t>SALIFOU Chamsiath</t>
  </si>
  <si>
    <t>SALIFOU Nassar</t>
  </si>
  <si>
    <t>SALIFOU Abdou-Ramane</t>
  </si>
  <si>
    <t>TOURE Ramadana</t>
  </si>
  <si>
    <t>ZATO Mazidatou</t>
  </si>
  <si>
    <t>ABDOULAYE Soulémane</t>
  </si>
  <si>
    <t xml:space="preserve">ALAGBE Akimatou </t>
  </si>
  <si>
    <t>ALASSANE Rayane</t>
  </si>
  <si>
    <t>ALAZA Hydayatou</t>
  </si>
  <si>
    <t>BAH-KOBI Youssouf</t>
  </si>
  <si>
    <t>BAHMOIN Sahidath</t>
  </si>
  <si>
    <t>BAPARAPE Islamia</t>
  </si>
  <si>
    <t>BARE KARIM Fadila</t>
  </si>
  <si>
    <t>BOUKARI Abdou Kader</t>
  </si>
  <si>
    <t>BOUKARI Houméid</t>
  </si>
  <si>
    <t>BOUKARI Roukayatou</t>
  </si>
  <si>
    <t>DJIBRIL M Fahima</t>
  </si>
  <si>
    <t>IBRAHIM Machkouratou</t>
  </si>
  <si>
    <t>IBRAHIM Nana Mariam</t>
  </si>
  <si>
    <t>IDRISSOU Karama</t>
  </si>
  <si>
    <t>ISSIFOU Rachida</t>
  </si>
  <si>
    <t>KOFFI Mohamed</t>
  </si>
  <si>
    <t>MOHAMED Mouniratou</t>
  </si>
  <si>
    <t>SALIFOU Sani</t>
  </si>
  <si>
    <t>TAHIROU Chérifath</t>
  </si>
  <si>
    <t>WAGANA Hassirou</t>
  </si>
  <si>
    <t>YACOUBOU Mouïnatou</t>
  </si>
  <si>
    <t>ZAKARI Abdoul Moun-im</t>
  </si>
  <si>
    <t>ZAKARI Azimatou</t>
  </si>
  <si>
    <t>BABOUKO Marfouzatou</t>
  </si>
  <si>
    <t>BABONI Farida</t>
  </si>
  <si>
    <t>BOUKARI Nouroudine</t>
  </si>
  <si>
    <t>DJIBRIL Fahizou</t>
  </si>
  <si>
    <t>GANSI TOURE Raouda</t>
  </si>
  <si>
    <t>IDRISSOU Rayane</t>
  </si>
  <si>
    <t>ISSIAKOU Rayanatou</t>
  </si>
  <si>
    <t>LATIFOU Kamariatou</t>
  </si>
  <si>
    <t>MEJEGA Soumeya</t>
  </si>
  <si>
    <t>MOUSSA Marzouk</t>
  </si>
  <si>
    <t>MOUTALABI Alassane</t>
  </si>
  <si>
    <t>SALIFOU MAMA Djoumey</t>
  </si>
  <si>
    <t>SEIDOU Youssouf</t>
  </si>
  <si>
    <t>SEIDOU Zéinoudine</t>
  </si>
  <si>
    <t>WAGANA Faïzou</t>
  </si>
  <si>
    <t>YAYA Maroufatou</t>
  </si>
  <si>
    <t>ZAKARI Raouda</t>
  </si>
  <si>
    <t>ASSOUMA Moussina</t>
  </si>
  <si>
    <t>BAPARAPE Razack</t>
  </si>
  <si>
    <t>CHAFIOU Ramzia</t>
  </si>
  <si>
    <t>DJIBRIL Lahimou</t>
  </si>
  <si>
    <t>DJIBRIL Manguidou</t>
  </si>
  <si>
    <t>DJIBRIL Salifou</t>
  </si>
  <si>
    <t>FOFANA Ramziath</t>
  </si>
  <si>
    <t>ISSA Bilkissou</t>
  </si>
  <si>
    <t>ISSIAKA Fatouma</t>
  </si>
  <si>
    <t>ISSIFOU Hamdiath</t>
  </si>
  <si>
    <t>ISSIAKA Moïdine</t>
  </si>
  <si>
    <t>KADIRI BIO Iliham</t>
  </si>
  <si>
    <t>LAWANI Halimatou</t>
  </si>
  <si>
    <t>MACHOUDOU Hadilath</t>
  </si>
  <si>
    <t>NAFIOU Amama</t>
  </si>
  <si>
    <t>SALIFOU Rabane</t>
  </si>
  <si>
    <t>SANNI Azima</t>
  </si>
  <si>
    <t>SEKARO Chéimaou</t>
  </si>
  <si>
    <t>SOUMANOU Awali</t>
  </si>
  <si>
    <t>MAMA BOUROU Assana</t>
  </si>
  <si>
    <t>OROU TOKOURA Aïcha</t>
  </si>
  <si>
    <t>ABDOULAYE Rouhaïma</t>
  </si>
  <si>
    <t>ALASSANE Richada</t>
  </si>
  <si>
    <t>BACHABI Lamatou</t>
  </si>
  <si>
    <t>BAH KOBI Aziz</t>
  </si>
  <si>
    <t>DRAMANE Oudanatou</t>
  </si>
  <si>
    <t>GARBA Abdala</t>
  </si>
  <si>
    <t>GONROUWA Salahoudine</t>
  </si>
  <si>
    <t>GBADAMASSI Moustapha</t>
  </si>
  <si>
    <t>IBRAHIM Mardiya</t>
  </si>
  <si>
    <t>IBRAHIM Ismaïl</t>
  </si>
  <si>
    <t>INOUSSA Chamhoune</t>
  </si>
  <si>
    <t>MAMA Mouhamed Bachirou</t>
  </si>
  <si>
    <t>MOUHAMED Walida</t>
  </si>
  <si>
    <t>MOUMOUNI Ibrahim</t>
  </si>
  <si>
    <t>MOUMOUNI Houzéifi</t>
  </si>
  <si>
    <t>MOUMOUNI Mardiya</t>
  </si>
  <si>
    <t>MOUMOUNI Safoura</t>
  </si>
  <si>
    <t>MOUMOUNI Zénabou</t>
  </si>
  <si>
    <t>MOUSSA Fridaous</t>
  </si>
  <si>
    <t>OUSMANE Asbath</t>
  </si>
  <si>
    <t>OUSSENI Maguidou</t>
  </si>
  <si>
    <t>SEIDOU Missibaou</t>
  </si>
  <si>
    <t>SANNI Dalyath</t>
  </si>
  <si>
    <t>TOURE Youssouf</t>
  </si>
  <si>
    <t>YACOUBOU Aziadi</t>
  </si>
  <si>
    <t>ABDOU Ramdane</t>
  </si>
  <si>
    <t>ABDOU TOURE Sakinatou</t>
  </si>
  <si>
    <t>ADJIBONA Moufidatou</t>
  </si>
  <si>
    <t>ALASSANE Naïmatou</t>
  </si>
  <si>
    <t>ALIDOU Maguidou</t>
  </si>
  <si>
    <t>BOUKARI K Djabirou</t>
  </si>
  <si>
    <t>DAHOU Mariam</t>
  </si>
  <si>
    <t>DJIBRIL Rizikatou</t>
  </si>
  <si>
    <t>IMOROU Akimatou</t>
  </si>
  <si>
    <t>ISSIFOU Moussouloumi</t>
  </si>
  <si>
    <t>MAMA Assana</t>
  </si>
  <si>
    <t>MAMA Bayanou dine</t>
  </si>
  <si>
    <t>MAMA Fatiya</t>
  </si>
  <si>
    <t>MAMA Foussénatou</t>
  </si>
  <si>
    <t>MOUMOUNI Icham</t>
  </si>
  <si>
    <t>MOUSSA Abdoul Aziz</t>
  </si>
  <si>
    <t>SEIDOU Saouda</t>
  </si>
  <si>
    <t>SEIDOU Wadoudou</t>
  </si>
  <si>
    <t>SOBABE GANIOU Nima</t>
  </si>
  <si>
    <t>TOURE MOUSSA Satarou</t>
  </si>
  <si>
    <t>ABDOU Roukayatou</t>
  </si>
  <si>
    <t>ADAMOU Salima</t>
  </si>
  <si>
    <t>BABONI Roukayatou</t>
  </si>
  <si>
    <t>BAHFINA Islamia</t>
  </si>
  <si>
    <t>BAH KOBI Naïm</t>
  </si>
  <si>
    <t>BOUKARI M Ismaïl</t>
  </si>
  <si>
    <t>DJIBRIL Azimatou</t>
  </si>
  <si>
    <t>DRAMANE Nazifatou</t>
  </si>
  <si>
    <t>ICHAOU Bakari</t>
  </si>
  <si>
    <t>KALADE Abdou Ramane</t>
  </si>
  <si>
    <t>MAMA BIO Mariyamou</t>
  </si>
  <si>
    <t>MOUMOUNI Nadia</t>
  </si>
  <si>
    <t>MOUMOUNI Souméyatou</t>
  </si>
  <si>
    <t>MOUSLIM Samira</t>
  </si>
  <si>
    <t>MOUSSA Faouziatou</t>
  </si>
  <si>
    <t>MOUSSA Fati</t>
  </si>
  <si>
    <t>NANZIF Djabarou</t>
  </si>
  <si>
    <t>SENI Nouria</t>
  </si>
  <si>
    <t>KPOKPO-OLA Waliath</t>
  </si>
  <si>
    <t>TAIROU Nadia</t>
  </si>
  <si>
    <t>TOURE Achiraf</t>
  </si>
  <si>
    <t>TOURE Oubéidatou</t>
  </si>
  <si>
    <t>YAROU Madjide</t>
  </si>
  <si>
    <t>ZAKARI Latifa</t>
  </si>
  <si>
    <t>ABDOULAYE Ramatou</t>
  </si>
  <si>
    <t>AHMAD Makiyatou</t>
  </si>
  <si>
    <t>ALASSANE Ouzérou</t>
  </si>
  <si>
    <t>BOUKARI Moudjaïdirou</t>
  </si>
  <si>
    <t>DJIBRIL Fadilath</t>
  </si>
  <si>
    <t>DRAMANE BAKI Amza</t>
  </si>
  <si>
    <t>HOUSSENI Zoulkanery</t>
  </si>
  <si>
    <t>ILLIASSOU YAYA Machkour</t>
  </si>
  <si>
    <t>IMOROU Samsdine</t>
  </si>
  <si>
    <t>INOUSSA Ziad</t>
  </si>
  <si>
    <t>KARIM Ziad</t>
  </si>
  <si>
    <t>MAMA Rafiou</t>
  </si>
  <si>
    <t>MOHAMED Adnane</t>
  </si>
  <si>
    <t>MOUMOUNI Adizath</t>
  </si>
  <si>
    <t>MOUTALABI Saïdath</t>
  </si>
  <si>
    <t>MOUSSA K Rachad</t>
  </si>
  <si>
    <t>SANNI Milfath</t>
  </si>
  <si>
    <t>SEIDOU Nadia</t>
  </si>
  <si>
    <t>SOUNON Karama</t>
  </si>
  <si>
    <t>TAMOU Oubéidou</t>
  </si>
  <si>
    <t>YACOUBOU Badaria</t>
  </si>
  <si>
    <t>YACOUBOU Mouna</t>
  </si>
  <si>
    <t>ALIDOU Oubéidatou</t>
  </si>
  <si>
    <t>ALI LAWANI Idayatou</t>
  </si>
  <si>
    <t>AYOUBA Awaou</t>
  </si>
  <si>
    <t>ASSOUMA Mahmouda</t>
  </si>
  <si>
    <t>GANSI TOURE Azimatou</t>
  </si>
  <si>
    <t>IDRISSOU G Djabirou</t>
  </si>
  <si>
    <t>KALADE Abdala</t>
  </si>
  <si>
    <t>KARIM A Wahidou</t>
  </si>
  <si>
    <t>LAWANI Radia</t>
  </si>
  <si>
    <t>MAMA BARE Amissou</t>
  </si>
  <si>
    <t>MAMA Mardiyatou</t>
  </si>
  <si>
    <t>MAMA Mankiou</t>
  </si>
  <si>
    <t>RADJI M Kadidjatou</t>
  </si>
  <si>
    <t>SERO Naïmatou</t>
  </si>
  <si>
    <t>SYLA KARIM Salamatou</t>
  </si>
  <si>
    <t>TAIROU Mamatou</t>
  </si>
  <si>
    <t>ZOUBEROU Wassiou</t>
  </si>
  <si>
    <t>ABDOULAYE Mounayatou</t>
  </si>
  <si>
    <t>ABDOULAYE Mounawaratou</t>
  </si>
  <si>
    <t>ASSOUMA Far-hane</t>
  </si>
  <si>
    <t>BABONI Akim</t>
  </si>
  <si>
    <t>BABONI Zaliatou</t>
  </si>
  <si>
    <t>BAH FINA Fadilatou</t>
  </si>
  <si>
    <t>ISSIFOU Amidatou</t>
  </si>
  <si>
    <t>ISSIFOU Djihara</t>
  </si>
  <si>
    <t>KALADE Hadidja</t>
  </si>
  <si>
    <t>MABOUDOU Salwa</t>
  </si>
  <si>
    <t>MAMA Fadilatou</t>
  </si>
  <si>
    <t>SALIFOU Affoussa</t>
  </si>
  <si>
    <t>TAHIROU Abdoul Hakim</t>
  </si>
  <si>
    <t>YAROU Ziada</t>
  </si>
  <si>
    <t>MOUHAMADOU Nasmine</t>
  </si>
  <si>
    <t>DJIBRIL Adjarou</t>
  </si>
  <si>
    <t>ALASSANE Rayana</t>
  </si>
  <si>
    <t>BOUKARI Aboubakari Touré</t>
  </si>
  <si>
    <t>CHAFIOU Azara</t>
  </si>
  <si>
    <t>MOUTALABI Fousséni</t>
  </si>
  <si>
    <t>CHABI BARKA Amalia</t>
  </si>
  <si>
    <t>BINEBA Abdou Ramane</t>
  </si>
  <si>
    <t>DJIBRIL Moudjanatou</t>
  </si>
  <si>
    <t>ALIDOU Maguid</t>
  </si>
  <si>
    <t>YACOUBOU Safiou</t>
  </si>
  <si>
    <t>AZIZOU DJAFAROU Nafissatou</t>
  </si>
  <si>
    <t>ADAM F Nouria</t>
  </si>
  <si>
    <t>BABONI Hadjarath Fofana</t>
  </si>
  <si>
    <t>ISSIFOU Marzouk</t>
  </si>
  <si>
    <t>OUSMANE Douha (cas président ong)</t>
  </si>
  <si>
    <t>IBRAHIM Mourchida 96 27 26 95</t>
  </si>
  <si>
    <t xml:space="preserve">YACOUBOU Ridaa </t>
  </si>
  <si>
    <t>LAWANI Kaouthar 97 29 02 76</t>
  </si>
  <si>
    <t>MAMA Marouf 95 77 61 67</t>
  </si>
  <si>
    <t>MAMA Adiatou 95 77 61 67</t>
  </si>
  <si>
    <t>MAMA Samoussiyatou 95 77 61 67</t>
  </si>
  <si>
    <t>BACHABI Rahmatou</t>
  </si>
  <si>
    <t>ADAMOU Fadilath 97 10 31 04</t>
  </si>
  <si>
    <t>SALIFOU Mastoura 97 53 01 14</t>
  </si>
  <si>
    <t>GOUNOU Hadjarou 95 03 03 52</t>
  </si>
  <si>
    <t>MOHAMED O Koulsoum 64 40 15 71</t>
  </si>
  <si>
    <t>IDRISSOU Tariyatou</t>
  </si>
  <si>
    <t>MIDOU Naïmatou( 97 76 60 89 ANPR)</t>
  </si>
  <si>
    <t>BOUBAKAR Aïcha</t>
  </si>
  <si>
    <t>MAMA Marwane 97 18 44 02</t>
  </si>
  <si>
    <t>ISSIFOU Yaya 64 85 48 94</t>
  </si>
  <si>
    <t>ABOUDOU Issiaka</t>
  </si>
  <si>
    <t>YACOUBOU Abdou-Ramane  janvier</t>
  </si>
  <si>
    <t>MAMA Roukayath 94 26 55 98</t>
  </si>
  <si>
    <t>BARE Idayath 94 26 55 98</t>
  </si>
  <si>
    <t>ABANDON</t>
  </si>
  <si>
    <t>SANNI DJoumanath</t>
  </si>
  <si>
    <t>IMOROU Faria</t>
  </si>
  <si>
    <t>IBRAHIM Faridath 95 41 62 74</t>
  </si>
  <si>
    <t>MOUSSA Saïdath</t>
  </si>
  <si>
    <t>MOUSSA Saïd</t>
  </si>
  <si>
    <t>ADAM Daouda</t>
  </si>
  <si>
    <t>ADAM Ramdane</t>
  </si>
  <si>
    <t>BARE Ramatou</t>
  </si>
  <si>
    <t>SALIOU Kadiri</t>
  </si>
  <si>
    <t>TOURE G Idris</t>
  </si>
  <si>
    <t xml:space="preserve">YOLLA Hydayathou </t>
  </si>
  <si>
    <t>SALIFOU Bayane-dine</t>
  </si>
  <si>
    <t>YAYA Risikatou</t>
  </si>
  <si>
    <t>ABDOU Abiba</t>
  </si>
  <si>
    <t>ALASSANE Imane</t>
  </si>
  <si>
    <t>ALFA KASSIM Hawaou</t>
  </si>
  <si>
    <t>ALI YERIMA Djélila</t>
  </si>
  <si>
    <t>ALIDOU Saïda-Fatiya</t>
  </si>
  <si>
    <t>AMADOU Rachad</t>
  </si>
  <si>
    <t>BAH KOBI Mamouda</t>
  </si>
  <si>
    <t>LAWANI Amar</t>
  </si>
  <si>
    <t>ISSIAKOU Salim</t>
  </si>
  <si>
    <t>MEYAKI Nabira</t>
  </si>
  <si>
    <t>MAMA IDRISSOU Zénabou</t>
  </si>
  <si>
    <t>MAMA S Fridaous</t>
  </si>
  <si>
    <t>MAMA Faïm</t>
  </si>
  <si>
    <t>MAMA Inoussa</t>
  </si>
  <si>
    <t>MOUHAMED Amdia</t>
  </si>
  <si>
    <t>SEIDOU Faïmath</t>
  </si>
  <si>
    <t>OROU YERIMA Zoulkifilou</t>
  </si>
  <si>
    <t>ABOUBAKARI  Afiz</t>
  </si>
  <si>
    <t>ABDOULAYE Mouhamed</t>
  </si>
  <si>
    <t>ABOUDOU Raima</t>
  </si>
  <si>
    <t>ALASSANE Wissam</t>
  </si>
  <si>
    <t>ALIDOU Abdoulaye</t>
  </si>
  <si>
    <t>ALIDOU Chakourou</t>
  </si>
  <si>
    <t>ALIDOU Miftahou</t>
  </si>
  <si>
    <t>AROUNA Hibadatoulaye</t>
  </si>
  <si>
    <t>ASSOUMA A Djalilou</t>
  </si>
  <si>
    <t>BAH KOBI Anass</t>
  </si>
  <si>
    <t>BAH KOBI Aminou</t>
  </si>
  <si>
    <t>BAH KOBI Zeidou</t>
  </si>
  <si>
    <t>CHABI MAMA Machkoura</t>
  </si>
  <si>
    <t>CISSE SEYID Zoulmakaa</t>
  </si>
  <si>
    <t>DJIBRIL Ikramatou</t>
  </si>
  <si>
    <t>DJIRRIL Yacoubou</t>
  </si>
  <si>
    <t>DRAMANE Alidatou</t>
  </si>
  <si>
    <t>IBRAHIM Sadath</t>
  </si>
  <si>
    <t>ISSA KOBO Djawadatou</t>
  </si>
  <si>
    <t>ISSAKA Aminou</t>
  </si>
  <si>
    <t>KARIMOU M Kabirou</t>
  </si>
  <si>
    <t>KALADE Saida</t>
  </si>
  <si>
    <t>LAWANI Fridaoussi</t>
  </si>
  <si>
    <t>MAMA Mansoura</t>
  </si>
  <si>
    <t>MEYAKI Nazifou</t>
  </si>
  <si>
    <t>MOUSSA Khadidja</t>
  </si>
  <si>
    <t>OUMAROU A Rahim</t>
  </si>
  <si>
    <t>OUSMANE Souhaila</t>
  </si>
  <si>
    <t>SEIDOU Zeinab</t>
  </si>
  <si>
    <t>SOULE Walia</t>
  </si>
  <si>
    <t>TAIROU Ibrahim</t>
  </si>
  <si>
    <t>WAGANA Faouzia</t>
  </si>
  <si>
    <t>YAYA Ikram</t>
  </si>
  <si>
    <t>ZAKARI Waliou</t>
  </si>
  <si>
    <t>IBRAHIM Alassane</t>
  </si>
  <si>
    <t>KASSIM Ouzeifatou</t>
  </si>
  <si>
    <t>IBRAHIM Foussena</t>
  </si>
  <si>
    <t>ABDOULAYE Imane</t>
  </si>
  <si>
    <t>AMADOU G Sahadatou</t>
  </si>
  <si>
    <t>AMADOU Moufidatou</t>
  </si>
  <si>
    <t>AMSATH Amida</t>
  </si>
  <si>
    <t>ALI YERIMA Mardiath</t>
  </si>
  <si>
    <t>ALASSANE Awali</t>
  </si>
  <si>
    <t>ALASSANE Lelatou</t>
  </si>
  <si>
    <t>AROUNA Halikath</t>
  </si>
  <si>
    <t>AROUNA Abdoul madjid</t>
  </si>
  <si>
    <t>AROUNA Kaamariyath</t>
  </si>
  <si>
    <t>BAH CHABI Fatoulaye</t>
  </si>
  <si>
    <t>BAH KOBI Sofaou</t>
  </si>
  <si>
    <t>CHOUAIBOU Taira</t>
  </si>
  <si>
    <t>COFFI Fadila</t>
  </si>
  <si>
    <t>DJIBRIL Aicha</t>
  </si>
  <si>
    <t>GRIGIUSSOU F Abdoul halim</t>
  </si>
  <si>
    <t>ISSIFOU B Aicha</t>
  </si>
  <si>
    <t>ISSIFOU Zenabou</t>
  </si>
  <si>
    <t>ISSIFOU Hadidja</t>
  </si>
  <si>
    <t>KOSSOKO Oumeissa</t>
  </si>
  <si>
    <t>KPEBOROGUI Afidath</t>
  </si>
  <si>
    <t>LAWANI Djibril</t>
  </si>
  <si>
    <t xml:space="preserve">MAMA Mabrouka </t>
  </si>
  <si>
    <t>MAMA OROU Moubachir</t>
  </si>
  <si>
    <t>MOHAMED Icham</t>
  </si>
  <si>
    <t>MOUMOUNI Anif</t>
  </si>
  <si>
    <t>MOUMOUNI Faouzia</t>
  </si>
  <si>
    <t>MOUMOUNI Souweba</t>
  </si>
  <si>
    <t>OUABA Aicha 94946117</t>
  </si>
  <si>
    <t>SALIFOU Awali</t>
  </si>
  <si>
    <t xml:space="preserve">SANNI T Nassim </t>
  </si>
  <si>
    <t>SEIDOU N Daania</t>
  </si>
  <si>
    <t>SEIDOU Yassirou</t>
  </si>
  <si>
    <t>TOURE Awaou</t>
  </si>
  <si>
    <t>WAGANA Zarahou</t>
  </si>
  <si>
    <t>YAYA Djalil</t>
  </si>
  <si>
    <t>ZAKARI Rachad</t>
  </si>
  <si>
    <t>ZAKARI Foudeini</t>
  </si>
  <si>
    <t>MAMADOU Malikatou</t>
  </si>
  <si>
    <t>NAH GOBI Abdoul kahar</t>
  </si>
  <si>
    <t>MAMA Fatoumatou zaharai</t>
  </si>
  <si>
    <t>CI/ C</t>
  </si>
  <si>
    <t>CI/B</t>
  </si>
  <si>
    <t>CI/A</t>
  </si>
  <si>
    <t>ABDOU Ramane Faissal</t>
  </si>
  <si>
    <t>ABDOU Ramane Bilaminou</t>
  </si>
  <si>
    <t>ABOUBAKAR Sakina</t>
  </si>
  <si>
    <t>ALLASSANE Kadidjatou</t>
  </si>
  <si>
    <t>ALLASSANE Mouhamed arabiou</t>
  </si>
  <si>
    <t>AMADOU Kadidja</t>
  </si>
  <si>
    <t>AMADOU GADO Kamaliyatou</t>
  </si>
  <si>
    <t>ASSOUMA OLAMIDE Tarack</t>
  </si>
  <si>
    <t>ASSOUMA Mourchida</t>
  </si>
  <si>
    <t>BABA LADANI Irchad</t>
  </si>
  <si>
    <t>BAPARAPE Mardiyatou</t>
  </si>
  <si>
    <t>DOUNWIROU Fadel</t>
  </si>
  <si>
    <t>DOTCHAMOU Roukayatou</t>
  </si>
  <si>
    <t>DRAMANE B Rayane</t>
  </si>
  <si>
    <t>DRAMANE B Yaya</t>
  </si>
  <si>
    <t>DRAMANE A Moustapha</t>
  </si>
  <si>
    <t>DJIRIL Faouzane</t>
  </si>
  <si>
    <t xml:space="preserve">DJIBRIL Iradatou </t>
  </si>
  <si>
    <t>DJIBRIL Imaratou</t>
  </si>
  <si>
    <t>ISSA Adnanou</t>
  </si>
  <si>
    <t xml:space="preserve">ISSIFOU Madjidane </t>
  </si>
  <si>
    <t>KARIM Abdou Marzouk</t>
  </si>
  <si>
    <t>LAWANI Ibrahim</t>
  </si>
  <si>
    <t xml:space="preserve">MAMA Raihanath </t>
  </si>
  <si>
    <t>MOUMOUNI Djouweratou</t>
  </si>
  <si>
    <t>NASSIROU Safouratou</t>
  </si>
  <si>
    <t>NASSIROU Salamatou</t>
  </si>
  <si>
    <t xml:space="preserve">OUSMANE Ramadane </t>
  </si>
  <si>
    <t>SALIFOU Rabiatou</t>
  </si>
  <si>
    <t>SARE Djawariatou</t>
  </si>
  <si>
    <t>SALIFOU M Aidatou</t>
  </si>
  <si>
    <t>SALIFOU  Sanaou</t>
  </si>
  <si>
    <t>SAYOUTI S Samiratou</t>
  </si>
  <si>
    <t xml:space="preserve">SOULE I Samahath </t>
  </si>
  <si>
    <t>SOULE C Nouriatou</t>
  </si>
  <si>
    <t>SOBABE Fadilatou</t>
  </si>
  <si>
    <t>SEIDOU Anifatou</t>
  </si>
  <si>
    <t>SIDIKOU Yero</t>
  </si>
  <si>
    <t>SIDI ALI Mouhamadou</t>
  </si>
  <si>
    <t>TOURE DJIBRIL Hammad</t>
  </si>
  <si>
    <t>TAWEMA A Djamal</t>
  </si>
  <si>
    <t>TOURE Nassibath</t>
  </si>
  <si>
    <t>YERO Maoulai</t>
  </si>
  <si>
    <t>YAKOUBOU Ab Madjid koni</t>
  </si>
  <si>
    <t>YAKOUBOU Maboudou</t>
  </si>
  <si>
    <t>CI/D</t>
  </si>
  <si>
    <t>ABDOULAYE S Abdoulaye</t>
  </si>
  <si>
    <t>ABDOULAYE Hairiyatou</t>
  </si>
  <si>
    <t>ABDOULAYE Roufeidatou</t>
  </si>
  <si>
    <t>ABDOULAYE Ibrahim</t>
  </si>
  <si>
    <t>ABOUDOU Faridatou</t>
  </si>
  <si>
    <t>ABOUDOU Nadjouwa</t>
  </si>
  <si>
    <t>ADAM Akimatou</t>
  </si>
  <si>
    <t>AMIDOU K Akimatou</t>
  </si>
  <si>
    <t>ASSOUMA Anouarou dine</t>
  </si>
  <si>
    <t>ASSOUM Abdou Djawad</t>
  </si>
  <si>
    <t>BABIO Richadatou</t>
  </si>
  <si>
    <t>BAH KOBI Bachiratou</t>
  </si>
  <si>
    <t>BAH KOBI Moukaramatou</t>
  </si>
  <si>
    <t>BAHSABI Zakari</t>
  </si>
  <si>
    <t>BOUKARI Abibatou</t>
  </si>
  <si>
    <t>BOUKARI Aboubakari</t>
  </si>
  <si>
    <t>BOUKARI Fridaous</t>
  </si>
  <si>
    <t>BOUKARI Ramziatou</t>
  </si>
  <si>
    <t>DJIBRIL Kassimou</t>
  </si>
  <si>
    <t>DRAMANE Mohamed</t>
  </si>
  <si>
    <t>IBRAHIM M Nima</t>
  </si>
  <si>
    <t>IBRAHIM M Hidayatou</t>
  </si>
  <si>
    <t>IBRAHIM Mous abou</t>
  </si>
  <si>
    <t>ISSA B Abdou Wadoud</t>
  </si>
  <si>
    <t>ISSIFOU A Abdou razack</t>
  </si>
  <si>
    <t>ISSIFOU Farouk</t>
  </si>
  <si>
    <t>MAMA Abdou Madjid</t>
  </si>
  <si>
    <t>MAMA Amoudalatou</t>
  </si>
  <si>
    <t>MAMA Mouhsina</t>
  </si>
  <si>
    <t>MOHAMED Ibrahim</t>
  </si>
  <si>
    <t>MOUSSA Zaratou</t>
  </si>
  <si>
    <t>MOUSSA Aissatou</t>
  </si>
  <si>
    <t>MOUMOUNI Mariath</t>
  </si>
  <si>
    <t xml:space="preserve">SALEY Mardiya </t>
  </si>
  <si>
    <t>SAHABI Alimatou sadia</t>
  </si>
  <si>
    <t>SANNI M Fakihatou</t>
  </si>
  <si>
    <t xml:space="preserve">SANI Machkourath </t>
  </si>
  <si>
    <t>SEIDOU Houmou koulsoum</t>
  </si>
  <si>
    <t xml:space="preserve">SEIDOU Zeinab bake Fofana </t>
  </si>
  <si>
    <t>SOUMANOU Iliassou cherif</t>
  </si>
  <si>
    <t xml:space="preserve">SOUROKOU Moubarak </t>
  </si>
  <si>
    <t>TADJAMORI Razack</t>
  </si>
  <si>
    <t>TOURE I Rayane</t>
  </si>
  <si>
    <t>TOURE Waris</t>
  </si>
  <si>
    <t>TRAORE Moufaradjou</t>
  </si>
  <si>
    <t xml:space="preserve">WAHABOU Adidja </t>
  </si>
  <si>
    <t>WAHABOU Naimatou</t>
  </si>
  <si>
    <t>YACOUBOU Fawaz</t>
  </si>
  <si>
    <t>YOUSSOUF D Mamouda</t>
  </si>
  <si>
    <t>MAMA ALI Marzoukatou</t>
  </si>
  <si>
    <t>ABOUDOULAYE Mouhamed</t>
  </si>
  <si>
    <t>BOUKARI T I Bilade</t>
  </si>
  <si>
    <t>BONI Abdou Razack</t>
  </si>
  <si>
    <t>DJONGON Fadilath</t>
  </si>
  <si>
    <t>GANSI T Mounibou</t>
  </si>
  <si>
    <t>GANSI T  Ramadane</t>
  </si>
  <si>
    <t>IMOROU Madaria</t>
  </si>
  <si>
    <t>KASSIMOU Samiou</t>
  </si>
  <si>
    <t>MOUSSA S  Inousa</t>
  </si>
  <si>
    <t>NOUHOUM I Karama</t>
  </si>
  <si>
    <t>SIDIKOU Aicha</t>
  </si>
  <si>
    <t>SOBABE Souhaibou</t>
  </si>
  <si>
    <t>SOULEY C Moubarack</t>
  </si>
  <si>
    <t>YACOUBOU B Rachida</t>
  </si>
  <si>
    <t>YACOUBOU Madjidou</t>
  </si>
  <si>
    <t>ZIME Rochdine</t>
  </si>
  <si>
    <t>CP/C</t>
  </si>
  <si>
    <t>ABDOULAYE Said</t>
  </si>
  <si>
    <t>ABDOU Farouk</t>
  </si>
  <si>
    <t>ADAM Fayad</t>
  </si>
  <si>
    <t>AMADOU Samsiya</t>
  </si>
  <si>
    <t>ISSIAKOU Fawaz</t>
  </si>
  <si>
    <t>IDRISSOU Faiza</t>
  </si>
  <si>
    <t>ISSIAKOU Bio</t>
  </si>
  <si>
    <t>LAWANI Abdou Ramane</t>
  </si>
  <si>
    <t>MOUSSA Malikatou</t>
  </si>
  <si>
    <t>TAIROU Ali</t>
  </si>
  <si>
    <t>SALEY Abdou Kabirou</t>
  </si>
  <si>
    <t>DORICHAMOU Zouliatou</t>
  </si>
  <si>
    <t>ABDOU Nadjimou</t>
  </si>
  <si>
    <t>ABDOULAYE Zikra</t>
  </si>
  <si>
    <t>ADAM Cherif</t>
  </si>
  <si>
    <t>ALASSANE Aïcha</t>
  </si>
  <si>
    <t>ALIDOU Madjida</t>
  </si>
  <si>
    <t>ALIOU Aicha</t>
  </si>
  <si>
    <t>AMSATH  Assissa</t>
  </si>
  <si>
    <t>BAH KOBI Moun Ime</t>
  </si>
  <si>
    <t>BAH KOBI Moumine</t>
  </si>
  <si>
    <t>BOUKARI Moucharaf</t>
  </si>
  <si>
    <t>CHAFIOU Nadia</t>
  </si>
  <si>
    <t>GANSI T Salma</t>
  </si>
  <si>
    <t>LOUKMANE Mabrouka</t>
  </si>
  <si>
    <t>MORA Madjidou</t>
  </si>
  <si>
    <t>MOUSSA Aimanoudine</t>
  </si>
  <si>
    <t>MOHAED T Islam</t>
  </si>
  <si>
    <t>SALIFOU Makabirou</t>
  </si>
  <si>
    <t>SAHOUTI Mariam</t>
  </si>
  <si>
    <t>ABDOULAYE Abourare</t>
  </si>
  <si>
    <t xml:space="preserve">ADAMOU Assana </t>
  </si>
  <si>
    <t>BABONI Islamia</t>
  </si>
  <si>
    <t>BAPARAPE Zoulia</t>
  </si>
  <si>
    <t>BOUKARI Mouhamed</t>
  </si>
  <si>
    <t>CHABI Fadilou</t>
  </si>
  <si>
    <t>KADRI Faouzia</t>
  </si>
  <si>
    <t>KASSIM Roukaya</t>
  </si>
  <si>
    <t>MAMA Aicha</t>
  </si>
  <si>
    <t>MAMA K Raima</t>
  </si>
  <si>
    <t>MOUKAILA Idjaba</t>
  </si>
  <si>
    <t>SIDI Ouchama</t>
  </si>
  <si>
    <t>YACOUBOU Safana</t>
  </si>
  <si>
    <t>YOUSSOUF Roukaya</t>
  </si>
  <si>
    <t>ALASSANE Yasmine</t>
  </si>
  <si>
    <t>ALAZA Ouzérou</t>
  </si>
  <si>
    <t>BABANA Samssia</t>
  </si>
  <si>
    <t>BAPARAPE Farida</t>
  </si>
  <si>
    <t>BABONI Idrissou fofana</t>
  </si>
  <si>
    <t>ISSIAKA Airane</t>
  </si>
  <si>
    <t>ISSIFOU Moutalabi</t>
  </si>
  <si>
    <t xml:space="preserve">KARIM Rouukayatou </t>
  </si>
  <si>
    <t>KAMAROU Ziada</t>
  </si>
  <si>
    <t>MAMADOU Adidja</t>
  </si>
  <si>
    <t>MAMA A Zoubera</t>
  </si>
  <si>
    <t>MAMA Badiyatou</t>
  </si>
  <si>
    <t>MAMA Imanoudine</t>
  </si>
  <si>
    <t>OUSENI Nima</t>
  </si>
  <si>
    <t>YACOUBOU Machkoura</t>
  </si>
  <si>
    <t>MAMA Adidja</t>
  </si>
  <si>
    <t>ABOULAYE Achiraf</t>
  </si>
  <si>
    <t>ABDOULAYE Affissou</t>
  </si>
  <si>
    <t>ABDOULAYE I A Anla</t>
  </si>
  <si>
    <t>ABDOULAYE Chacoul</t>
  </si>
  <si>
    <t>ABDOULAYE Ab ramane</t>
  </si>
  <si>
    <t>ALIDOU Fatai</t>
  </si>
  <si>
    <t>GARBA Rachida</t>
  </si>
  <si>
    <t>IBRAHIM Oumenatou</t>
  </si>
  <si>
    <t>KALADE Abdou Afiz</t>
  </si>
  <si>
    <t>KARIM Manaf</t>
  </si>
  <si>
    <t>MAMA Ibrahim</t>
  </si>
  <si>
    <t>MAMA Loukmane</t>
  </si>
  <si>
    <t>MOUMOUNI Affoussa</t>
  </si>
  <si>
    <t>SEIDOU Nourou</t>
  </si>
  <si>
    <t>SEIDOU Oudayatou</t>
  </si>
  <si>
    <t>SOULEY Adou ramane</t>
  </si>
  <si>
    <t>YACOUBOU Akram</t>
  </si>
  <si>
    <t>YAYA Djamalia</t>
  </si>
  <si>
    <t>ISSIFOU Rayana</t>
  </si>
  <si>
    <t>SALIFOU Kamaria</t>
  </si>
  <si>
    <t>ABOUBAKARI Ousmane</t>
  </si>
  <si>
    <t>ABDOULAYE Samssia</t>
  </si>
  <si>
    <t>ADAM C Aicha</t>
  </si>
  <si>
    <t>ADAM Kaouchar</t>
  </si>
  <si>
    <t>AMISSOU I Salim</t>
  </si>
  <si>
    <t>AWALI Yasmina</t>
  </si>
  <si>
    <t>BABONI Ibrahim</t>
  </si>
  <si>
    <t>BOUBAKAR I Azirafila</t>
  </si>
  <si>
    <t>BOUKARI Salahoudine</t>
  </si>
  <si>
    <t>GANSI T Chabane</t>
  </si>
  <si>
    <t>ISSA A Wadoud</t>
  </si>
  <si>
    <t>KARIM Mastoura</t>
  </si>
  <si>
    <t>MAMA Adirou</t>
  </si>
  <si>
    <t>MAMA KINNIN Raïmi</t>
  </si>
  <si>
    <t>OUSSENI Nabil</t>
  </si>
  <si>
    <t>SANNI Radame</t>
  </si>
  <si>
    <t>SOULEY Abdou Ramane</t>
  </si>
  <si>
    <t>TAIROU Assimaou</t>
  </si>
  <si>
    <t>WAHABOU Ouda</t>
  </si>
  <si>
    <t>ABDOULAYE Rouchdane</t>
  </si>
  <si>
    <t>ABOUBAKARI Adnane</t>
  </si>
  <si>
    <t>ABOUDOU A Samiratou</t>
  </si>
  <si>
    <t>DJIBRIL Nassib</t>
  </si>
  <si>
    <t>EL HADJI Mouhamadou</t>
  </si>
  <si>
    <t>OGOUDEDJI Ridwane</t>
  </si>
  <si>
    <t>SANNI M Soudeissi</t>
  </si>
  <si>
    <t>SIDI Ramzia</t>
  </si>
  <si>
    <t>YAYA Anouarou</t>
  </si>
  <si>
    <t xml:space="preserve">BAKARI Rafiatou </t>
  </si>
  <si>
    <t>BONI Oulifatou</t>
  </si>
  <si>
    <t>BOUKARI Mouinatou</t>
  </si>
  <si>
    <t>CISSE Ramadana</t>
  </si>
  <si>
    <t>LAWANI Chakoura</t>
  </si>
  <si>
    <t>MAMA A Aboubakar</t>
  </si>
  <si>
    <t>MAMA YANKOU Ramzia</t>
  </si>
  <si>
    <t>MAMA Raoudatou</t>
  </si>
  <si>
    <t>MALE HOUSSOU Halim</t>
  </si>
  <si>
    <t>MORA Roufeidatou</t>
  </si>
  <si>
    <t>MOUSSA  Samiou</t>
  </si>
  <si>
    <t>OROU TOKOURA Amina</t>
  </si>
  <si>
    <t>SERO S Hikmath</t>
  </si>
  <si>
    <t>GANIOU Nimatou</t>
  </si>
  <si>
    <t>BAH OROU Amina</t>
  </si>
  <si>
    <t>BABONI Walifatou</t>
  </si>
  <si>
    <t>BACHIROU Anifatou</t>
  </si>
  <si>
    <t>BAH CHABI Warich</t>
  </si>
  <si>
    <t>BIO NARI Mounaya</t>
  </si>
  <si>
    <t>DIALLO Soumeya</t>
  </si>
  <si>
    <t>KARIMOU Alimatou sadia</t>
  </si>
  <si>
    <t>LAWANI Amina</t>
  </si>
  <si>
    <t>MAMA M Mounirou</t>
  </si>
  <si>
    <t>OGOUDJEDI Abdou rachad</t>
  </si>
  <si>
    <t>TRAORE Ikiram</t>
  </si>
  <si>
    <t>ABOU Rachad</t>
  </si>
  <si>
    <t>ADAM Machkoura</t>
  </si>
  <si>
    <t>ALIDOU Samira</t>
  </si>
  <si>
    <t>BIAOU Rachida</t>
  </si>
  <si>
    <t>BOUKARI Sabira</t>
  </si>
  <si>
    <t>GONGO Hanad</t>
  </si>
  <si>
    <t>IDRISSOU Mouhtarou</t>
  </si>
  <si>
    <t>IMOROU Cherifa</t>
  </si>
  <si>
    <t>ISSA Amira</t>
  </si>
  <si>
    <t>MAMA Zaibou</t>
  </si>
  <si>
    <t>MAKTAROU Aicha</t>
  </si>
  <si>
    <t>OROU SOUA Sanni</t>
  </si>
  <si>
    <t>TRAORE T  Taiba</t>
  </si>
  <si>
    <t>WAGANA Bilkissou</t>
  </si>
  <si>
    <t>ZAKARI Houmou koulsoum</t>
  </si>
  <si>
    <t>ZELANI AZIZ Moustapha</t>
  </si>
  <si>
    <t>ADAMOU Cherif</t>
  </si>
  <si>
    <t>BOUKARI Adjaratou</t>
  </si>
  <si>
    <t>BOUKARI Fad</t>
  </si>
  <si>
    <t>GANSI T Yacoub</t>
  </si>
  <si>
    <t>GANSI T Naimatoulaye</t>
  </si>
  <si>
    <t>KARIM Marim</t>
  </si>
  <si>
    <t>SANNI Alim</t>
  </si>
  <si>
    <t>ABDOULATE Mouhamed</t>
  </si>
  <si>
    <t>BONI DRAMANE Fridaous</t>
  </si>
  <si>
    <t>DAHOU Issamatou</t>
  </si>
  <si>
    <t>MAMA Farid</t>
  </si>
  <si>
    <t>MOUHAMADOU Youssouf</t>
  </si>
  <si>
    <t>MOUMOUNI Abdou mouzil</t>
  </si>
  <si>
    <t>MOUSSA I Amza</t>
  </si>
  <si>
    <t>MOUSTAPHA Bassitou</t>
  </si>
  <si>
    <t>OROU T Adam</t>
  </si>
  <si>
    <t>SAliFOU Ridalaha</t>
  </si>
  <si>
    <t>SAYADI Mariam</t>
  </si>
  <si>
    <t>SEIDOU Taoufic fofana</t>
  </si>
  <si>
    <t>SIDIKOU Abdel Zayid</t>
  </si>
  <si>
    <t>SIDI Zaharatou</t>
  </si>
  <si>
    <t>SOULEY Aminou</t>
  </si>
  <si>
    <t>SOUNON G  Moukarama</t>
  </si>
  <si>
    <t>TINGUI SANNI Nourou</t>
  </si>
  <si>
    <t>YACOUBOU S Mariam</t>
  </si>
  <si>
    <t>YAYA Abdel</t>
  </si>
  <si>
    <t>ABDOULAYE Abibou</t>
  </si>
  <si>
    <t>ABDOULAYE Soufiane</t>
  </si>
  <si>
    <t>ABDOULAYE Naim</t>
  </si>
  <si>
    <t>ABDOULAYE Naimatou</t>
  </si>
  <si>
    <t>ABDOU MAMA Manane</t>
  </si>
  <si>
    <t>ADAMOU  Rafiatou</t>
  </si>
  <si>
    <t>ADAM S Hakim</t>
  </si>
  <si>
    <t>CHABI O Alimatou</t>
  </si>
  <si>
    <t>CISSE Abdou Kadri</t>
  </si>
  <si>
    <t>LAMA Sidick</t>
  </si>
  <si>
    <t>GANSI T Alioulaye</t>
  </si>
  <si>
    <t>GANSI T Ibrahim</t>
  </si>
  <si>
    <t>BABIO Malick</t>
  </si>
  <si>
    <t>BABIO Ouedath</t>
  </si>
  <si>
    <t>ISSIAKOU Abdou Afiz</t>
  </si>
  <si>
    <t>ISSIAKOU Roumane</t>
  </si>
  <si>
    <t xml:space="preserve">MOUMOUNI Aicha </t>
  </si>
  <si>
    <t>MOUMOUNI Salim</t>
  </si>
  <si>
    <t>MOUSSA Alassane</t>
  </si>
  <si>
    <t>MOUSSA Nazifatou yari</t>
  </si>
  <si>
    <t>MOUSSA Nissibatou yari</t>
  </si>
  <si>
    <t>MOUSSA I Issiakou</t>
  </si>
  <si>
    <t>LAMINOU Mardiya</t>
  </si>
  <si>
    <t>OROU SANWE Rayanatou</t>
  </si>
  <si>
    <t>OUSMANE Youmna</t>
  </si>
  <si>
    <t>SINAYISSIRE Salam</t>
  </si>
  <si>
    <t>WOROU WNAMGE Ramadane</t>
  </si>
  <si>
    <t xml:space="preserve">YACOUBOU Malick </t>
  </si>
  <si>
    <t>YAYA GARBA Amarou</t>
  </si>
  <si>
    <t>AGONONGO Widad</t>
  </si>
  <si>
    <t>BOUBE Oubedatou</t>
  </si>
  <si>
    <t>KANGA Mousteidath</t>
  </si>
  <si>
    <t xml:space="preserve">A PAYER </t>
  </si>
  <si>
    <t>INSCRIPTION</t>
  </si>
  <si>
    <t>DATE</t>
  </si>
  <si>
    <t>DJIBRIL Afiz</t>
  </si>
  <si>
    <t>ABDOULAYE A, Nourou</t>
  </si>
  <si>
    <t>ALASSANE Zeinab</t>
  </si>
  <si>
    <t xml:space="preserve">ADAMOU S, Adam </t>
  </si>
  <si>
    <t>GANSI T, Mouss ab</t>
  </si>
  <si>
    <t>KARIMOU Rouchouda</t>
  </si>
  <si>
    <t>SOULE hakim</t>
  </si>
  <si>
    <t>RESTE  A PAYER</t>
  </si>
  <si>
    <t>ADAM Assouma</t>
  </si>
  <si>
    <t>24/09/208</t>
  </si>
  <si>
    <t>FOFANA Razika</t>
  </si>
  <si>
    <t>NABA N'DOUROO Nailath</t>
  </si>
  <si>
    <t>19//2018</t>
  </si>
  <si>
    <t>ALIDOU Abdou Wassiou</t>
  </si>
  <si>
    <t>ALIDOU Ahmadou Tidjani</t>
  </si>
  <si>
    <t>BOUBAKAR Abdou Salam</t>
  </si>
  <si>
    <t>ISSIAKOU  Nouriyath</t>
  </si>
  <si>
    <t>SERO YAYA Ismailou</t>
  </si>
  <si>
    <t>OBSEVATION</t>
  </si>
  <si>
    <t>ALI YERIMA Lakiath</t>
  </si>
  <si>
    <t>MAMA Idayath</t>
  </si>
  <si>
    <t>BAPARAPE Kalidou</t>
  </si>
  <si>
    <t>YACOUBOU Amale</t>
  </si>
  <si>
    <t>31/11/18</t>
  </si>
  <si>
    <t>ABDOUL AZIZ Amsatou</t>
  </si>
  <si>
    <t>ALLOU S FAzazi</t>
  </si>
  <si>
    <t>ADAMBI Bacharou</t>
  </si>
  <si>
    <t>GOUMBIAOU Souradjou</t>
  </si>
  <si>
    <t>LAWANI Aliou</t>
  </si>
  <si>
    <t>SALIFOU Raïma</t>
  </si>
  <si>
    <t>MOUSSA Afiz</t>
  </si>
  <si>
    <t>SOBABE Hafissou</t>
  </si>
  <si>
    <t>KARIMOU Faizatou</t>
  </si>
  <si>
    <t>19/19/18</t>
  </si>
  <si>
    <t>ZOULKANEL Khalifa/ CE2 B</t>
  </si>
  <si>
    <t>YACOUBOU Assana</t>
  </si>
  <si>
    <t xml:space="preserve">CLASEE DE CE2/A </t>
  </si>
  <si>
    <t>EFFECTIF</t>
  </si>
  <si>
    <t>CLASEE DE CE2/B</t>
  </si>
  <si>
    <t>CLASEE DE CE2/C</t>
  </si>
  <si>
    <t>CLASSE DE CM2/A</t>
  </si>
  <si>
    <t>CLASEE DE CM2/A</t>
  </si>
  <si>
    <t>CLASEE DE CE1/C</t>
  </si>
  <si>
    <t>CLASEE DE CE1/B</t>
  </si>
  <si>
    <t>CLASEE DE CE1/A</t>
  </si>
  <si>
    <t>N°</t>
  </si>
  <si>
    <t>CLASEE DE CP/A</t>
  </si>
  <si>
    <t>CP/B</t>
  </si>
  <si>
    <t>CLASEE DE CM1/A</t>
  </si>
  <si>
    <t>CLASEE DE CM1/B</t>
  </si>
  <si>
    <t xml:space="preserve">CLASEE DE 6ème </t>
  </si>
  <si>
    <t>2/11§18</t>
  </si>
  <si>
    <t>ADAM Ramadana  CI/A</t>
  </si>
  <si>
    <t>SALIFOU AICHA</t>
  </si>
  <si>
    <t>BOUKARI Nabil - CI/D</t>
  </si>
  <si>
    <t>MIDOU A, Issifou</t>
  </si>
  <si>
    <t>15/9§18</t>
  </si>
  <si>
    <t>YAYA Salima</t>
  </si>
  <si>
    <t xml:space="preserve">ABDOULAYE Moufid </t>
  </si>
  <si>
    <t>SEIDOU Ramouzia</t>
  </si>
  <si>
    <t>KHALED Abdou Bari</t>
  </si>
  <si>
    <t>BABIO Cherif</t>
  </si>
  <si>
    <t>TALATOU Moudjana</t>
  </si>
  <si>
    <t>TOKO CHABI Irada</t>
  </si>
  <si>
    <t>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</si>
</sst>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sz val="14"/>
      <name val="Cambria"/>
      <family val="1"/>
      <scheme val="maj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14"/>
      <color rgb="FFFF0000"/>
      <name val="Cambria"/>
      <family val="1"/>
      <scheme val="maj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4"/>
      <color theme="4" tint="-0.249977111117893"/>
      <name val="Cambria"/>
      <family val="1"/>
      <scheme val="maj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4" tint="-0.249977111117893"/>
      <name val="Cambria"/>
      <family val="1"/>
      <scheme val="major"/>
    </font>
    <font>
      <b/>
      <sz val="14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4" fillId="0" borderId="0" xfId="0" applyFont="1"/>
    <xf numFmtId="0" fontId="1" fillId="3" borderId="0" xfId="0" applyFont="1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9" fillId="0" borderId="0" xfId="0" applyFont="1"/>
    <xf numFmtId="164" fontId="1" fillId="0" borderId="0" xfId="1" applyNumberFormat="1" applyFont="1"/>
    <xf numFmtId="164" fontId="5" fillId="0" borderId="0" xfId="1" applyNumberFormat="1" applyFont="1" applyAlignment="1">
      <alignment horizontal="center"/>
    </xf>
    <xf numFmtId="165" fontId="0" fillId="0" borderId="0" xfId="0" applyNumberFormat="1"/>
    <xf numFmtId="164" fontId="0" fillId="0" borderId="0" xfId="1" applyNumberFormat="1" applyFont="1"/>
    <xf numFmtId="164" fontId="10" fillId="3" borderId="0" xfId="1" applyNumberFormat="1" applyFont="1" applyFill="1"/>
    <xf numFmtId="0" fontId="0" fillId="0" borderId="0" xfId="0"/>
    <xf numFmtId="0" fontId="0" fillId="0" borderId="0" xfId="0"/>
    <xf numFmtId="165" fontId="1" fillId="0" borderId="0" xfId="0" applyNumberFormat="1" applyFont="1"/>
    <xf numFmtId="165" fontId="2" fillId="0" borderId="0" xfId="0" applyNumberFormat="1" applyFont="1" applyAlignment="1">
      <alignment horizontal="center"/>
    </xf>
    <xf numFmtId="164" fontId="10" fillId="0" borderId="0" xfId="1" applyNumberFormat="1" applyFont="1"/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/>
    <xf numFmtId="0" fontId="0" fillId="4" borderId="0" xfId="0" applyFill="1"/>
    <xf numFmtId="165" fontId="0" fillId="0" borderId="0" xfId="1" applyNumberFormat="1" applyFont="1"/>
    <xf numFmtId="164" fontId="0" fillId="4" borderId="0" xfId="1" applyNumberFormat="1" applyFont="1" applyFill="1"/>
    <xf numFmtId="165" fontId="0" fillId="4" borderId="0" xfId="0" applyNumberFormat="1" applyFill="1"/>
    <xf numFmtId="165" fontId="1" fillId="0" borderId="0" xfId="0" applyNumberFormat="1" applyFont="1" applyProtection="1"/>
    <xf numFmtId="165" fontId="1" fillId="4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1" fillId="3" borderId="0" xfId="1" applyNumberFormat="1" applyFont="1" applyFill="1"/>
    <xf numFmtId="164" fontId="0" fillId="3" borderId="0" xfId="1" applyNumberFormat="1" applyFont="1" applyFill="1"/>
    <xf numFmtId="165" fontId="1" fillId="3" borderId="0" xfId="0" applyNumberFormat="1" applyFont="1" applyFill="1"/>
    <xf numFmtId="165" fontId="0" fillId="3" borderId="0" xfId="0" applyNumberFormat="1" applyFill="1"/>
    <xf numFmtId="164" fontId="5" fillId="4" borderId="0" xfId="1" applyNumberFormat="1" applyFont="1" applyFill="1" applyAlignment="1">
      <alignment horizontal="center"/>
    </xf>
    <xf numFmtId="164" fontId="1" fillId="4" borderId="0" xfId="1" applyNumberFormat="1" applyFont="1" applyFill="1"/>
    <xf numFmtId="0" fontId="7" fillId="4" borderId="0" xfId="0" applyFont="1" applyFill="1"/>
    <xf numFmtId="0" fontId="8" fillId="4" borderId="0" xfId="0" applyFont="1" applyFill="1"/>
    <xf numFmtId="164" fontId="10" fillId="4" borderId="0" xfId="1" applyNumberFormat="1" applyFont="1" applyFill="1"/>
    <xf numFmtId="0" fontId="11" fillId="0" borderId="0" xfId="0" applyFont="1" applyAlignment="1">
      <alignment horizontal="center"/>
    </xf>
    <xf numFmtId="0" fontId="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64" fontId="11" fillId="0" borderId="0" xfId="1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1" applyNumberFormat="1" applyFont="1"/>
    <xf numFmtId="165" fontId="11" fillId="0" borderId="0" xfId="0" applyNumberFormat="1" applyFont="1"/>
    <xf numFmtId="164" fontId="12" fillId="0" borderId="0" xfId="1" applyNumberFormat="1" applyFont="1"/>
    <xf numFmtId="165" fontId="3" fillId="0" borderId="0" xfId="0" applyNumberFormat="1" applyFont="1"/>
    <xf numFmtId="164" fontId="3" fillId="0" borderId="0" xfId="1" applyNumberFormat="1" applyFont="1"/>
    <xf numFmtId="165" fontId="13" fillId="0" borderId="0" xfId="0" applyNumberFormat="1" applyFont="1" applyAlignment="1">
      <alignment horizontal="center"/>
    </xf>
    <xf numFmtId="0" fontId="8" fillId="3" borderId="0" xfId="0" applyFont="1" applyFill="1"/>
    <xf numFmtId="0" fontId="8" fillId="0" borderId="0" xfId="0" applyFont="1" applyAlignment="1"/>
    <xf numFmtId="0" fontId="11" fillId="0" borderId="0" xfId="0" applyFont="1" applyAlignment="1"/>
    <xf numFmtId="0" fontId="8" fillId="5" borderId="0" xfId="0" applyFont="1" applyFill="1"/>
    <xf numFmtId="0" fontId="0" fillId="5" borderId="0" xfId="0" applyFill="1"/>
    <xf numFmtId="164" fontId="0" fillId="5" borderId="0" xfId="1" applyNumberFormat="1" applyFont="1" applyFill="1"/>
    <xf numFmtId="165" fontId="0" fillId="5" borderId="0" xfId="0" applyNumberFormat="1" applyFill="1"/>
    <xf numFmtId="164" fontId="1" fillId="5" borderId="0" xfId="1" applyNumberFormat="1" applyFont="1" applyFill="1"/>
    <xf numFmtId="165" fontId="1" fillId="5" borderId="0" xfId="0" applyNumberFormat="1" applyFont="1" applyFill="1"/>
    <xf numFmtId="0" fontId="3" fillId="6" borderId="0" xfId="0" applyFont="1" applyFill="1"/>
    <xf numFmtId="0" fontId="5" fillId="6" borderId="0" xfId="0" applyFont="1" applyFill="1"/>
    <xf numFmtId="164" fontId="0" fillId="6" borderId="0" xfId="1" applyNumberFormat="1" applyFont="1" applyFill="1"/>
    <xf numFmtId="164" fontId="1" fillId="6" borderId="0" xfId="1" applyNumberFormat="1" applyFont="1" applyFill="1"/>
    <xf numFmtId="165" fontId="1" fillId="6" borderId="0" xfId="0" applyNumberFormat="1" applyFont="1" applyFill="1"/>
    <xf numFmtId="165" fontId="2" fillId="6" borderId="0" xfId="0" applyNumberFormat="1" applyFont="1" applyFill="1" applyAlignment="1">
      <alignment horizontal="center"/>
    </xf>
    <xf numFmtId="0" fontId="1" fillId="6" borderId="0" xfId="0" applyFont="1" applyFill="1"/>
    <xf numFmtId="0" fontId="3" fillId="3" borderId="0" xfId="0" applyFont="1" applyFill="1"/>
    <xf numFmtId="0" fontId="5" fillId="3" borderId="0" xfId="0" applyFont="1" applyFill="1"/>
    <xf numFmtId="165" fontId="2" fillId="3" borderId="0" xfId="0" applyNumberFormat="1" applyFont="1" applyFill="1" applyAlignment="1">
      <alignment horizontal="center"/>
    </xf>
    <xf numFmtId="0" fontId="3" fillId="5" borderId="0" xfId="0" applyFont="1" applyFill="1"/>
    <xf numFmtId="0" fontId="5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1" fillId="5" borderId="0" xfId="0" applyFont="1" applyFill="1"/>
    <xf numFmtId="165" fontId="1" fillId="0" borderId="0" xfId="1" applyNumberFormat="1" applyFont="1"/>
    <xf numFmtId="164" fontId="0" fillId="8" borderId="0" xfId="1" applyNumberFormat="1" applyFont="1" applyFill="1"/>
    <xf numFmtId="0" fontId="0" fillId="8" borderId="0" xfId="0" applyFill="1"/>
    <xf numFmtId="0" fontId="8" fillId="8" borderId="0" xfId="0" applyFont="1" applyFill="1"/>
    <xf numFmtId="165" fontId="0" fillId="8" borderId="0" xfId="0" applyNumberFormat="1" applyFill="1"/>
    <xf numFmtId="164" fontId="1" fillId="8" borderId="0" xfId="1" applyNumberFormat="1" applyFont="1" applyFill="1"/>
    <xf numFmtId="165" fontId="1" fillId="8" borderId="0" xfId="0" applyNumberFormat="1" applyFont="1" applyFill="1"/>
    <xf numFmtId="164" fontId="10" fillId="8" borderId="0" xfId="1" applyNumberFormat="1" applyFont="1" applyFill="1"/>
    <xf numFmtId="164" fontId="10" fillId="5" borderId="0" xfId="1" applyNumberFormat="1" applyFont="1" applyFill="1"/>
    <xf numFmtId="0" fontId="7" fillId="5" borderId="0" xfId="0" applyFont="1" applyFill="1"/>
    <xf numFmtId="164" fontId="5" fillId="5" borderId="0" xfId="1" applyNumberFormat="1" applyFont="1" applyFill="1" applyAlignment="1">
      <alignment horizontal="center"/>
    </xf>
    <xf numFmtId="0" fontId="0" fillId="9" borderId="0" xfId="0" applyFill="1"/>
    <xf numFmtId="0" fontId="1" fillId="9" borderId="0" xfId="0" applyFont="1" applyFill="1"/>
    <xf numFmtId="0" fontId="11" fillId="0" borderId="0" xfId="0" applyFont="1" applyAlignment="1">
      <alignment horizontal="center"/>
    </xf>
    <xf numFmtId="164" fontId="15" fillId="0" borderId="0" xfId="1" applyNumberFormat="1" applyFont="1"/>
    <xf numFmtId="164" fontId="16" fillId="0" borderId="0" xfId="1" applyNumberFormat="1" applyFont="1"/>
    <xf numFmtId="0" fontId="16" fillId="0" borderId="0" xfId="0" applyFont="1"/>
    <xf numFmtId="164" fontId="19" fillId="0" borderId="0" xfId="1" applyNumberFormat="1" applyFont="1"/>
    <xf numFmtId="0" fontId="20" fillId="0" borderId="0" xfId="0" applyFont="1"/>
    <xf numFmtId="0" fontId="21" fillId="0" borderId="0" xfId="0" applyFont="1"/>
    <xf numFmtId="165" fontId="0" fillId="0" borderId="0" xfId="0" applyNumberFormat="1" applyAlignment="1">
      <alignment horizontal="right"/>
    </xf>
    <xf numFmtId="0" fontId="2" fillId="0" borderId="0" xfId="0" applyFont="1"/>
    <xf numFmtId="0" fontId="17" fillId="0" borderId="0" xfId="0" applyFont="1"/>
    <xf numFmtId="164" fontId="15" fillId="8" borderId="0" xfId="1" applyNumberFormat="1" applyFont="1" applyFill="1"/>
    <xf numFmtId="164" fontId="15" fillId="5" borderId="0" xfId="1" applyNumberFormat="1" applyFont="1" applyFill="1"/>
    <xf numFmtId="164" fontId="16" fillId="0" borderId="0" xfId="0" applyNumberFormat="1" applyFont="1"/>
    <xf numFmtId="164" fontId="16" fillId="5" borderId="0" xfId="0" applyNumberFormat="1" applyFont="1" applyFill="1"/>
    <xf numFmtId="0" fontId="15" fillId="0" borderId="0" xfId="0" applyFont="1"/>
    <xf numFmtId="0" fontId="12" fillId="0" borderId="0" xfId="0" applyFont="1"/>
    <xf numFmtId="164" fontId="16" fillId="6" borderId="0" xfId="0" applyNumberFormat="1" applyFont="1" applyFill="1"/>
    <xf numFmtId="0" fontId="3" fillId="2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2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0"/>
  <sheetViews>
    <sheetView zoomScale="70" zoomScaleNormal="70" workbookViewId="0">
      <selection activeCell="C165" sqref="C165"/>
    </sheetView>
  </sheetViews>
  <sheetFormatPr baseColWidth="10" defaultColWidth="9.140625" defaultRowHeight="18" x14ac:dyDescent="0.25"/>
  <cols>
    <col min="1" max="1" width="5.85546875" style="42" customWidth="1"/>
    <col min="2" max="2" width="34.42578125" style="4" customWidth="1"/>
    <col min="3" max="3" width="18.5703125" style="12" customWidth="1"/>
    <col min="4" max="4" width="15" style="9" customWidth="1"/>
    <col min="5" max="5" width="15.140625" style="9" customWidth="1"/>
    <col min="6" max="6" width="15.85546875" style="16" customWidth="1"/>
    <col min="7" max="7" width="14.28515625" style="9" customWidth="1"/>
    <col min="8" max="8" width="15.85546875" style="16" customWidth="1"/>
    <col min="9" max="9" width="14.5703125" style="9" customWidth="1"/>
    <col min="10" max="10" width="15" style="16" customWidth="1"/>
    <col min="11" max="11" width="14.42578125" style="9" customWidth="1"/>
    <col min="12" max="12" width="14.85546875" style="16" customWidth="1"/>
    <col min="13" max="13" width="12.5703125" style="9" customWidth="1"/>
    <col min="14" max="14" width="13.7109375" style="16" customWidth="1"/>
    <col min="15" max="15" width="9.28515625" style="9" bestFit="1" customWidth="1"/>
    <col min="16" max="16" width="14.140625" style="17" customWidth="1"/>
    <col min="17" max="17" width="14.5703125" style="1" customWidth="1"/>
    <col min="18" max="18" width="11.7109375" style="16" customWidth="1"/>
    <col min="19" max="19" width="15.42578125" style="94" customWidth="1"/>
    <col min="20" max="20" width="13.7109375" style="1" customWidth="1"/>
    <col min="21" max="21" width="15.42578125" style="1" customWidth="1"/>
    <col min="22" max="16384" width="9.140625" style="1"/>
  </cols>
  <sheetData>
    <row r="1" spans="1:22" s="42" customFormat="1" ht="18.75" x14ac:dyDescent="0.3">
      <c r="A1" s="109" t="s">
        <v>446</v>
      </c>
      <c r="B1" s="109"/>
      <c r="C1" s="45"/>
      <c r="D1" s="51" t="s">
        <v>807</v>
      </c>
      <c r="E1" s="51">
        <f>A45</f>
        <v>44</v>
      </c>
      <c r="F1" s="52"/>
      <c r="G1" s="53"/>
      <c r="H1" s="52"/>
      <c r="I1" s="53"/>
      <c r="J1" s="52"/>
      <c r="K1" s="53"/>
      <c r="L1" s="52"/>
      <c r="M1" s="53"/>
      <c r="N1" s="52"/>
      <c r="O1" s="53"/>
      <c r="P1" s="54"/>
      <c r="R1" s="52"/>
      <c r="S1" s="106"/>
    </row>
    <row r="2" spans="1:22" s="42" customFormat="1" ht="18.75" x14ac:dyDescent="0.3">
      <c r="A2" s="44" t="s">
        <v>815</v>
      </c>
      <c r="B2" s="44" t="s">
        <v>9</v>
      </c>
      <c r="C2" s="44" t="s">
        <v>767</v>
      </c>
      <c r="D2" s="44" t="s">
        <v>768</v>
      </c>
      <c r="E2" s="44" t="s">
        <v>2</v>
      </c>
      <c r="F2" s="44" t="s">
        <v>769</v>
      </c>
      <c r="G2" s="44" t="s">
        <v>3</v>
      </c>
      <c r="H2" s="44" t="s">
        <v>769</v>
      </c>
      <c r="I2" s="44" t="s">
        <v>4</v>
      </c>
      <c r="J2" s="44" t="s">
        <v>769</v>
      </c>
      <c r="K2" s="44" t="s">
        <v>5</v>
      </c>
      <c r="L2" s="44" t="s">
        <v>769</v>
      </c>
      <c r="M2" s="44" t="s">
        <v>6</v>
      </c>
      <c r="N2" s="44" t="s">
        <v>769</v>
      </c>
      <c r="O2" s="44" t="s">
        <v>7</v>
      </c>
      <c r="P2" s="44" t="s">
        <v>769</v>
      </c>
      <c r="Q2" s="44" t="s">
        <v>11</v>
      </c>
      <c r="R2" s="44" t="s">
        <v>769</v>
      </c>
      <c r="S2" s="91" t="s">
        <v>8</v>
      </c>
      <c r="T2" s="44" t="s">
        <v>12</v>
      </c>
      <c r="U2" s="44" t="s">
        <v>788</v>
      </c>
    </row>
    <row r="3" spans="1:22" x14ac:dyDescent="0.25">
      <c r="A3" s="42">
        <v>1</v>
      </c>
      <c r="B3" s="4" t="s">
        <v>771</v>
      </c>
      <c r="C3" s="12">
        <v>42000</v>
      </c>
      <c r="D3" s="9">
        <v>2000</v>
      </c>
      <c r="E3" s="9">
        <v>10000</v>
      </c>
      <c r="F3" s="16">
        <v>43416</v>
      </c>
      <c r="G3" s="9">
        <v>5000</v>
      </c>
      <c r="H3" s="16">
        <v>43450</v>
      </c>
      <c r="I3" s="9">
        <v>10000</v>
      </c>
      <c r="J3" s="16">
        <v>43481</v>
      </c>
      <c r="S3" s="103">
        <f>C3-D3-E3-G3-I3-K3-M3-O3-Q3</f>
        <v>15000</v>
      </c>
      <c r="U3" s="100" t="str">
        <f>IF(S3=0,"SOLDE","RESTE")</f>
        <v>RESTE</v>
      </c>
    </row>
    <row r="4" spans="1:22" x14ac:dyDescent="0.25">
      <c r="A4" s="42">
        <v>2</v>
      </c>
      <c r="B4" s="4" t="s">
        <v>367</v>
      </c>
      <c r="C4" s="12">
        <v>42000</v>
      </c>
      <c r="D4" s="9">
        <v>2000</v>
      </c>
      <c r="E4" s="9">
        <v>10000</v>
      </c>
      <c r="F4" s="16">
        <v>43356</v>
      </c>
      <c r="G4" s="9">
        <v>20000</v>
      </c>
      <c r="H4" s="16">
        <v>43452</v>
      </c>
      <c r="S4" s="103">
        <f t="shared" ref="S4:S45" si="0">C4-D4-E4-G4-I4-K4-M4-O4-Q4</f>
        <v>10000</v>
      </c>
      <c r="U4" s="100" t="str">
        <f t="shared" ref="U4:U45" si="1">IF(S4=0,"SOLDE","RESTE")</f>
        <v>RESTE</v>
      </c>
    </row>
    <row r="5" spans="1:22" x14ac:dyDescent="0.25">
      <c r="A5" s="74">
        <v>3</v>
      </c>
      <c r="B5" s="75" t="s">
        <v>368</v>
      </c>
      <c r="C5" s="60">
        <v>42000</v>
      </c>
      <c r="D5" s="62">
        <v>2000</v>
      </c>
      <c r="E5" s="62"/>
      <c r="F5" s="63"/>
      <c r="G5" s="62"/>
      <c r="H5" s="63"/>
      <c r="I5" s="62"/>
      <c r="J5" s="63"/>
      <c r="K5" s="62"/>
      <c r="L5" s="63"/>
      <c r="M5" s="62"/>
      <c r="N5" s="63"/>
      <c r="O5" s="62"/>
      <c r="P5" s="76"/>
      <c r="Q5" s="77"/>
      <c r="R5" s="63"/>
      <c r="S5" s="104">
        <f t="shared" si="0"/>
        <v>40000</v>
      </c>
      <c r="T5" s="77">
        <v>199</v>
      </c>
      <c r="U5" s="100" t="str">
        <f t="shared" si="1"/>
        <v>RESTE</v>
      </c>
      <c r="V5" s="31"/>
    </row>
    <row r="6" spans="1:22" x14ac:dyDescent="0.25">
      <c r="A6" s="42">
        <v>4</v>
      </c>
      <c r="B6" s="4" t="s">
        <v>773</v>
      </c>
      <c r="C6" s="12">
        <v>42000</v>
      </c>
      <c r="D6" s="9">
        <v>2000</v>
      </c>
      <c r="E6" s="9">
        <v>20000</v>
      </c>
      <c r="F6" s="16">
        <v>43361</v>
      </c>
      <c r="S6" s="103">
        <f t="shared" si="0"/>
        <v>20000</v>
      </c>
      <c r="U6" s="100" t="str">
        <f t="shared" si="1"/>
        <v>RESTE</v>
      </c>
    </row>
    <row r="7" spans="1:22" x14ac:dyDescent="0.25">
      <c r="A7" s="42">
        <v>5</v>
      </c>
      <c r="B7" s="4" t="s">
        <v>772</v>
      </c>
      <c r="C7" s="12">
        <v>42000</v>
      </c>
      <c r="D7" s="9">
        <v>2000</v>
      </c>
      <c r="E7" s="9">
        <v>3000</v>
      </c>
      <c r="F7" s="16">
        <v>43355</v>
      </c>
      <c r="G7" s="9">
        <v>10000</v>
      </c>
      <c r="H7" s="16">
        <v>43391</v>
      </c>
      <c r="I7" s="9">
        <v>5000</v>
      </c>
      <c r="J7" s="16">
        <v>43434</v>
      </c>
      <c r="K7" s="9">
        <v>5000</v>
      </c>
      <c r="L7" s="16">
        <v>43472</v>
      </c>
      <c r="S7" s="103">
        <f t="shared" si="0"/>
        <v>17000</v>
      </c>
      <c r="U7" s="100" t="str">
        <f t="shared" si="1"/>
        <v>RESTE</v>
      </c>
    </row>
    <row r="8" spans="1:22" x14ac:dyDescent="0.25">
      <c r="A8" s="42">
        <v>6</v>
      </c>
      <c r="B8" s="4" t="s">
        <v>369</v>
      </c>
      <c r="C8" s="12">
        <v>42000</v>
      </c>
      <c r="D8" s="9">
        <v>2000</v>
      </c>
      <c r="E8" s="9">
        <v>10000</v>
      </c>
      <c r="F8" s="16">
        <v>43356</v>
      </c>
      <c r="G8" s="9">
        <v>10000</v>
      </c>
      <c r="H8" s="16">
        <v>43479</v>
      </c>
      <c r="S8" s="103">
        <f t="shared" si="0"/>
        <v>20000</v>
      </c>
      <c r="U8" s="100" t="str">
        <f t="shared" si="1"/>
        <v>RESTE</v>
      </c>
    </row>
    <row r="9" spans="1:22" x14ac:dyDescent="0.25">
      <c r="A9" s="42">
        <v>7</v>
      </c>
      <c r="B9" s="4" t="s">
        <v>370</v>
      </c>
      <c r="C9" s="12">
        <v>42000</v>
      </c>
      <c r="D9" s="9">
        <v>2000</v>
      </c>
      <c r="E9" s="9">
        <v>5000</v>
      </c>
      <c r="F9" s="16">
        <v>43361</v>
      </c>
      <c r="G9" s="9">
        <v>5000</v>
      </c>
      <c r="H9" s="16">
        <v>43409</v>
      </c>
      <c r="I9" s="9">
        <v>5000</v>
      </c>
      <c r="J9" s="16">
        <v>43446</v>
      </c>
      <c r="K9" s="9">
        <v>10000</v>
      </c>
      <c r="L9" s="16">
        <v>43450</v>
      </c>
      <c r="S9" s="103">
        <f t="shared" si="0"/>
        <v>15000</v>
      </c>
      <c r="U9" s="100" t="str">
        <f t="shared" si="1"/>
        <v>RESTE</v>
      </c>
    </row>
    <row r="10" spans="1:22" x14ac:dyDescent="0.25">
      <c r="A10" s="42">
        <v>8</v>
      </c>
      <c r="B10" s="4" t="s">
        <v>371</v>
      </c>
      <c r="C10" s="12">
        <v>42000</v>
      </c>
      <c r="D10" s="9">
        <v>2000</v>
      </c>
      <c r="E10" s="9">
        <v>8000</v>
      </c>
      <c r="F10" s="16">
        <v>43437</v>
      </c>
      <c r="S10" s="103">
        <f t="shared" si="0"/>
        <v>32000</v>
      </c>
      <c r="U10" s="100" t="str">
        <f t="shared" si="1"/>
        <v>RESTE</v>
      </c>
    </row>
    <row r="11" spans="1:22" x14ac:dyDescent="0.25">
      <c r="A11" s="42">
        <v>9</v>
      </c>
      <c r="B11" s="4" t="s">
        <v>372</v>
      </c>
      <c r="C11" s="12">
        <v>42000</v>
      </c>
      <c r="D11" s="9">
        <v>2000</v>
      </c>
      <c r="E11" s="9">
        <v>10000</v>
      </c>
      <c r="F11" s="16">
        <v>43357</v>
      </c>
      <c r="G11" s="9">
        <v>5000</v>
      </c>
      <c r="H11" s="16">
        <v>43128</v>
      </c>
      <c r="S11" s="103">
        <f t="shared" si="0"/>
        <v>25000</v>
      </c>
      <c r="U11" s="100" t="str">
        <f t="shared" si="1"/>
        <v>RESTE</v>
      </c>
    </row>
    <row r="12" spans="1:22" x14ac:dyDescent="0.25">
      <c r="A12" s="42">
        <v>10</v>
      </c>
      <c r="B12" s="4" t="s">
        <v>373</v>
      </c>
      <c r="C12" s="12">
        <v>42000</v>
      </c>
      <c r="D12" s="9">
        <v>2000</v>
      </c>
      <c r="E12" s="9">
        <v>8000</v>
      </c>
      <c r="F12" s="16">
        <v>43353</v>
      </c>
      <c r="G12" s="9">
        <v>5000</v>
      </c>
      <c r="H12" s="16">
        <v>43451</v>
      </c>
      <c r="S12" s="103">
        <f t="shared" si="0"/>
        <v>27000</v>
      </c>
      <c r="U12" s="100" t="str">
        <f t="shared" si="1"/>
        <v>RESTE</v>
      </c>
    </row>
    <row r="13" spans="1:22" x14ac:dyDescent="0.25">
      <c r="A13" s="42">
        <v>11</v>
      </c>
      <c r="B13" s="4" t="s">
        <v>374</v>
      </c>
      <c r="C13" s="12">
        <v>42000</v>
      </c>
      <c r="D13" s="9">
        <v>2000</v>
      </c>
      <c r="E13" s="9">
        <v>20000</v>
      </c>
      <c r="F13" s="16">
        <v>43353</v>
      </c>
      <c r="S13" s="103">
        <f t="shared" si="0"/>
        <v>20000</v>
      </c>
      <c r="U13" s="100" t="str">
        <f t="shared" si="1"/>
        <v>RESTE</v>
      </c>
    </row>
    <row r="14" spans="1:22" x14ac:dyDescent="0.25">
      <c r="A14" s="42">
        <v>12</v>
      </c>
      <c r="B14" s="4" t="s">
        <v>375</v>
      </c>
      <c r="C14" s="12">
        <v>42000</v>
      </c>
      <c r="D14" s="9">
        <v>2000</v>
      </c>
      <c r="E14" s="9">
        <v>10000</v>
      </c>
      <c r="F14" s="16">
        <v>43361</v>
      </c>
      <c r="G14" s="9">
        <v>5000</v>
      </c>
      <c r="H14" s="16">
        <v>43404</v>
      </c>
      <c r="I14" s="9">
        <v>5000</v>
      </c>
      <c r="J14" s="16">
        <v>43476</v>
      </c>
      <c r="S14" s="103">
        <f t="shared" si="0"/>
        <v>20000</v>
      </c>
      <c r="U14" s="100" t="str">
        <f t="shared" si="1"/>
        <v>RESTE</v>
      </c>
    </row>
    <row r="15" spans="1:22" x14ac:dyDescent="0.25">
      <c r="A15" s="42">
        <v>13</v>
      </c>
      <c r="B15" s="4" t="s">
        <v>376</v>
      </c>
      <c r="C15" s="12">
        <v>42000</v>
      </c>
      <c r="S15" s="103">
        <f t="shared" si="0"/>
        <v>42000</v>
      </c>
      <c r="U15" s="100" t="str">
        <f t="shared" si="1"/>
        <v>RESTE</v>
      </c>
    </row>
    <row r="16" spans="1:22" x14ac:dyDescent="0.25">
      <c r="A16" s="42">
        <v>14</v>
      </c>
      <c r="B16" s="4" t="s">
        <v>377</v>
      </c>
      <c r="C16" s="12">
        <v>42000</v>
      </c>
      <c r="D16" s="9">
        <v>2000</v>
      </c>
      <c r="E16" s="9">
        <v>3000</v>
      </c>
      <c r="F16" s="16">
        <v>43727</v>
      </c>
      <c r="G16" s="9">
        <v>10000</v>
      </c>
      <c r="H16" s="16">
        <v>43481</v>
      </c>
      <c r="S16" s="103">
        <f t="shared" si="0"/>
        <v>27000</v>
      </c>
      <c r="U16" s="100" t="str">
        <f t="shared" si="1"/>
        <v>RESTE</v>
      </c>
    </row>
    <row r="17" spans="1:22" x14ac:dyDescent="0.25">
      <c r="A17" s="42">
        <v>15</v>
      </c>
      <c r="B17" s="4" t="s">
        <v>378</v>
      </c>
      <c r="C17" s="12">
        <v>42000</v>
      </c>
      <c r="D17" s="9">
        <v>2000</v>
      </c>
      <c r="E17" s="9">
        <v>5000</v>
      </c>
      <c r="F17" s="16">
        <v>43298</v>
      </c>
      <c r="G17" s="9">
        <v>10000</v>
      </c>
      <c r="H17" s="16">
        <v>43416</v>
      </c>
      <c r="I17" s="9">
        <v>5000</v>
      </c>
      <c r="J17" s="16">
        <v>43480</v>
      </c>
      <c r="S17" s="103">
        <f t="shared" si="0"/>
        <v>20000</v>
      </c>
      <c r="U17" s="100" t="str">
        <f t="shared" si="1"/>
        <v>RESTE</v>
      </c>
    </row>
    <row r="18" spans="1:22" x14ac:dyDescent="0.25">
      <c r="A18" s="64">
        <v>16</v>
      </c>
      <c r="B18" s="65" t="s">
        <v>379</v>
      </c>
      <c r="C18" s="66">
        <v>22000</v>
      </c>
      <c r="D18" s="67">
        <v>2000</v>
      </c>
      <c r="E18" s="67">
        <v>13000</v>
      </c>
      <c r="F18" s="68">
        <v>43406</v>
      </c>
      <c r="G18" s="67"/>
      <c r="H18" s="68"/>
      <c r="I18" s="67"/>
      <c r="J18" s="68"/>
      <c r="K18" s="67"/>
      <c r="L18" s="68"/>
      <c r="M18" s="67"/>
      <c r="N18" s="68"/>
      <c r="O18" s="67"/>
      <c r="P18" s="69"/>
      <c r="Q18" s="70"/>
      <c r="R18" s="68"/>
      <c r="S18" s="107">
        <f t="shared" si="0"/>
        <v>7000</v>
      </c>
      <c r="T18" s="70"/>
      <c r="U18" s="100" t="str">
        <f t="shared" si="1"/>
        <v>RESTE</v>
      </c>
      <c r="V18" s="31"/>
    </row>
    <row r="19" spans="1:22" x14ac:dyDescent="0.25">
      <c r="A19" s="74">
        <v>17</v>
      </c>
      <c r="B19" s="75" t="s">
        <v>770</v>
      </c>
      <c r="C19" s="60">
        <v>42000</v>
      </c>
      <c r="D19" s="62">
        <v>2000</v>
      </c>
      <c r="E19" s="62"/>
      <c r="F19" s="63"/>
      <c r="G19" s="62"/>
      <c r="H19" s="63"/>
      <c r="I19" s="62"/>
      <c r="J19" s="63"/>
      <c r="K19" s="62"/>
      <c r="L19" s="63"/>
      <c r="M19" s="62"/>
      <c r="N19" s="63"/>
      <c r="O19" s="62"/>
      <c r="P19" s="76"/>
      <c r="Q19" s="77"/>
      <c r="R19" s="63"/>
      <c r="S19" s="104">
        <f t="shared" si="0"/>
        <v>40000</v>
      </c>
      <c r="T19" s="77">
        <v>699</v>
      </c>
      <c r="U19" s="100" t="str">
        <f t="shared" si="1"/>
        <v>RESTE</v>
      </c>
      <c r="V19" s="31"/>
    </row>
    <row r="20" spans="1:22" x14ac:dyDescent="0.25">
      <c r="A20" s="71">
        <v>18</v>
      </c>
      <c r="B20" s="72" t="s">
        <v>380</v>
      </c>
      <c r="C20" s="33">
        <v>42000</v>
      </c>
      <c r="D20" s="32">
        <v>2000</v>
      </c>
      <c r="E20" s="32">
        <v>3000</v>
      </c>
      <c r="F20" s="34">
        <v>43358</v>
      </c>
      <c r="G20" s="32">
        <v>10000</v>
      </c>
      <c r="H20" s="34">
        <v>43416</v>
      </c>
      <c r="I20" s="32">
        <v>10000</v>
      </c>
      <c r="J20" s="34">
        <v>43482</v>
      </c>
      <c r="K20" s="32"/>
      <c r="L20" s="34"/>
      <c r="M20" s="32"/>
      <c r="N20" s="34"/>
      <c r="O20" s="32"/>
      <c r="P20" s="73"/>
      <c r="Q20" s="3"/>
      <c r="R20" s="34"/>
      <c r="S20" s="103">
        <f t="shared" si="0"/>
        <v>17000</v>
      </c>
      <c r="T20" s="3"/>
      <c r="U20" s="100" t="str">
        <f t="shared" si="1"/>
        <v>RESTE</v>
      </c>
      <c r="V20" s="31"/>
    </row>
    <row r="21" spans="1:22" x14ac:dyDescent="0.25">
      <c r="A21" s="42">
        <v>19</v>
      </c>
      <c r="B21" s="4" t="s">
        <v>381</v>
      </c>
      <c r="C21" s="12">
        <v>42000</v>
      </c>
      <c r="D21" s="9">
        <v>2000</v>
      </c>
      <c r="E21" s="9">
        <v>8000</v>
      </c>
      <c r="F21" s="16">
        <v>43360</v>
      </c>
      <c r="G21" s="9">
        <v>7000</v>
      </c>
      <c r="H21" s="16">
        <v>43444</v>
      </c>
      <c r="I21" s="9">
        <v>10000</v>
      </c>
      <c r="J21" s="16">
        <v>43480</v>
      </c>
      <c r="S21" s="103">
        <f t="shared" si="0"/>
        <v>15000</v>
      </c>
      <c r="U21" s="100" t="str">
        <f t="shared" si="1"/>
        <v>RESTE</v>
      </c>
      <c r="V21" s="31"/>
    </row>
    <row r="22" spans="1:22" x14ac:dyDescent="0.25">
      <c r="A22" s="74">
        <v>20</v>
      </c>
      <c r="B22" s="75" t="s">
        <v>382</v>
      </c>
      <c r="C22" s="60">
        <v>42000</v>
      </c>
      <c r="D22" s="62">
        <v>2000</v>
      </c>
      <c r="E22" s="62"/>
      <c r="F22" s="63"/>
      <c r="G22" s="62"/>
      <c r="H22" s="63"/>
      <c r="I22" s="62"/>
      <c r="J22" s="63"/>
      <c r="K22" s="62"/>
      <c r="L22" s="63"/>
      <c r="M22" s="62"/>
      <c r="N22" s="63"/>
      <c r="O22" s="62"/>
      <c r="P22" s="76"/>
      <c r="Q22" s="77"/>
      <c r="R22" s="63"/>
      <c r="S22" s="104">
        <f t="shared" si="0"/>
        <v>40000</v>
      </c>
      <c r="T22" s="90"/>
      <c r="U22" s="100" t="str">
        <f t="shared" si="1"/>
        <v>RESTE</v>
      </c>
      <c r="V22" s="31"/>
    </row>
    <row r="23" spans="1:22" x14ac:dyDescent="0.25">
      <c r="A23" s="42">
        <v>21</v>
      </c>
      <c r="B23" s="4" t="s">
        <v>774</v>
      </c>
      <c r="C23" s="12">
        <v>42000</v>
      </c>
      <c r="S23" s="103">
        <f t="shared" si="0"/>
        <v>42000</v>
      </c>
      <c r="U23" s="100" t="str">
        <f t="shared" si="1"/>
        <v>RESTE</v>
      </c>
      <c r="V23" s="31"/>
    </row>
    <row r="24" spans="1:22" x14ac:dyDescent="0.25">
      <c r="A24" s="42">
        <v>22</v>
      </c>
      <c r="B24" s="4" t="s">
        <v>402</v>
      </c>
      <c r="C24" s="12">
        <v>42000</v>
      </c>
      <c r="D24" s="9">
        <v>2000</v>
      </c>
      <c r="E24" s="9">
        <v>20000</v>
      </c>
      <c r="F24" s="16">
        <v>43354</v>
      </c>
      <c r="G24" s="9">
        <v>10000</v>
      </c>
      <c r="H24" s="16">
        <v>43446</v>
      </c>
      <c r="S24" s="103">
        <f t="shared" si="0"/>
        <v>10000</v>
      </c>
      <c r="U24" s="100" t="str">
        <f t="shared" si="1"/>
        <v>RESTE</v>
      </c>
      <c r="V24" s="31"/>
    </row>
    <row r="25" spans="1:22" x14ac:dyDescent="0.25">
      <c r="A25" s="42">
        <v>23</v>
      </c>
      <c r="B25" s="4" t="s">
        <v>400</v>
      </c>
      <c r="C25" s="12">
        <v>42000</v>
      </c>
      <c r="D25" s="9">
        <v>2000</v>
      </c>
      <c r="E25" s="9">
        <v>20000</v>
      </c>
      <c r="F25" s="16">
        <v>43354</v>
      </c>
      <c r="G25" s="9">
        <v>10000</v>
      </c>
      <c r="H25" s="16">
        <v>43446</v>
      </c>
      <c r="S25" s="103">
        <f t="shared" si="0"/>
        <v>10000</v>
      </c>
      <c r="U25" s="100" t="str">
        <f t="shared" si="1"/>
        <v>RESTE</v>
      </c>
      <c r="V25" s="31"/>
    </row>
    <row r="26" spans="1:22" x14ac:dyDescent="0.25">
      <c r="A26" s="42">
        <v>24</v>
      </c>
      <c r="B26" s="4" t="s">
        <v>383</v>
      </c>
      <c r="C26" s="12">
        <v>42000</v>
      </c>
      <c r="D26" s="9">
        <v>2000</v>
      </c>
      <c r="E26" s="9">
        <v>8000</v>
      </c>
      <c r="F26" s="16">
        <v>43360</v>
      </c>
      <c r="G26" s="9">
        <v>5000</v>
      </c>
      <c r="H26" s="16">
        <v>43445</v>
      </c>
      <c r="I26" s="9">
        <v>5000</v>
      </c>
      <c r="J26" s="16">
        <v>43486</v>
      </c>
      <c r="S26" s="103">
        <f t="shared" si="0"/>
        <v>22000</v>
      </c>
      <c r="U26" s="100" t="str">
        <f t="shared" si="1"/>
        <v>RESTE</v>
      </c>
      <c r="V26" s="31"/>
    </row>
    <row r="27" spans="1:22" x14ac:dyDescent="0.25">
      <c r="A27" s="42">
        <v>25</v>
      </c>
      <c r="B27" s="4" t="s">
        <v>384</v>
      </c>
      <c r="C27" s="12">
        <v>42000</v>
      </c>
      <c r="D27" s="9">
        <v>2000</v>
      </c>
      <c r="E27" s="9">
        <v>3000</v>
      </c>
      <c r="F27" s="16">
        <v>43367</v>
      </c>
      <c r="G27" s="9">
        <v>5000</v>
      </c>
      <c r="H27" s="16">
        <v>43444</v>
      </c>
      <c r="I27" s="9">
        <v>5000</v>
      </c>
      <c r="J27" s="16">
        <v>43488</v>
      </c>
      <c r="S27" s="103">
        <f t="shared" si="0"/>
        <v>27000</v>
      </c>
      <c r="U27" s="100" t="str">
        <f t="shared" si="1"/>
        <v>RESTE</v>
      </c>
      <c r="V27" s="31"/>
    </row>
    <row r="28" spans="1:22" x14ac:dyDescent="0.25">
      <c r="A28" s="42">
        <v>26</v>
      </c>
      <c r="B28" s="4" t="s">
        <v>385</v>
      </c>
      <c r="C28" s="12">
        <v>42000</v>
      </c>
      <c r="D28" s="9">
        <v>2000</v>
      </c>
      <c r="E28" s="9">
        <v>20000</v>
      </c>
      <c r="F28" s="16">
        <v>43362</v>
      </c>
      <c r="S28" s="103">
        <f t="shared" si="0"/>
        <v>20000</v>
      </c>
      <c r="U28" s="100" t="str">
        <f t="shared" si="1"/>
        <v>RESTE</v>
      </c>
      <c r="V28" s="31"/>
    </row>
    <row r="29" spans="1:22" x14ac:dyDescent="0.25">
      <c r="A29" s="74">
        <v>27</v>
      </c>
      <c r="B29" s="75" t="s">
        <v>386</v>
      </c>
      <c r="C29" s="60">
        <v>42000</v>
      </c>
      <c r="D29" s="62">
        <v>2000</v>
      </c>
      <c r="E29" s="62"/>
      <c r="F29" s="63"/>
      <c r="G29" s="62"/>
      <c r="H29" s="63"/>
      <c r="I29" s="62"/>
      <c r="J29" s="63"/>
      <c r="K29" s="62"/>
      <c r="L29" s="63"/>
      <c r="M29" s="62"/>
      <c r="N29" s="63"/>
      <c r="O29" s="62"/>
      <c r="P29" s="76"/>
      <c r="Q29" s="77"/>
      <c r="R29" s="63"/>
      <c r="S29" s="104">
        <f t="shared" si="0"/>
        <v>40000</v>
      </c>
      <c r="T29" s="77">
        <v>670</v>
      </c>
      <c r="U29" s="100" t="str">
        <f t="shared" si="1"/>
        <v>RESTE</v>
      </c>
      <c r="V29" s="31"/>
    </row>
    <row r="30" spans="1:22" x14ac:dyDescent="0.25">
      <c r="A30" s="74">
        <v>28</v>
      </c>
      <c r="B30" s="75" t="s">
        <v>775</v>
      </c>
      <c r="C30" s="60">
        <v>42000</v>
      </c>
      <c r="D30" s="62">
        <v>2000</v>
      </c>
      <c r="E30" s="62"/>
      <c r="F30" s="63"/>
      <c r="G30" s="62"/>
      <c r="H30" s="63"/>
      <c r="I30" s="62"/>
      <c r="J30" s="63"/>
      <c r="K30" s="62"/>
      <c r="L30" s="63"/>
      <c r="M30" s="62"/>
      <c r="N30" s="63"/>
      <c r="O30" s="62"/>
      <c r="P30" s="76"/>
      <c r="Q30" s="77"/>
      <c r="R30" s="63"/>
      <c r="S30" s="104">
        <f t="shared" si="0"/>
        <v>40000</v>
      </c>
      <c r="T30" s="90"/>
      <c r="U30" s="100" t="str">
        <f t="shared" si="1"/>
        <v>RESTE</v>
      </c>
      <c r="V30" s="31"/>
    </row>
    <row r="31" spans="1:22" x14ac:dyDescent="0.25">
      <c r="A31" s="42">
        <v>29</v>
      </c>
      <c r="B31" s="4" t="s">
        <v>401</v>
      </c>
      <c r="C31" s="12">
        <v>42000</v>
      </c>
      <c r="D31" s="9">
        <v>2000</v>
      </c>
      <c r="E31" s="9">
        <v>10000</v>
      </c>
      <c r="F31" s="16">
        <v>43368</v>
      </c>
      <c r="G31" s="9">
        <v>5000</v>
      </c>
      <c r="H31" s="16" t="s">
        <v>821</v>
      </c>
      <c r="I31" s="9">
        <v>3500</v>
      </c>
      <c r="S31" s="103">
        <f t="shared" si="0"/>
        <v>21500</v>
      </c>
      <c r="U31" s="100" t="str">
        <f t="shared" si="1"/>
        <v>RESTE</v>
      </c>
      <c r="V31" s="31"/>
    </row>
    <row r="32" spans="1:22" x14ac:dyDescent="0.25">
      <c r="A32" s="42">
        <v>30</v>
      </c>
      <c r="B32" s="4" t="s">
        <v>387</v>
      </c>
      <c r="C32" s="12">
        <v>42000</v>
      </c>
      <c r="D32" s="9">
        <v>2000</v>
      </c>
      <c r="E32" s="9">
        <v>18000</v>
      </c>
      <c r="F32" s="16">
        <v>43405</v>
      </c>
      <c r="S32" s="103">
        <f t="shared" si="0"/>
        <v>22000</v>
      </c>
      <c r="U32" s="100" t="str">
        <f t="shared" si="1"/>
        <v>RESTE</v>
      </c>
      <c r="V32" s="31"/>
    </row>
    <row r="33" spans="1:22" x14ac:dyDescent="0.25">
      <c r="A33" s="42">
        <v>31</v>
      </c>
      <c r="B33" s="4" t="s">
        <v>388</v>
      </c>
      <c r="C33" s="12">
        <v>42000</v>
      </c>
      <c r="D33" s="9">
        <v>2000</v>
      </c>
      <c r="E33" s="9">
        <v>8000</v>
      </c>
      <c r="F33" s="16">
        <v>43437</v>
      </c>
      <c r="G33" s="9">
        <v>7000</v>
      </c>
      <c r="H33" s="16">
        <v>43480</v>
      </c>
      <c r="S33" s="103">
        <f t="shared" si="0"/>
        <v>25000</v>
      </c>
      <c r="U33" s="100" t="str">
        <f t="shared" si="1"/>
        <v>RESTE</v>
      </c>
      <c r="V33" s="31"/>
    </row>
    <row r="34" spans="1:22" x14ac:dyDescent="0.25">
      <c r="A34" s="42">
        <v>32</v>
      </c>
      <c r="B34" s="4" t="s">
        <v>542</v>
      </c>
      <c r="C34" s="12">
        <v>42000</v>
      </c>
      <c r="D34" s="9">
        <v>2000</v>
      </c>
      <c r="E34" s="9">
        <v>8000</v>
      </c>
      <c r="F34" s="16">
        <v>43399</v>
      </c>
      <c r="G34" s="9">
        <v>5000</v>
      </c>
      <c r="H34" s="16">
        <v>43440</v>
      </c>
      <c r="I34" s="9">
        <v>5000</v>
      </c>
      <c r="J34" s="16">
        <v>43475</v>
      </c>
      <c r="K34" s="9">
        <v>10000</v>
      </c>
      <c r="L34" s="16">
        <v>43479</v>
      </c>
      <c r="S34" s="103">
        <f t="shared" si="0"/>
        <v>12000</v>
      </c>
      <c r="U34" s="100" t="str">
        <f t="shared" si="1"/>
        <v>RESTE</v>
      </c>
      <c r="V34" s="31"/>
    </row>
    <row r="35" spans="1:22" x14ac:dyDescent="0.25">
      <c r="A35" s="74">
        <v>33</v>
      </c>
      <c r="B35" s="75" t="s">
        <v>389</v>
      </c>
      <c r="C35" s="60">
        <v>42000</v>
      </c>
      <c r="D35" s="62">
        <v>2000</v>
      </c>
      <c r="E35" s="62"/>
      <c r="F35" s="63"/>
      <c r="G35" s="62"/>
      <c r="H35" s="63"/>
      <c r="I35" s="62"/>
      <c r="J35" s="63"/>
      <c r="K35" s="62"/>
      <c r="L35" s="63"/>
      <c r="M35" s="62"/>
      <c r="N35" s="63"/>
      <c r="O35" s="62"/>
      <c r="P35" s="76"/>
      <c r="Q35" s="77"/>
      <c r="R35" s="63"/>
      <c r="S35" s="104">
        <f t="shared" si="0"/>
        <v>40000</v>
      </c>
      <c r="T35" s="77">
        <v>492</v>
      </c>
      <c r="U35" s="100" t="str">
        <f t="shared" si="1"/>
        <v>RESTE</v>
      </c>
      <c r="V35" s="31"/>
    </row>
    <row r="36" spans="1:22" x14ac:dyDescent="0.25">
      <c r="A36" s="42">
        <v>34</v>
      </c>
      <c r="B36" s="4" t="s">
        <v>390</v>
      </c>
      <c r="C36" s="12">
        <v>22000</v>
      </c>
      <c r="S36" s="103">
        <f t="shared" si="0"/>
        <v>22000</v>
      </c>
      <c r="U36" s="100" t="str">
        <f t="shared" si="1"/>
        <v>RESTE</v>
      </c>
      <c r="V36" s="31"/>
    </row>
    <row r="37" spans="1:22" x14ac:dyDescent="0.25">
      <c r="A37" s="42">
        <v>35</v>
      </c>
      <c r="B37" s="4" t="s">
        <v>391</v>
      </c>
      <c r="C37" s="12">
        <v>42000</v>
      </c>
      <c r="D37" s="9">
        <v>2000</v>
      </c>
      <c r="E37" s="9">
        <v>5000</v>
      </c>
      <c r="F37" s="16">
        <v>43333</v>
      </c>
      <c r="G37" s="9">
        <v>5000</v>
      </c>
      <c r="H37" s="16">
        <v>43409</v>
      </c>
      <c r="I37" s="9">
        <v>5000</v>
      </c>
      <c r="J37" s="16">
        <v>43481</v>
      </c>
      <c r="S37" s="103">
        <f t="shared" si="0"/>
        <v>25000</v>
      </c>
      <c r="U37" s="100" t="str">
        <f t="shared" si="1"/>
        <v>RESTE</v>
      </c>
      <c r="V37" s="31"/>
    </row>
    <row r="38" spans="1:22" x14ac:dyDescent="0.25">
      <c r="A38" s="42">
        <v>36</v>
      </c>
      <c r="B38" s="4" t="s">
        <v>392</v>
      </c>
      <c r="C38" s="12">
        <v>42000</v>
      </c>
      <c r="D38" s="9">
        <v>2000</v>
      </c>
      <c r="E38" s="9">
        <v>20000</v>
      </c>
      <c r="F38" s="16">
        <v>43361</v>
      </c>
      <c r="G38" s="9">
        <v>5000</v>
      </c>
      <c r="H38" s="16">
        <v>43472</v>
      </c>
      <c r="S38" s="103">
        <f t="shared" si="0"/>
        <v>15000</v>
      </c>
      <c r="U38" s="100" t="str">
        <f t="shared" si="1"/>
        <v>RESTE</v>
      </c>
      <c r="V38" s="31"/>
    </row>
    <row r="39" spans="1:22" x14ac:dyDescent="0.25">
      <c r="A39" s="42">
        <v>37</v>
      </c>
      <c r="B39" s="4" t="s">
        <v>393</v>
      </c>
      <c r="C39" s="12">
        <v>42000</v>
      </c>
      <c r="D39" s="9">
        <v>2000</v>
      </c>
      <c r="E39" s="9">
        <v>5000</v>
      </c>
      <c r="F39" s="16">
        <v>43361</v>
      </c>
      <c r="S39" s="103">
        <f t="shared" si="0"/>
        <v>35000</v>
      </c>
      <c r="U39" s="100" t="str">
        <f t="shared" si="1"/>
        <v>RESTE</v>
      </c>
      <c r="V39" s="31"/>
    </row>
    <row r="40" spans="1:22" x14ac:dyDescent="0.25">
      <c r="A40" s="42">
        <v>38</v>
      </c>
      <c r="B40" s="4" t="s">
        <v>394</v>
      </c>
      <c r="C40" s="12">
        <v>22000</v>
      </c>
      <c r="D40" s="9">
        <v>2000</v>
      </c>
      <c r="E40" s="9">
        <v>2000</v>
      </c>
      <c r="F40" s="16">
        <v>43804</v>
      </c>
      <c r="S40" s="103">
        <f t="shared" si="0"/>
        <v>18000</v>
      </c>
      <c r="U40" s="100" t="str">
        <f t="shared" si="1"/>
        <v>RESTE</v>
      </c>
      <c r="V40" s="31"/>
    </row>
    <row r="41" spans="1:22" x14ac:dyDescent="0.25">
      <c r="A41" s="42">
        <v>39</v>
      </c>
      <c r="B41" s="4" t="s">
        <v>395</v>
      </c>
      <c r="C41" s="12">
        <v>42000</v>
      </c>
      <c r="D41" s="9">
        <v>2000</v>
      </c>
      <c r="E41" s="9">
        <v>10000</v>
      </c>
      <c r="F41" s="16">
        <v>43357</v>
      </c>
      <c r="G41" s="9">
        <v>10000</v>
      </c>
      <c r="H41" s="16">
        <v>43413</v>
      </c>
      <c r="I41" s="9">
        <v>10000</v>
      </c>
      <c r="J41" s="16">
        <v>43482</v>
      </c>
      <c r="S41" s="103">
        <f t="shared" si="0"/>
        <v>10000</v>
      </c>
      <c r="U41" s="100" t="str">
        <f t="shared" si="1"/>
        <v>RESTE</v>
      </c>
      <c r="V41" s="31"/>
    </row>
    <row r="42" spans="1:22" x14ac:dyDescent="0.25">
      <c r="A42" s="42">
        <v>40</v>
      </c>
      <c r="B42" s="4" t="s">
        <v>776</v>
      </c>
      <c r="C42" s="12">
        <v>42000</v>
      </c>
      <c r="D42" s="9">
        <v>2000</v>
      </c>
      <c r="E42" s="9">
        <v>8000</v>
      </c>
      <c r="F42" s="16">
        <v>43360</v>
      </c>
      <c r="G42" s="9">
        <v>12000</v>
      </c>
      <c r="H42" s="16">
        <v>43475</v>
      </c>
      <c r="S42" s="103">
        <f t="shared" si="0"/>
        <v>20000</v>
      </c>
      <c r="U42" s="100" t="str">
        <f t="shared" si="1"/>
        <v>RESTE</v>
      </c>
      <c r="V42" s="31"/>
    </row>
    <row r="43" spans="1:22" x14ac:dyDescent="0.25">
      <c r="A43" s="42">
        <v>41</v>
      </c>
      <c r="B43" s="4" t="s">
        <v>396</v>
      </c>
      <c r="C43" s="12">
        <v>42000</v>
      </c>
      <c r="D43" s="9">
        <v>2000</v>
      </c>
      <c r="E43" s="9">
        <v>20000</v>
      </c>
      <c r="F43" s="16">
        <v>43361</v>
      </c>
      <c r="G43" s="9">
        <v>20000</v>
      </c>
      <c r="H43" s="16">
        <v>43479</v>
      </c>
      <c r="S43" s="103">
        <f t="shared" si="0"/>
        <v>0</v>
      </c>
      <c r="U43" s="100" t="str">
        <f t="shared" si="1"/>
        <v>SOLDE</v>
      </c>
      <c r="V43" s="31"/>
    </row>
    <row r="44" spans="1:22" x14ac:dyDescent="0.25">
      <c r="A44" s="42">
        <v>42</v>
      </c>
      <c r="B44" s="4" t="s">
        <v>397</v>
      </c>
      <c r="C44" s="12">
        <v>42000</v>
      </c>
      <c r="D44" s="9">
        <v>2000</v>
      </c>
      <c r="E44" s="9">
        <v>10000</v>
      </c>
      <c r="F44" s="16">
        <v>43353</v>
      </c>
      <c r="G44" s="9">
        <v>10000</v>
      </c>
      <c r="H44" s="16">
        <v>43481</v>
      </c>
      <c r="S44" s="103">
        <f t="shared" si="0"/>
        <v>20000</v>
      </c>
      <c r="U44" s="100" t="str">
        <f t="shared" si="1"/>
        <v>RESTE</v>
      </c>
      <c r="V44" s="31"/>
    </row>
    <row r="45" spans="1:22" x14ac:dyDescent="0.25">
      <c r="A45" s="42">
        <v>44</v>
      </c>
      <c r="B45" s="4" t="s">
        <v>398</v>
      </c>
      <c r="C45" s="12">
        <v>42000</v>
      </c>
      <c r="D45" s="9">
        <v>2000</v>
      </c>
      <c r="E45" s="9">
        <v>10000</v>
      </c>
      <c r="F45" s="16">
        <v>43355</v>
      </c>
      <c r="G45" s="9">
        <v>5000</v>
      </c>
      <c r="H45" s="16">
        <v>43453</v>
      </c>
      <c r="I45" s="9">
        <v>10000</v>
      </c>
      <c r="J45" s="16">
        <v>43487</v>
      </c>
      <c r="S45" s="103">
        <f t="shared" si="0"/>
        <v>15000</v>
      </c>
      <c r="U45" s="100" t="str">
        <f t="shared" si="1"/>
        <v>RESTE</v>
      </c>
      <c r="V45" s="31"/>
    </row>
    <row r="46" spans="1:22" x14ac:dyDescent="0.25">
      <c r="A46" s="111" t="s">
        <v>834</v>
      </c>
      <c r="B46" s="111"/>
      <c r="C46" s="95">
        <f>SUM(C3:C45)</f>
        <v>1746000</v>
      </c>
      <c r="D46" s="95">
        <f t="shared" ref="D46:T46" si="2">SUM(D3:D45)</f>
        <v>80000</v>
      </c>
      <c r="E46" s="95">
        <f t="shared" si="2"/>
        <v>351000</v>
      </c>
      <c r="F46" s="95"/>
      <c r="G46" s="95">
        <f t="shared" si="2"/>
        <v>216000</v>
      </c>
      <c r="H46" s="95"/>
      <c r="I46" s="95">
        <f t="shared" si="2"/>
        <v>93500</v>
      </c>
      <c r="J46" s="95"/>
      <c r="K46" s="95">
        <f t="shared" si="2"/>
        <v>25000</v>
      </c>
      <c r="L46" s="95"/>
      <c r="M46" s="95">
        <f t="shared" si="2"/>
        <v>0</v>
      </c>
      <c r="N46" s="95"/>
      <c r="O46" s="95">
        <f t="shared" si="2"/>
        <v>0</v>
      </c>
      <c r="P46" s="95"/>
      <c r="Q46" s="95">
        <f t="shared" si="2"/>
        <v>0</v>
      </c>
      <c r="R46" s="95"/>
      <c r="S46" s="95">
        <f t="shared" si="2"/>
        <v>980500</v>
      </c>
      <c r="T46" s="95">
        <f t="shared" si="2"/>
        <v>2060</v>
      </c>
      <c r="U46" s="99"/>
      <c r="V46" s="31"/>
    </row>
    <row r="47" spans="1:22" x14ac:dyDescent="0.25">
      <c r="V47" s="31"/>
    </row>
    <row r="48" spans="1:22" s="42" customFormat="1" ht="18.75" x14ac:dyDescent="0.3">
      <c r="A48" s="110" t="s">
        <v>445</v>
      </c>
      <c r="B48" s="110"/>
      <c r="C48" s="45"/>
      <c r="D48" s="51" t="s">
        <v>807</v>
      </c>
      <c r="E48" s="51">
        <f>A96</f>
        <v>47</v>
      </c>
      <c r="F48" s="52"/>
      <c r="G48" s="53"/>
      <c r="H48" s="52"/>
      <c r="I48" s="53"/>
      <c r="J48" s="52"/>
      <c r="K48" s="53"/>
      <c r="L48" s="52"/>
      <c r="M48" s="53"/>
      <c r="N48" s="52"/>
      <c r="O48" s="53"/>
      <c r="P48" s="54"/>
      <c r="R48" s="52"/>
      <c r="S48" s="106"/>
      <c r="V48" s="31"/>
    </row>
    <row r="49" spans="1:22" s="42" customFormat="1" ht="18.75" x14ac:dyDescent="0.3">
      <c r="A49" s="44" t="s">
        <v>815</v>
      </c>
      <c r="B49" s="44" t="s">
        <v>9</v>
      </c>
      <c r="C49" s="44" t="s">
        <v>767</v>
      </c>
      <c r="D49" s="44" t="s">
        <v>768</v>
      </c>
      <c r="E49" s="44" t="s">
        <v>2</v>
      </c>
      <c r="F49" s="44" t="s">
        <v>769</v>
      </c>
      <c r="G49" s="44" t="s">
        <v>3</v>
      </c>
      <c r="H49" s="44" t="s">
        <v>769</v>
      </c>
      <c r="I49" s="44" t="s">
        <v>4</v>
      </c>
      <c r="J49" s="44" t="s">
        <v>769</v>
      </c>
      <c r="K49" s="44" t="s">
        <v>5</v>
      </c>
      <c r="L49" s="44" t="s">
        <v>769</v>
      </c>
      <c r="M49" s="44" t="s">
        <v>6</v>
      </c>
      <c r="N49" s="44" t="s">
        <v>769</v>
      </c>
      <c r="O49" s="44" t="s">
        <v>7</v>
      </c>
      <c r="P49" s="44" t="s">
        <v>769</v>
      </c>
      <c r="Q49" s="44" t="s">
        <v>11</v>
      </c>
      <c r="R49" s="44" t="s">
        <v>769</v>
      </c>
      <c r="S49" s="44" t="s">
        <v>777</v>
      </c>
      <c r="T49" s="44" t="s">
        <v>12</v>
      </c>
      <c r="U49" s="44" t="s">
        <v>788</v>
      </c>
      <c r="V49" s="31"/>
    </row>
    <row r="50" spans="1:22" x14ac:dyDescent="0.25">
      <c r="A50" s="42">
        <v>1</v>
      </c>
      <c r="B50" s="4" t="s">
        <v>403</v>
      </c>
      <c r="C50" s="12">
        <v>42000</v>
      </c>
      <c r="D50" s="9">
        <v>2000</v>
      </c>
      <c r="E50" s="9">
        <v>10000</v>
      </c>
      <c r="F50" s="16">
        <v>43360</v>
      </c>
      <c r="G50" s="9">
        <v>5000</v>
      </c>
      <c r="H50" s="16">
        <v>43482</v>
      </c>
      <c r="S50" s="103">
        <f>C50-D50-E50-G50-I50-K50-M50-O50-Q50</f>
        <v>25000</v>
      </c>
      <c r="U50" s="100" t="str">
        <f t="shared" ref="U50:U96" si="3">IF(S50=0,"SOLDE","RESTE")</f>
        <v>RESTE</v>
      </c>
      <c r="V50" s="31"/>
    </row>
    <row r="51" spans="1:22" x14ac:dyDescent="0.25">
      <c r="A51" s="42">
        <v>2</v>
      </c>
      <c r="B51" s="4" t="s">
        <v>822</v>
      </c>
      <c r="C51" s="12">
        <v>42000</v>
      </c>
      <c r="D51" s="9">
        <v>2000</v>
      </c>
      <c r="E51" s="9">
        <v>5000</v>
      </c>
      <c r="F51" s="16">
        <v>43363</v>
      </c>
      <c r="G51" s="9">
        <v>10000</v>
      </c>
      <c r="H51" s="16">
        <v>43749</v>
      </c>
      <c r="I51" s="9">
        <v>5000</v>
      </c>
      <c r="J51" s="16">
        <v>43486</v>
      </c>
      <c r="S51" s="103">
        <f t="shared" ref="S51:S96" si="4">C51-D51-E51-G51-I51-K51-M51-O51-Q51</f>
        <v>20000</v>
      </c>
      <c r="U51" s="100" t="str">
        <f t="shared" si="3"/>
        <v>RESTE</v>
      </c>
      <c r="V51" s="31"/>
    </row>
    <row r="52" spans="1:22" x14ac:dyDescent="0.25">
      <c r="A52" s="74">
        <v>3</v>
      </c>
      <c r="B52" s="75" t="s">
        <v>778</v>
      </c>
      <c r="C52" s="60">
        <v>42000</v>
      </c>
      <c r="D52" s="62">
        <v>2000</v>
      </c>
      <c r="E52" s="62"/>
      <c r="F52" s="63"/>
      <c r="G52" s="62"/>
      <c r="H52" s="63"/>
      <c r="I52" s="62"/>
      <c r="J52" s="63"/>
      <c r="K52" s="62"/>
      <c r="L52" s="63"/>
      <c r="M52" s="62"/>
      <c r="N52" s="63"/>
      <c r="O52" s="62"/>
      <c r="P52" s="76"/>
      <c r="Q52" s="77"/>
      <c r="R52" s="63"/>
      <c r="S52" s="104">
        <f t="shared" si="4"/>
        <v>40000</v>
      </c>
      <c r="T52" s="77">
        <v>1233</v>
      </c>
      <c r="U52" s="100" t="str">
        <f t="shared" si="3"/>
        <v>RESTE</v>
      </c>
      <c r="V52" s="31"/>
    </row>
    <row r="53" spans="1:22" x14ac:dyDescent="0.25">
      <c r="A53" s="42">
        <v>4</v>
      </c>
      <c r="B53" s="4" t="s">
        <v>404</v>
      </c>
      <c r="C53" s="12">
        <v>42000</v>
      </c>
      <c r="D53" s="9">
        <v>2000</v>
      </c>
      <c r="E53" s="9">
        <v>13000</v>
      </c>
      <c r="F53" s="16">
        <v>43394</v>
      </c>
      <c r="G53" s="9">
        <v>15000</v>
      </c>
      <c r="H53" s="16">
        <v>43486</v>
      </c>
      <c r="S53" s="103">
        <f t="shared" si="4"/>
        <v>12000</v>
      </c>
      <c r="U53" s="100" t="str">
        <f t="shared" si="3"/>
        <v>RESTE</v>
      </c>
      <c r="V53" s="31"/>
    </row>
    <row r="54" spans="1:22" x14ac:dyDescent="0.25">
      <c r="A54" s="42">
        <v>5</v>
      </c>
      <c r="B54" s="4" t="s">
        <v>405</v>
      </c>
      <c r="C54" s="12">
        <v>42000</v>
      </c>
      <c r="D54" s="9">
        <v>2000</v>
      </c>
      <c r="E54" s="9">
        <v>8000</v>
      </c>
      <c r="F54" s="16">
        <v>43361</v>
      </c>
      <c r="G54" s="9">
        <v>5000</v>
      </c>
      <c r="H54" s="16">
        <v>43449</v>
      </c>
      <c r="I54" s="9">
        <v>7000</v>
      </c>
      <c r="J54" s="16">
        <v>43486</v>
      </c>
      <c r="S54" s="103">
        <f t="shared" si="4"/>
        <v>20000</v>
      </c>
      <c r="U54" s="100" t="str">
        <f t="shared" si="3"/>
        <v>RESTE</v>
      </c>
      <c r="V54" s="31"/>
    </row>
    <row r="55" spans="1:22" x14ac:dyDescent="0.25">
      <c r="A55" s="42">
        <v>6</v>
      </c>
      <c r="B55" s="4" t="s">
        <v>406</v>
      </c>
      <c r="C55" s="12">
        <v>42000</v>
      </c>
      <c r="D55" s="9">
        <v>2000</v>
      </c>
      <c r="E55" s="9">
        <v>3000</v>
      </c>
      <c r="F55" s="16">
        <v>43354</v>
      </c>
      <c r="G55" s="9">
        <v>5000</v>
      </c>
      <c r="H55" s="16">
        <v>43458</v>
      </c>
      <c r="I55" s="9">
        <v>10000</v>
      </c>
      <c r="J55" s="34">
        <v>43432</v>
      </c>
      <c r="S55" s="103">
        <f t="shared" si="4"/>
        <v>22000</v>
      </c>
      <c r="U55" s="100" t="str">
        <f t="shared" si="3"/>
        <v>RESTE</v>
      </c>
      <c r="V55" s="31"/>
    </row>
    <row r="56" spans="1:22" x14ac:dyDescent="0.25">
      <c r="A56" s="42">
        <v>7</v>
      </c>
      <c r="B56" s="4" t="s">
        <v>407</v>
      </c>
      <c r="C56" s="12">
        <v>42000</v>
      </c>
      <c r="D56" s="9">
        <v>2000</v>
      </c>
      <c r="E56" s="9">
        <v>10000</v>
      </c>
      <c r="F56" s="16">
        <v>43363</v>
      </c>
      <c r="G56" s="9">
        <v>10000</v>
      </c>
      <c r="H56" s="16">
        <v>43447</v>
      </c>
      <c r="S56" s="103">
        <f t="shared" si="4"/>
        <v>20000</v>
      </c>
      <c r="U56" s="100" t="str">
        <f t="shared" si="3"/>
        <v>RESTE</v>
      </c>
      <c r="V56" s="31"/>
    </row>
    <row r="57" spans="1:22" x14ac:dyDescent="0.25">
      <c r="A57" s="42">
        <v>8</v>
      </c>
      <c r="B57" s="4" t="s">
        <v>408</v>
      </c>
      <c r="C57" s="12">
        <v>42000</v>
      </c>
      <c r="D57" s="9">
        <v>2000</v>
      </c>
      <c r="E57" s="9">
        <v>5000</v>
      </c>
      <c r="F57" s="16">
        <v>43360</v>
      </c>
      <c r="G57" s="9">
        <v>5000</v>
      </c>
      <c r="H57" s="16">
        <v>43417</v>
      </c>
      <c r="I57" s="9">
        <v>10000</v>
      </c>
      <c r="J57" s="34">
        <v>43479</v>
      </c>
      <c r="S57" s="103">
        <f t="shared" si="4"/>
        <v>20000</v>
      </c>
      <c r="U57" s="100" t="str">
        <f t="shared" si="3"/>
        <v>RESTE</v>
      </c>
      <c r="V57" s="31"/>
    </row>
    <row r="58" spans="1:22" x14ac:dyDescent="0.25">
      <c r="A58" s="42">
        <v>9</v>
      </c>
      <c r="B58" s="4" t="s">
        <v>409</v>
      </c>
      <c r="C58" s="12">
        <v>42000</v>
      </c>
      <c r="D58" s="9">
        <v>2000</v>
      </c>
      <c r="E58" s="9">
        <v>8000</v>
      </c>
      <c r="F58" s="16">
        <v>43367</v>
      </c>
      <c r="G58" s="9">
        <v>5000</v>
      </c>
      <c r="H58" s="16">
        <v>43452</v>
      </c>
      <c r="I58" s="9">
        <v>5000</v>
      </c>
      <c r="J58" s="16">
        <v>43481</v>
      </c>
      <c r="S58" s="103">
        <f t="shared" si="4"/>
        <v>22000</v>
      </c>
      <c r="U58" s="100" t="str">
        <f t="shared" si="3"/>
        <v>RESTE</v>
      </c>
      <c r="V58" s="31"/>
    </row>
    <row r="59" spans="1:22" x14ac:dyDescent="0.25">
      <c r="A59" s="42">
        <v>10</v>
      </c>
      <c r="B59" s="4" t="s">
        <v>410</v>
      </c>
      <c r="C59" s="12">
        <v>42000</v>
      </c>
      <c r="D59" s="9">
        <v>2000</v>
      </c>
      <c r="E59" s="9">
        <v>3000</v>
      </c>
      <c r="F59" s="16">
        <v>43360</v>
      </c>
      <c r="G59" s="9">
        <v>7000</v>
      </c>
      <c r="H59" s="16">
        <v>43444</v>
      </c>
      <c r="I59" s="9">
        <v>5000</v>
      </c>
      <c r="J59" s="16">
        <v>43479</v>
      </c>
      <c r="S59" s="103">
        <f t="shared" si="4"/>
        <v>25000</v>
      </c>
      <c r="U59" s="100" t="str">
        <f t="shared" si="3"/>
        <v>RESTE</v>
      </c>
      <c r="V59" s="31"/>
    </row>
    <row r="60" spans="1:22" x14ac:dyDescent="0.25">
      <c r="A60" s="42">
        <v>11</v>
      </c>
      <c r="B60" s="4" t="s">
        <v>411</v>
      </c>
      <c r="C60" s="12">
        <v>42000</v>
      </c>
      <c r="D60" s="9">
        <v>2000</v>
      </c>
      <c r="E60" s="9">
        <v>3000</v>
      </c>
      <c r="F60" s="16">
        <v>43377</v>
      </c>
      <c r="G60" s="9">
        <v>10000</v>
      </c>
      <c r="H60" s="16">
        <v>43480</v>
      </c>
      <c r="S60" s="103">
        <f t="shared" si="4"/>
        <v>27000</v>
      </c>
      <c r="U60" s="100" t="str">
        <f t="shared" si="3"/>
        <v>RESTE</v>
      </c>
      <c r="V60" s="31"/>
    </row>
    <row r="61" spans="1:22" x14ac:dyDescent="0.25">
      <c r="A61" s="42">
        <v>12</v>
      </c>
      <c r="B61" s="4" t="s">
        <v>412</v>
      </c>
      <c r="C61" s="12">
        <v>42000</v>
      </c>
      <c r="D61" s="9">
        <v>2000</v>
      </c>
      <c r="E61" s="9">
        <v>5000</v>
      </c>
      <c r="F61" s="16">
        <v>43364</v>
      </c>
      <c r="G61" s="9">
        <v>10000</v>
      </c>
      <c r="H61" s="16">
        <v>43410</v>
      </c>
      <c r="I61" s="9">
        <v>5000</v>
      </c>
      <c r="J61" s="16">
        <v>43476</v>
      </c>
      <c r="S61" s="103">
        <f t="shared" si="4"/>
        <v>20000</v>
      </c>
      <c r="U61" s="100" t="str">
        <f t="shared" si="3"/>
        <v>RESTE</v>
      </c>
      <c r="V61" s="31"/>
    </row>
    <row r="62" spans="1:22" x14ac:dyDescent="0.25">
      <c r="A62" s="74">
        <v>13</v>
      </c>
      <c r="B62" s="75" t="s">
        <v>413</v>
      </c>
      <c r="C62" s="60">
        <v>42000</v>
      </c>
      <c r="D62" s="62">
        <v>2000</v>
      </c>
      <c r="E62" s="62"/>
      <c r="F62" s="63"/>
      <c r="G62" s="62"/>
      <c r="H62" s="63"/>
      <c r="I62" s="62"/>
      <c r="J62" s="63"/>
      <c r="K62" s="62"/>
      <c r="L62" s="63"/>
      <c r="M62" s="62"/>
      <c r="N62" s="63"/>
      <c r="O62" s="62"/>
      <c r="P62" s="76"/>
      <c r="Q62" s="77"/>
      <c r="R62" s="63"/>
      <c r="S62" s="104">
        <f t="shared" si="4"/>
        <v>40000</v>
      </c>
      <c r="T62" s="77">
        <v>1554</v>
      </c>
      <c r="U62" s="100" t="str">
        <f t="shared" si="3"/>
        <v>RESTE</v>
      </c>
      <c r="V62" s="31"/>
    </row>
    <row r="63" spans="1:22" x14ac:dyDescent="0.25">
      <c r="A63" s="42">
        <v>14</v>
      </c>
      <c r="B63" s="4" t="s">
        <v>414</v>
      </c>
      <c r="C63" s="12">
        <v>42000</v>
      </c>
      <c r="D63" s="9">
        <v>2000</v>
      </c>
      <c r="E63" s="9">
        <v>8000</v>
      </c>
      <c r="F63" s="16">
        <v>43360</v>
      </c>
      <c r="G63" s="9">
        <v>10000</v>
      </c>
      <c r="H63" s="16">
        <v>43419</v>
      </c>
      <c r="S63" s="103">
        <f t="shared" si="4"/>
        <v>22000</v>
      </c>
      <c r="U63" s="100" t="str">
        <f t="shared" si="3"/>
        <v>RESTE</v>
      </c>
      <c r="V63" s="31"/>
    </row>
    <row r="64" spans="1:22" x14ac:dyDescent="0.25">
      <c r="A64" s="74">
        <v>15</v>
      </c>
      <c r="B64" s="75" t="s">
        <v>415</v>
      </c>
      <c r="C64" s="60">
        <v>42000</v>
      </c>
      <c r="D64" s="62">
        <v>2000</v>
      </c>
      <c r="E64" s="62"/>
      <c r="F64" s="63"/>
      <c r="G64" s="62"/>
      <c r="H64" s="63"/>
      <c r="I64" s="62"/>
      <c r="J64" s="63"/>
      <c r="K64" s="62"/>
      <c r="L64" s="63"/>
      <c r="M64" s="62"/>
      <c r="N64" s="63"/>
      <c r="O64" s="62"/>
      <c r="P64" s="76"/>
      <c r="Q64" s="77"/>
      <c r="R64" s="63"/>
      <c r="S64" s="104">
        <f t="shared" si="4"/>
        <v>40000</v>
      </c>
      <c r="T64" s="77">
        <v>596</v>
      </c>
      <c r="U64" s="100" t="str">
        <f t="shared" si="3"/>
        <v>RESTE</v>
      </c>
      <c r="V64" s="31"/>
    </row>
    <row r="65" spans="1:22" x14ac:dyDescent="0.25">
      <c r="A65" s="42">
        <v>16</v>
      </c>
      <c r="B65" s="4" t="s">
        <v>416</v>
      </c>
      <c r="C65" s="12">
        <v>42000</v>
      </c>
      <c r="D65" s="9">
        <v>2000</v>
      </c>
      <c r="E65" s="9">
        <v>13000</v>
      </c>
      <c r="F65" s="16">
        <v>43363</v>
      </c>
      <c r="G65" s="9">
        <v>10000</v>
      </c>
      <c r="H65" s="16">
        <v>43391</v>
      </c>
      <c r="S65" s="103">
        <f t="shared" si="4"/>
        <v>17000</v>
      </c>
      <c r="U65" s="100" t="str">
        <f t="shared" si="3"/>
        <v>RESTE</v>
      </c>
      <c r="V65" s="31"/>
    </row>
    <row r="66" spans="1:22" x14ac:dyDescent="0.25">
      <c r="A66" s="74">
        <v>17</v>
      </c>
      <c r="B66" s="75" t="s">
        <v>417</v>
      </c>
      <c r="C66" s="60">
        <v>42000</v>
      </c>
      <c r="D66" s="62">
        <v>2000</v>
      </c>
      <c r="E66" s="62"/>
      <c r="F66" s="63"/>
      <c r="G66" s="62"/>
      <c r="H66" s="63"/>
      <c r="I66" s="62"/>
      <c r="J66" s="63"/>
      <c r="K66" s="62"/>
      <c r="L66" s="63"/>
      <c r="M66" s="62"/>
      <c r="N66" s="63"/>
      <c r="O66" s="62"/>
      <c r="P66" s="76"/>
      <c r="Q66" s="77"/>
      <c r="R66" s="63"/>
      <c r="S66" s="104">
        <f t="shared" si="4"/>
        <v>40000</v>
      </c>
      <c r="T66" s="77">
        <v>703</v>
      </c>
      <c r="U66" s="100" t="str">
        <f t="shared" si="3"/>
        <v>RESTE</v>
      </c>
      <c r="V66" s="31"/>
    </row>
    <row r="67" spans="1:22" x14ac:dyDescent="0.25">
      <c r="A67" s="42">
        <v>18</v>
      </c>
      <c r="B67" s="4" t="s">
        <v>780</v>
      </c>
      <c r="C67" s="12">
        <v>42000</v>
      </c>
      <c r="D67" s="9">
        <v>2000</v>
      </c>
      <c r="E67" s="9">
        <v>3000</v>
      </c>
      <c r="F67" s="16" t="s">
        <v>779</v>
      </c>
      <c r="G67" s="9">
        <v>5000</v>
      </c>
      <c r="H67" s="16">
        <v>43446</v>
      </c>
      <c r="I67" s="9">
        <v>5000</v>
      </c>
      <c r="J67" s="16">
        <v>43488</v>
      </c>
      <c r="S67" s="103">
        <f t="shared" si="4"/>
        <v>27000</v>
      </c>
      <c r="U67" s="100" t="str">
        <f t="shared" si="3"/>
        <v>RESTE</v>
      </c>
      <c r="V67" s="31"/>
    </row>
    <row r="68" spans="1:22" x14ac:dyDescent="0.25">
      <c r="A68" s="42">
        <v>19</v>
      </c>
      <c r="B68" s="4" t="s">
        <v>418</v>
      </c>
      <c r="C68" s="12">
        <v>42000</v>
      </c>
      <c r="D68" s="9">
        <v>2000</v>
      </c>
      <c r="E68" s="9">
        <v>10000</v>
      </c>
      <c r="F68" s="16">
        <v>43360</v>
      </c>
      <c r="G68" s="9">
        <v>10000</v>
      </c>
      <c r="H68" s="16">
        <v>43474</v>
      </c>
      <c r="S68" s="103">
        <f t="shared" si="4"/>
        <v>20000</v>
      </c>
      <c r="U68" s="100" t="str">
        <f t="shared" si="3"/>
        <v>RESTE</v>
      </c>
      <c r="V68" s="31"/>
    </row>
    <row r="69" spans="1:22" x14ac:dyDescent="0.25">
      <c r="A69" s="42">
        <v>20</v>
      </c>
      <c r="B69" s="4" t="s">
        <v>419</v>
      </c>
      <c r="C69" s="12">
        <v>42000</v>
      </c>
      <c r="D69" s="9">
        <v>2000</v>
      </c>
      <c r="E69" s="9">
        <v>5000</v>
      </c>
      <c r="F69" s="16">
        <v>43361</v>
      </c>
      <c r="G69" s="9">
        <v>5000</v>
      </c>
      <c r="H69" s="16">
        <v>43404</v>
      </c>
      <c r="I69" s="9">
        <v>5000</v>
      </c>
      <c r="J69" s="16">
        <v>43450</v>
      </c>
      <c r="S69" s="103">
        <f t="shared" si="4"/>
        <v>25000</v>
      </c>
      <c r="U69" s="100" t="str">
        <f t="shared" si="3"/>
        <v>RESTE</v>
      </c>
      <c r="V69" s="31"/>
    </row>
    <row r="70" spans="1:22" x14ac:dyDescent="0.25">
      <c r="A70" s="42">
        <v>21</v>
      </c>
      <c r="B70" s="4" t="s">
        <v>420</v>
      </c>
      <c r="C70" s="12">
        <v>42000</v>
      </c>
      <c r="D70" s="9">
        <v>2000</v>
      </c>
      <c r="E70" s="9">
        <v>3000</v>
      </c>
      <c r="F70" s="16">
        <v>43360</v>
      </c>
      <c r="G70" s="9">
        <v>5000</v>
      </c>
      <c r="H70" s="16">
        <v>43409</v>
      </c>
      <c r="I70" s="9">
        <v>7000</v>
      </c>
      <c r="J70" s="16">
        <v>43493</v>
      </c>
      <c r="S70" s="103">
        <f t="shared" si="4"/>
        <v>25000</v>
      </c>
      <c r="U70" s="100" t="str">
        <f t="shared" si="3"/>
        <v>RESTE</v>
      </c>
      <c r="V70" s="31"/>
    </row>
    <row r="71" spans="1:22" x14ac:dyDescent="0.25">
      <c r="A71" s="42">
        <v>22</v>
      </c>
      <c r="B71" s="4" t="s">
        <v>421</v>
      </c>
      <c r="C71" s="12">
        <v>42000</v>
      </c>
      <c r="D71" s="9">
        <v>2000</v>
      </c>
      <c r="E71" s="9">
        <v>10000</v>
      </c>
      <c r="F71" s="16">
        <v>43354</v>
      </c>
      <c r="G71" s="9">
        <v>10000</v>
      </c>
      <c r="H71" s="16">
        <v>43479</v>
      </c>
      <c r="S71" s="103">
        <f t="shared" si="4"/>
        <v>20000</v>
      </c>
      <c r="U71" s="100" t="str">
        <f t="shared" si="3"/>
        <v>RESTE</v>
      </c>
      <c r="V71" s="31"/>
    </row>
    <row r="72" spans="1:22" x14ac:dyDescent="0.25">
      <c r="A72" s="42">
        <v>23</v>
      </c>
      <c r="B72" s="4" t="s">
        <v>422</v>
      </c>
      <c r="C72" s="12">
        <v>42000</v>
      </c>
      <c r="D72" s="9">
        <v>2000</v>
      </c>
      <c r="E72" s="9">
        <v>10000</v>
      </c>
      <c r="F72" s="16">
        <v>43354</v>
      </c>
      <c r="G72" s="9">
        <v>10000</v>
      </c>
      <c r="H72" s="16">
        <v>43444</v>
      </c>
      <c r="S72" s="103">
        <f t="shared" si="4"/>
        <v>20000</v>
      </c>
      <c r="U72" s="100" t="str">
        <f t="shared" si="3"/>
        <v>RESTE</v>
      </c>
      <c r="V72" s="31"/>
    </row>
    <row r="73" spans="1:22" x14ac:dyDescent="0.25">
      <c r="A73" s="42">
        <v>24</v>
      </c>
      <c r="B73" s="4" t="s">
        <v>423</v>
      </c>
      <c r="C73" s="12">
        <v>42000</v>
      </c>
      <c r="D73" s="9">
        <v>2000</v>
      </c>
      <c r="E73" s="9">
        <v>8000</v>
      </c>
      <c r="F73" s="16">
        <v>43355</v>
      </c>
      <c r="G73" s="9">
        <v>5000</v>
      </c>
      <c r="H73" s="16">
        <v>43486</v>
      </c>
      <c r="S73" s="103">
        <f t="shared" si="4"/>
        <v>27000</v>
      </c>
      <c r="U73" s="100" t="str">
        <f t="shared" si="3"/>
        <v>RESTE</v>
      </c>
      <c r="V73" s="31"/>
    </row>
    <row r="74" spans="1:22" x14ac:dyDescent="0.25">
      <c r="A74" s="42">
        <v>25</v>
      </c>
      <c r="B74" s="4" t="s">
        <v>424</v>
      </c>
      <c r="C74" s="12">
        <v>42000</v>
      </c>
      <c r="D74" s="9">
        <v>2000</v>
      </c>
      <c r="E74" s="9">
        <v>8000</v>
      </c>
      <c r="F74" s="16">
        <v>43376</v>
      </c>
      <c r="G74" s="9">
        <v>12000</v>
      </c>
      <c r="H74" s="16">
        <v>43473</v>
      </c>
      <c r="S74" s="103">
        <f t="shared" si="4"/>
        <v>20000</v>
      </c>
      <c r="U74" s="100" t="str">
        <f t="shared" si="3"/>
        <v>RESTE</v>
      </c>
      <c r="V74" s="31"/>
    </row>
    <row r="75" spans="1:22" x14ac:dyDescent="0.25">
      <c r="A75" s="42">
        <v>26</v>
      </c>
      <c r="B75" s="4" t="s">
        <v>425</v>
      </c>
      <c r="C75" s="12">
        <v>42000</v>
      </c>
      <c r="D75" s="9">
        <v>2000</v>
      </c>
      <c r="E75" s="9">
        <v>5000</v>
      </c>
      <c r="F75" s="16">
        <v>43361</v>
      </c>
      <c r="G75" s="9">
        <v>5000</v>
      </c>
      <c r="H75" s="16">
        <v>43388</v>
      </c>
      <c r="I75" s="9">
        <v>5000</v>
      </c>
      <c r="J75" s="16">
        <v>43441</v>
      </c>
      <c r="K75" s="9">
        <v>5000</v>
      </c>
      <c r="L75" s="16">
        <v>43450</v>
      </c>
      <c r="M75" s="9">
        <v>5000</v>
      </c>
      <c r="N75" s="16">
        <v>43486</v>
      </c>
      <c r="S75" s="103">
        <f t="shared" si="4"/>
        <v>15000</v>
      </c>
      <c r="U75" s="100" t="str">
        <f t="shared" si="3"/>
        <v>RESTE</v>
      </c>
      <c r="V75" s="31"/>
    </row>
    <row r="76" spans="1:22" x14ac:dyDescent="0.25">
      <c r="A76" s="42">
        <v>27</v>
      </c>
      <c r="B76" s="4" t="s">
        <v>443</v>
      </c>
      <c r="C76" s="12">
        <v>42000</v>
      </c>
      <c r="D76" s="9">
        <v>2000</v>
      </c>
      <c r="E76" s="9">
        <v>10000</v>
      </c>
      <c r="F76" s="16" t="s">
        <v>782</v>
      </c>
      <c r="G76" s="9">
        <v>10000</v>
      </c>
      <c r="H76" s="16">
        <v>43425</v>
      </c>
      <c r="S76" s="103">
        <f t="shared" si="4"/>
        <v>20000</v>
      </c>
      <c r="U76" s="100" t="str">
        <f t="shared" si="3"/>
        <v>RESTE</v>
      </c>
      <c r="V76" s="31"/>
    </row>
    <row r="77" spans="1:22" x14ac:dyDescent="0.25">
      <c r="A77" s="42">
        <v>28</v>
      </c>
      <c r="B77" s="4" t="s">
        <v>426</v>
      </c>
      <c r="C77" s="12">
        <v>42000</v>
      </c>
      <c r="D77" s="9">
        <v>2000</v>
      </c>
      <c r="E77" s="9">
        <v>13000</v>
      </c>
      <c r="F77" s="16">
        <v>43339</v>
      </c>
      <c r="G77" s="9">
        <v>5000</v>
      </c>
      <c r="H77" s="16">
        <v>43474</v>
      </c>
      <c r="S77" s="103">
        <f t="shared" si="4"/>
        <v>22000</v>
      </c>
      <c r="U77" s="100" t="str">
        <f t="shared" si="3"/>
        <v>RESTE</v>
      </c>
      <c r="V77" s="31"/>
    </row>
    <row r="78" spans="1:22" x14ac:dyDescent="0.25">
      <c r="A78" s="42">
        <v>29</v>
      </c>
      <c r="B78" s="4" t="s">
        <v>441</v>
      </c>
      <c r="C78" s="12">
        <v>42000</v>
      </c>
      <c r="D78" s="9">
        <v>2000</v>
      </c>
      <c r="E78" s="9">
        <v>20000</v>
      </c>
      <c r="F78" s="16">
        <v>43354</v>
      </c>
      <c r="G78" s="9">
        <v>10000</v>
      </c>
      <c r="H78" s="16">
        <v>43446</v>
      </c>
      <c r="S78" s="103">
        <f t="shared" si="4"/>
        <v>10000</v>
      </c>
      <c r="U78" s="100" t="str">
        <f t="shared" si="3"/>
        <v>RESTE</v>
      </c>
      <c r="V78" s="31"/>
    </row>
    <row r="79" spans="1:22" x14ac:dyDescent="0.25">
      <c r="A79" s="42">
        <v>30</v>
      </c>
      <c r="B79" s="4" t="s">
        <v>427</v>
      </c>
      <c r="C79" s="12">
        <v>42000</v>
      </c>
      <c r="D79" s="9">
        <v>2000</v>
      </c>
      <c r="E79" s="9">
        <v>3000</v>
      </c>
      <c r="F79" s="16">
        <v>43361</v>
      </c>
      <c r="G79" s="9">
        <v>10000</v>
      </c>
      <c r="H79" s="16">
        <v>43431</v>
      </c>
      <c r="I79" s="9">
        <v>5000</v>
      </c>
      <c r="J79" s="16">
        <v>43421</v>
      </c>
      <c r="S79" s="103">
        <f t="shared" si="4"/>
        <v>22000</v>
      </c>
      <c r="U79" s="100" t="str">
        <f t="shared" si="3"/>
        <v>RESTE</v>
      </c>
      <c r="V79" s="31"/>
    </row>
    <row r="80" spans="1:22" x14ac:dyDescent="0.25">
      <c r="A80" s="42">
        <v>31</v>
      </c>
      <c r="B80" s="4" t="s">
        <v>428</v>
      </c>
      <c r="C80" s="12">
        <v>42000</v>
      </c>
      <c r="D80" s="9">
        <v>2000</v>
      </c>
      <c r="E80" s="9">
        <v>20000</v>
      </c>
      <c r="F80" s="16">
        <v>43363</v>
      </c>
      <c r="S80" s="103">
        <f t="shared" si="4"/>
        <v>20000</v>
      </c>
      <c r="U80" s="100" t="str">
        <f t="shared" si="3"/>
        <v>RESTE</v>
      </c>
      <c r="V80" s="31"/>
    </row>
    <row r="81" spans="1:22" x14ac:dyDescent="0.25">
      <c r="A81" s="42">
        <v>32</v>
      </c>
      <c r="B81" s="4" t="s">
        <v>429</v>
      </c>
      <c r="C81" s="12">
        <v>42000</v>
      </c>
      <c r="D81" s="9">
        <v>2000</v>
      </c>
      <c r="E81" s="9">
        <v>5000</v>
      </c>
      <c r="F81" s="16">
        <v>43357</v>
      </c>
      <c r="G81" s="9">
        <v>5000</v>
      </c>
      <c r="H81" s="16">
        <v>76281</v>
      </c>
      <c r="I81" s="9">
        <v>5000</v>
      </c>
      <c r="J81" s="16">
        <v>43482</v>
      </c>
      <c r="S81" s="103">
        <f t="shared" si="4"/>
        <v>25000</v>
      </c>
      <c r="U81" s="100" t="str">
        <f t="shared" si="3"/>
        <v>RESTE</v>
      </c>
      <c r="V81" s="31"/>
    </row>
    <row r="82" spans="1:22" x14ac:dyDescent="0.25">
      <c r="A82" s="42">
        <v>33</v>
      </c>
      <c r="B82" s="4" t="s">
        <v>430</v>
      </c>
      <c r="C82" s="12">
        <v>42000</v>
      </c>
      <c r="D82" s="9">
        <v>2000</v>
      </c>
      <c r="E82" s="9">
        <v>10000</v>
      </c>
      <c r="F82" s="16">
        <v>43409</v>
      </c>
      <c r="G82" s="9">
        <v>5000</v>
      </c>
      <c r="H82" s="16">
        <v>43444</v>
      </c>
      <c r="S82" s="103">
        <f t="shared" si="4"/>
        <v>25000</v>
      </c>
      <c r="U82" s="100" t="str">
        <f t="shared" si="3"/>
        <v>RESTE</v>
      </c>
      <c r="V82" s="31"/>
    </row>
    <row r="83" spans="1:22" x14ac:dyDescent="0.25">
      <c r="A83" s="42">
        <v>34</v>
      </c>
      <c r="B83" s="4" t="s">
        <v>442</v>
      </c>
      <c r="C83" s="12">
        <v>42000</v>
      </c>
      <c r="D83" s="9">
        <v>2000</v>
      </c>
      <c r="E83" s="9">
        <v>10000</v>
      </c>
      <c r="F83" s="16">
        <v>43718</v>
      </c>
      <c r="G83" s="9">
        <v>5000</v>
      </c>
      <c r="H83" s="16">
        <v>43482</v>
      </c>
      <c r="S83" s="103">
        <f t="shared" si="4"/>
        <v>25000</v>
      </c>
      <c r="U83" s="100" t="str">
        <f t="shared" si="3"/>
        <v>RESTE</v>
      </c>
      <c r="V83" s="31"/>
    </row>
    <row r="84" spans="1:22" x14ac:dyDescent="0.25">
      <c r="A84" s="42">
        <v>35</v>
      </c>
      <c r="B84" s="4" t="s">
        <v>781</v>
      </c>
      <c r="C84" s="12">
        <v>42000</v>
      </c>
      <c r="D84" s="9">
        <v>2000</v>
      </c>
      <c r="E84" s="9">
        <v>8000</v>
      </c>
      <c r="F84" s="16">
        <v>43361</v>
      </c>
      <c r="G84" s="9">
        <v>5000</v>
      </c>
      <c r="H84" s="16">
        <v>43416</v>
      </c>
      <c r="I84" s="9">
        <v>5000</v>
      </c>
      <c r="J84" s="16">
        <v>43472</v>
      </c>
      <c r="S84" s="103">
        <f t="shared" si="4"/>
        <v>22000</v>
      </c>
      <c r="U84" s="100" t="str">
        <f t="shared" si="3"/>
        <v>RESTE</v>
      </c>
      <c r="V84" s="31"/>
    </row>
    <row r="85" spans="1:22" x14ac:dyDescent="0.25">
      <c r="A85" s="42">
        <v>36</v>
      </c>
      <c r="B85" s="4" t="s">
        <v>431</v>
      </c>
      <c r="C85" s="12">
        <v>42000</v>
      </c>
      <c r="D85" s="9">
        <v>2000</v>
      </c>
      <c r="E85" s="9">
        <v>10000</v>
      </c>
      <c r="F85" s="16">
        <v>43357</v>
      </c>
      <c r="G85" s="9">
        <v>10000</v>
      </c>
      <c r="H85" s="16">
        <v>43479</v>
      </c>
      <c r="S85" s="103">
        <f t="shared" si="4"/>
        <v>20000</v>
      </c>
      <c r="U85" s="100" t="str">
        <f t="shared" si="3"/>
        <v>RESTE</v>
      </c>
      <c r="V85" s="31"/>
    </row>
    <row r="86" spans="1:22" x14ac:dyDescent="0.25">
      <c r="A86" s="42">
        <v>37</v>
      </c>
      <c r="B86" s="42" t="s">
        <v>823</v>
      </c>
      <c r="C86" s="12">
        <v>42000</v>
      </c>
      <c r="D86" s="9">
        <v>2000</v>
      </c>
      <c r="E86" s="9">
        <v>13000</v>
      </c>
      <c r="F86" s="16">
        <v>43357</v>
      </c>
      <c r="G86" s="9">
        <v>5000</v>
      </c>
      <c r="H86" s="16">
        <v>43479</v>
      </c>
      <c r="S86" s="103">
        <f t="shared" si="4"/>
        <v>22000</v>
      </c>
      <c r="U86" s="100" t="str">
        <f t="shared" si="3"/>
        <v>RESTE</v>
      </c>
      <c r="V86" s="31"/>
    </row>
    <row r="87" spans="1:22" x14ac:dyDescent="0.25">
      <c r="A87" s="42">
        <v>38</v>
      </c>
      <c r="B87" s="4" t="s">
        <v>432</v>
      </c>
      <c r="C87" s="12">
        <v>42000</v>
      </c>
      <c r="D87" s="9">
        <v>2000</v>
      </c>
      <c r="E87" s="9">
        <v>8000</v>
      </c>
      <c r="F87" s="16">
        <v>43360</v>
      </c>
      <c r="G87" s="9">
        <v>5000</v>
      </c>
      <c r="H87" s="16">
        <v>43474</v>
      </c>
      <c r="S87" s="103">
        <f t="shared" si="4"/>
        <v>27000</v>
      </c>
      <c r="U87" s="100" t="str">
        <f t="shared" si="3"/>
        <v>RESTE</v>
      </c>
      <c r="V87" s="31"/>
    </row>
    <row r="88" spans="1:22" x14ac:dyDescent="0.25">
      <c r="A88" s="42">
        <v>39</v>
      </c>
      <c r="B88" s="75" t="s">
        <v>433</v>
      </c>
      <c r="C88" s="60">
        <v>42000</v>
      </c>
      <c r="D88" s="62">
        <v>2000</v>
      </c>
      <c r="E88" s="62"/>
      <c r="F88" s="63"/>
      <c r="G88" s="62"/>
      <c r="H88" s="63"/>
      <c r="I88" s="62"/>
      <c r="J88" s="63"/>
      <c r="K88" s="62"/>
      <c r="L88" s="63"/>
      <c r="M88" s="62"/>
      <c r="N88" s="63"/>
      <c r="O88" s="62"/>
      <c r="P88" s="76"/>
      <c r="Q88" s="77"/>
      <c r="R88" s="63"/>
      <c r="S88" s="104">
        <f t="shared" si="4"/>
        <v>40000</v>
      </c>
      <c r="T88" s="90"/>
      <c r="U88" s="100" t="str">
        <f t="shared" si="3"/>
        <v>RESTE</v>
      </c>
      <c r="V88" s="31"/>
    </row>
    <row r="89" spans="1:22" x14ac:dyDescent="0.25">
      <c r="A89" s="42">
        <v>40</v>
      </c>
      <c r="B89" s="4" t="s">
        <v>434</v>
      </c>
      <c r="C89" s="12">
        <v>42000</v>
      </c>
      <c r="D89" s="9">
        <v>2000</v>
      </c>
      <c r="E89" s="9">
        <v>10000</v>
      </c>
      <c r="F89" s="16">
        <v>43348</v>
      </c>
      <c r="G89" s="9">
        <v>10000</v>
      </c>
      <c r="H89" s="16">
        <v>43444</v>
      </c>
      <c r="I89" s="9">
        <v>5000</v>
      </c>
      <c r="J89" s="16">
        <v>43481</v>
      </c>
      <c r="S89" s="103">
        <f t="shared" si="4"/>
        <v>15000</v>
      </c>
      <c r="U89" s="100" t="str">
        <f t="shared" si="3"/>
        <v>RESTE</v>
      </c>
      <c r="V89" s="31"/>
    </row>
    <row r="90" spans="1:22" x14ac:dyDescent="0.25">
      <c r="A90" s="42">
        <v>41</v>
      </c>
      <c r="B90" s="4" t="s">
        <v>435</v>
      </c>
      <c r="C90" s="12">
        <v>42000</v>
      </c>
      <c r="D90" s="9">
        <v>2000</v>
      </c>
      <c r="E90" s="9">
        <v>28000</v>
      </c>
      <c r="F90" s="16">
        <v>43369</v>
      </c>
      <c r="S90" s="103">
        <f t="shared" si="4"/>
        <v>12000</v>
      </c>
      <c r="U90" s="100" t="str">
        <f t="shared" si="3"/>
        <v>RESTE</v>
      </c>
      <c r="V90" s="31"/>
    </row>
    <row r="91" spans="1:22" x14ac:dyDescent="0.25">
      <c r="A91" s="42">
        <v>42</v>
      </c>
      <c r="B91" s="4" t="s">
        <v>436</v>
      </c>
      <c r="C91" s="12">
        <v>42000</v>
      </c>
      <c r="S91" s="103">
        <f t="shared" si="4"/>
        <v>42000</v>
      </c>
      <c r="U91" s="100" t="str">
        <f t="shared" si="3"/>
        <v>RESTE</v>
      </c>
      <c r="V91" s="31"/>
    </row>
    <row r="92" spans="1:22" x14ac:dyDescent="0.25">
      <c r="A92" s="42">
        <v>43</v>
      </c>
      <c r="B92" s="4" t="s">
        <v>437</v>
      </c>
      <c r="C92" s="12">
        <v>42000</v>
      </c>
      <c r="D92" s="9">
        <v>2000</v>
      </c>
      <c r="E92" s="9">
        <v>10000</v>
      </c>
      <c r="F92" s="16">
        <v>43347</v>
      </c>
      <c r="G92" s="9">
        <v>5000</v>
      </c>
      <c r="H92" s="16">
        <v>43493</v>
      </c>
      <c r="S92" s="103">
        <f t="shared" si="4"/>
        <v>25000</v>
      </c>
      <c r="U92" s="100" t="str">
        <f t="shared" si="3"/>
        <v>RESTE</v>
      </c>
      <c r="V92" s="31"/>
    </row>
    <row r="93" spans="1:22" x14ac:dyDescent="0.25">
      <c r="A93" s="42">
        <v>44</v>
      </c>
      <c r="B93" s="4" t="s">
        <v>438</v>
      </c>
      <c r="C93" s="12">
        <v>42000</v>
      </c>
      <c r="D93" s="9">
        <v>2000</v>
      </c>
      <c r="E93" s="9">
        <v>8000</v>
      </c>
      <c r="F93" s="16">
        <v>43384</v>
      </c>
      <c r="G93" s="9">
        <v>7000</v>
      </c>
      <c r="H93" s="16">
        <v>43416</v>
      </c>
      <c r="I93" s="9">
        <v>5000</v>
      </c>
      <c r="J93" s="16">
        <v>43480</v>
      </c>
      <c r="S93" s="103">
        <f t="shared" si="4"/>
        <v>20000</v>
      </c>
      <c r="U93" s="100" t="str">
        <f t="shared" si="3"/>
        <v>RESTE</v>
      </c>
      <c r="V93" s="31"/>
    </row>
    <row r="94" spans="1:22" x14ac:dyDescent="0.25">
      <c r="A94" s="42">
        <v>45</v>
      </c>
      <c r="B94" s="4" t="s">
        <v>439</v>
      </c>
      <c r="C94" s="12">
        <v>42000</v>
      </c>
      <c r="D94" s="9">
        <v>2000</v>
      </c>
      <c r="E94" s="9">
        <v>3000</v>
      </c>
      <c r="F94" s="16">
        <v>43479</v>
      </c>
      <c r="G94" s="9">
        <v>5000</v>
      </c>
      <c r="H94" s="16">
        <v>43486</v>
      </c>
      <c r="S94" s="103">
        <f t="shared" si="4"/>
        <v>32000</v>
      </c>
      <c r="U94" s="100" t="str">
        <f t="shared" si="3"/>
        <v>RESTE</v>
      </c>
      <c r="V94" s="31"/>
    </row>
    <row r="95" spans="1:22" x14ac:dyDescent="0.25">
      <c r="A95" s="42">
        <v>46</v>
      </c>
      <c r="B95" s="4" t="s">
        <v>440</v>
      </c>
      <c r="C95" s="12">
        <v>42000</v>
      </c>
      <c r="D95" s="9">
        <v>2000</v>
      </c>
      <c r="E95" s="9">
        <v>8000</v>
      </c>
      <c r="F95" s="16">
        <v>43355</v>
      </c>
      <c r="G95" s="9">
        <v>10000</v>
      </c>
      <c r="H95" s="16">
        <v>43387</v>
      </c>
      <c r="I95" s="9">
        <v>5000</v>
      </c>
      <c r="J95" s="16">
        <v>43410</v>
      </c>
      <c r="K95" s="9">
        <v>7000</v>
      </c>
      <c r="L95" s="16">
        <v>43445</v>
      </c>
      <c r="S95" s="103">
        <f t="shared" si="4"/>
        <v>10000</v>
      </c>
      <c r="U95" s="100" t="str">
        <f t="shared" si="3"/>
        <v>RESTE</v>
      </c>
      <c r="V95" s="31"/>
    </row>
    <row r="96" spans="1:22" x14ac:dyDescent="0.25">
      <c r="A96" s="42">
        <v>47</v>
      </c>
      <c r="B96" s="4" t="s">
        <v>399</v>
      </c>
      <c r="C96" s="12">
        <v>42000</v>
      </c>
      <c r="S96" s="103">
        <f t="shared" si="4"/>
        <v>42000</v>
      </c>
      <c r="U96" s="100" t="str">
        <f t="shared" si="3"/>
        <v>RESTE</v>
      </c>
      <c r="V96" s="31"/>
    </row>
    <row r="97" spans="1:22" x14ac:dyDescent="0.25">
      <c r="A97" s="111" t="s">
        <v>834</v>
      </c>
      <c r="B97" s="111"/>
      <c r="C97" s="95">
        <f>SUM(C50:C96)</f>
        <v>1974000</v>
      </c>
      <c r="D97" s="95">
        <f t="shared" ref="D97:S97" si="5">SUM(D50:D96)</f>
        <v>90000</v>
      </c>
      <c r="E97" s="95">
        <f t="shared" si="5"/>
        <v>353000</v>
      </c>
      <c r="F97" s="95"/>
      <c r="G97" s="95">
        <f t="shared" si="5"/>
        <v>286000</v>
      </c>
      <c r="H97" s="95"/>
      <c r="I97" s="95">
        <f t="shared" si="5"/>
        <v>99000</v>
      </c>
      <c r="J97" s="95"/>
      <c r="K97" s="95">
        <f t="shared" si="5"/>
        <v>12000</v>
      </c>
      <c r="L97" s="95"/>
      <c r="M97" s="95">
        <f t="shared" si="5"/>
        <v>5000</v>
      </c>
      <c r="N97" s="95"/>
      <c r="O97" s="95">
        <f t="shared" si="5"/>
        <v>0</v>
      </c>
      <c r="P97" s="95"/>
      <c r="Q97" s="95">
        <f t="shared" si="5"/>
        <v>0</v>
      </c>
      <c r="R97" s="95"/>
      <c r="S97" s="95">
        <f t="shared" si="5"/>
        <v>1129000</v>
      </c>
      <c r="T97" s="96"/>
      <c r="U97" s="97"/>
      <c r="V97" s="31"/>
    </row>
    <row r="98" spans="1:22" x14ac:dyDescent="0.25">
      <c r="V98" s="31"/>
    </row>
    <row r="99" spans="1:22" s="6" customFormat="1" ht="18.75" x14ac:dyDescent="0.3">
      <c r="A99" s="109" t="s">
        <v>444</v>
      </c>
      <c r="B99" s="109"/>
      <c r="D99" s="44" t="s">
        <v>807</v>
      </c>
      <c r="E99" s="44">
        <f>A153</f>
        <v>53</v>
      </c>
      <c r="S99" s="44"/>
      <c r="V99" s="31"/>
    </row>
    <row r="100" spans="1:22" s="42" customFormat="1" ht="18.75" x14ac:dyDescent="0.3">
      <c r="A100" s="44" t="s">
        <v>815</v>
      </c>
      <c r="B100" s="44" t="s">
        <v>9</v>
      </c>
      <c r="C100" s="44" t="s">
        <v>767</v>
      </c>
      <c r="D100" s="44" t="s">
        <v>768</v>
      </c>
      <c r="E100" s="44" t="s">
        <v>2</v>
      </c>
      <c r="F100" s="44" t="s">
        <v>769</v>
      </c>
      <c r="G100" s="44" t="s">
        <v>3</v>
      </c>
      <c r="H100" s="44" t="s">
        <v>769</v>
      </c>
      <c r="I100" s="44" t="s">
        <v>4</v>
      </c>
      <c r="J100" s="44" t="s">
        <v>769</v>
      </c>
      <c r="K100" s="44" t="s">
        <v>5</v>
      </c>
      <c r="L100" s="44" t="s">
        <v>769</v>
      </c>
      <c r="M100" s="44" t="s">
        <v>6</v>
      </c>
      <c r="N100" s="44" t="s">
        <v>769</v>
      </c>
      <c r="O100" s="44" t="s">
        <v>7</v>
      </c>
      <c r="P100" s="44" t="s">
        <v>769</v>
      </c>
      <c r="Q100" s="44" t="s">
        <v>11</v>
      </c>
      <c r="R100" s="44" t="s">
        <v>769</v>
      </c>
      <c r="S100" s="44" t="s">
        <v>777</v>
      </c>
      <c r="T100" s="44" t="s">
        <v>12</v>
      </c>
      <c r="U100" s="44" t="s">
        <v>788</v>
      </c>
      <c r="V100" s="31"/>
    </row>
    <row r="101" spans="1:22" x14ac:dyDescent="0.25">
      <c r="A101" s="42">
        <v>1</v>
      </c>
      <c r="B101" s="4" t="s">
        <v>447</v>
      </c>
      <c r="C101" s="12">
        <v>42000</v>
      </c>
      <c r="D101" s="9">
        <v>2000</v>
      </c>
      <c r="E101" s="9">
        <v>10000</v>
      </c>
      <c r="F101" s="16">
        <v>43357</v>
      </c>
      <c r="S101" s="103">
        <f>C101-D101-E101-G101-I101-K101-M101-O101-Q101</f>
        <v>30000</v>
      </c>
      <c r="U101" s="100" t="str">
        <f t="shared" ref="U101:U153" si="6">IF(S101=0,"SOLDE","RESTE")</f>
        <v>RESTE</v>
      </c>
      <c r="V101" s="31"/>
    </row>
    <row r="102" spans="1:22" x14ac:dyDescent="0.25">
      <c r="A102" s="42">
        <v>2</v>
      </c>
      <c r="B102" s="4" t="s">
        <v>448</v>
      </c>
      <c r="C102" s="12">
        <v>42000</v>
      </c>
      <c r="D102" s="9">
        <v>2000</v>
      </c>
      <c r="E102" s="9">
        <v>10000</v>
      </c>
      <c r="F102" s="16">
        <v>43357</v>
      </c>
      <c r="S102" s="103">
        <f t="shared" ref="S102:S153" si="7">C102-D102-E102-G102-I102-K102-M102-O102-Q102</f>
        <v>30000</v>
      </c>
      <c r="U102" s="100" t="str">
        <f t="shared" si="6"/>
        <v>RESTE</v>
      </c>
      <c r="V102" s="31"/>
    </row>
    <row r="103" spans="1:22" x14ac:dyDescent="0.25">
      <c r="A103" s="74">
        <v>3</v>
      </c>
      <c r="B103" s="75" t="s">
        <v>449</v>
      </c>
      <c r="C103" s="60"/>
      <c r="D103" s="62">
        <v>2000</v>
      </c>
      <c r="E103" s="62"/>
      <c r="F103" s="63"/>
      <c r="G103" s="62"/>
      <c r="H103" s="63"/>
      <c r="I103" s="62"/>
      <c r="J103" s="63"/>
      <c r="K103" s="62"/>
      <c r="L103" s="63"/>
      <c r="M103" s="62"/>
      <c r="N103" s="63"/>
      <c r="O103" s="62"/>
      <c r="P103" s="76"/>
      <c r="Q103" s="77"/>
      <c r="R103" s="63"/>
      <c r="S103" s="104">
        <f t="shared" si="7"/>
        <v>-2000</v>
      </c>
      <c r="T103" s="90"/>
      <c r="U103" s="100" t="str">
        <f t="shared" si="6"/>
        <v>RESTE</v>
      </c>
      <c r="V103" s="31"/>
    </row>
    <row r="104" spans="1:22" x14ac:dyDescent="0.25">
      <c r="A104" s="42">
        <v>4</v>
      </c>
      <c r="B104" s="4" t="s">
        <v>57</v>
      </c>
      <c r="C104" s="12">
        <v>42000</v>
      </c>
      <c r="D104" s="9">
        <v>2000</v>
      </c>
      <c r="E104" s="9">
        <v>10000</v>
      </c>
      <c r="F104" s="16">
        <v>43319</v>
      </c>
      <c r="G104" s="9">
        <v>5000</v>
      </c>
      <c r="H104" s="16">
        <v>43405</v>
      </c>
      <c r="I104" s="9">
        <v>5000</v>
      </c>
      <c r="J104" s="16">
        <v>43441</v>
      </c>
      <c r="S104" s="103">
        <f t="shared" si="7"/>
        <v>20000</v>
      </c>
      <c r="U104" s="100" t="str">
        <f t="shared" si="6"/>
        <v>RESTE</v>
      </c>
      <c r="V104" s="31"/>
    </row>
    <row r="105" spans="1:22" x14ac:dyDescent="0.25">
      <c r="A105" s="42">
        <v>5</v>
      </c>
      <c r="B105" s="4" t="s">
        <v>450</v>
      </c>
      <c r="C105" s="12">
        <v>42000</v>
      </c>
      <c r="D105" s="9">
        <v>2000</v>
      </c>
      <c r="E105" s="9">
        <v>20000</v>
      </c>
      <c r="F105" s="16">
        <v>43347</v>
      </c>
      <c r="G105" s="9">
        <v>5000</v>
      </c>
      <c r="H105" s="16">
        <v>43433</v>
      </c>
      <c r="I105" s="9">
        <v>5000</v>
      </c>
      <c r="J105" s="34">
        <v>43475</v>
      </c>
      <c r="S105" s="103">
        <f t="shared" si="7"/>
        <v>10000</v>
      </c>
      <c r="U105" s="100" t="str">
        <f t="shared" si="6"/>
        <v>RESTE</v>
      </c>
      <c r="V105" s="31"/>
    </row>
    <row r="106" spans="1:22" x14ac:dyDescent="0.25">
      <c r="A106" s="42">
        <v>6</v>
      </c>
      <c r="B106" s="4" t="s">
        <v>451</v>
      </c>
      <c r="C106" s="12">
        <v>42000</v>
      </c>
      <c r="D106" s="9">
        <v>2000</v>
      </c>
      <c r="E106" s="9">
        <v>8000</v>
      </c>
      <c r="F106" s="16">
        <v>43354</v>
      </c>
      <c r="G106" s="9">
        <v>5000</v>
      </c>
      <c r="H106" s="16">
        <v>43409</v>
      </c>
      <c r="I106" s="9">
        <v>5000</v>
      </c>
      <c r="J106" s="16">
        <v>43450</v>
      </c>
      <c r="S106" s="103">
        <f t="shared" si="7"/>
        <v>22000</v>
      </c>
      <c r="U106" s="100" t="str">
        <f t="shared" si="6"/>
        <v>RESTE</v>
      </c>
      <c r="V106" s="31"/>
    </row>
    <row r="107" spans="1:22" x14ac:dyDescent="0.25">
      <c r="A107" s="42">
        <v>7</v>
      </c>
      <c r="B107" s="4" t="s">
        <v>783</v>
      </c>
      <c r="C107" s="12">
        <v>42000</v>
      </c>
      <c r="D107" s="9">
        <v>2000</v>
      </c>
      <c r="E107" s="9">
        <v>1000</v>
      </c>
      <c r="F107" s="16">
        <v>43357</v>
      </c>
      <c r="G107" s="9">
        <v>5000</v>
      </c>
      <c r="H107" s="16">
        <v>43438</v>
      </c>
      <c r="I107" s="9">
        <v>5000</v>
      </c>
      <c r="J107" s="16">
        <v>43482</v>
      </c>
      <c r="S107" s="103">
        <f t="shared" si="7"/>
        <v>29000</v>
      </c>
      <c r="U107" s="100" t="str">
        <f t="shared" si="6"/>
        <v>RESTE</v>
      </c>
      <c r="V107" s="31"/>
    </row>
    <row r="108" spans="1:22" x14ac:dyDescent="0.25">
      <c r="A108" s="42">
        <v>8</v>
      </c>
      <c r="B108" s="4" t="s">
        <v>784</v>
      </c>
      <c r="C108" s="12">
        <v>42000</v>
      </c>
      <c r="D108" s="9">
        <v>2000</v>
      </c>
      <c r="E108" s="9">
        <v>10000</v>
      </c>
      <c r="F108" s="16">
        <v>43357</v>
      </c>
      <c r="S108" s="103">
        <f t="shared" si="7"/>
        <v>30000</v>
      </c>
      <c r="U108" s="100" t="str">
        <f t="shared" si="6"/>
        <v>RESTE</v>
      </c>
      <c r="V108" s="31"/>
    </row>
    <row r="109" spans="1:22" x14ac:dyDescent="0.25">
      <c r="A109" s="42">
        <v>9</v>
      </c>
      <c r="B109" s="4" t="s">
        <v>452</v>
      </c>
      <c r="C109" s="12">
        <v>42000</v>
      </c>
      <c r="D109" s="9">
        <v>2000</v>
      </c>
      <c r="E109" s="9">
        <v>18000</v>
      </c>
      <c r="F109" s="16">
        <v>43258</v>
      </c>
      <c r="G109" s="9">
        <v>5000</v>
      </c>
      <c r="H109" s="16">
        <v>43432</v>
      </c>
      <c r="S109" s="103">
        <f t="shared" si="7"/>
        <v>17000</v>
      </c>
      <c r="U109" s="100" t="str">
        <f t="shared" si="6"/>
        <v>RESTE</v>
      </c>
      <c r="V109" s="31"/>
    </row>
    <row r="110" spans="1:22" x14ac:dyDescent="0.25">
      <c r="A110" s="42">
        <v>10</v>
      </c>
      <c r="B110" s="4" t="s">
        <v>453</v>
      </c>
      <c r="C110" s="12">
        <v>42000</v>
      </c>
      <c r="D110" s="9">
        <v>2000</v>
      </c>
      <c r="E110" s="9">
        <v>30000</v>
      </c>
      <c r="F110" s="16">
        <v>43329</v>
      </c>
      <c r="S110" s="103">
        <f t="shared" si="7"/>
        <v>10000</v>
      </c>
      <c r="U110" s="100" t="str">
        <f t="shared" si="6"/>
        <v>RESTE</v>
      </c>
      <c r="V110" s="31"/>
    </row>
    <row r="111" spans="1:22" x14ac:dyDescent="0.25">
      <c r="A111" s="42">
        <v>11</v>
      </c>
      <c r="B111" s="4" t="s">
        <v>454</v>
      </c>
      <c r="C111" s="12">
        <v>42000</v>
      </c>
      <c r="D111" s="9">
        <v>2000</v>
      </c>
      <c r="E111" s="9">
        <v>40000</v>
      </c>
      <c r="F111" s="16">
        <v>43357</v>
      </c>
      <c r="S111" s="103">
        <f t="shared" si="7"/>
        <v>0</v>
      </c>
      <c r="U111" s="100" t="str">
        <f t="shared" si="6"/>
        <v>SOLDE</v>
      </c>
      <c r="V111" s="31"/>
    </row>
    <row r="112" spans="1:22" x14ac:dyDescent="0.25">
      <c r="A112" s="42">
        <v>12</v>
      </c>
      <c r="B112" s="4" t="s">
        <v>455</v>
      </c>
      <c r="C112" s="12">
        <v>42000</v>
      </c>
      <c r="D112" s="9">
        <v>2000</v>
      </c>
      <c r="E112" s="9">
        <v>10000</v>
      </c>
      <c r="F112" s="16">
        <v>43360</v>
      </c>
      <c r="G112" s="9">
        <v>12000</v>
      </c>
      <c r="S112" s="103">
        <f t="shared" si="7"/>
        <v>18000</v>
      </c>
      <c r="U112" s="100" t="str">
        <f t="shared" si="6"/>
        <v>RESTE</v>
      </c>
      <c r="V112" s="31"/>
    </row>
    <row r="113" spans="1:22" x14ac:dyDescent="0.25">
      <c r="A113" s="42">
        <v>13</v>
      </c>
      <c r="B113" s="4" t="s">
        <v>456</v>
      </c>
      <c r="C113" s="12">
        <v>22000</v>
      </c>
      <c r="D113" s="9">
        <v>2000</v>
      </c>
      <c r="E113" s="9">
        <v>3000</v>
      </c>
      <c r="F113" s="16">
        <v>43444</v>
      </c>
      <c r="S113" s="103">
        <f t="shared" si="7"/>
        <v>17000</v>
      </c>
      <c r="U113" s="100" t="str">
        <f t="shared" si="6"/>
        <v>RESTE</v>
      </c>
      <c r="V113" s="31"/>
    </row>
    <row r="114" spans="1:22" x14ac:dyDescent="0.25">
      <c r="A114" s="42">
        <v>14</v>
      </c>
      <c r="B114" s="4" t="s">
        <v>824</v>
      </c>
      <c r="C114" s="12">
        <v>42000</v>
      </c>
      <c r="D114" s="9">
        <v>2000</v>
      </c>
      <c r="E114" s="9">
        <v>10000</v>
      </c>
      <c r="F114" s="16">
        <v>43353</v>
      </c>
      <c r="G114" s="9">
        <v>10000</v>
      </c>
      <c r="H114" s="16">
        <v>43445</v>
      </c>
      <c r="S114" s="103">
        <f t="shared" si="7"/>
        <v>20000</v>
      </c>
      <c r="U114" s="100" t="str">
        <f t="shared" si="6"/>
        <v>RESTE</v>
      </c>
      <c r="V114" s="31"/>
    </row>
    <row r="115" spans="1:22" x14ac:dyDescent="0.25">
      <c r="A115" s="42">
        <v>15</v>
      </c>
      <c r="B115" s="4" t="s">
        <v>457</v>
      </c>
      <c r="C115" s="12">
        <v>42000</v>
      </c>
      <c r="D115" s="9">
        <v>2000</v>
      </c>
      <c r="E115" s="9">
        <v>10000</v>
      </c>
      <c r="F115" s="16">
        <v>43353</v>
      </c>
      <c r="G115" s="9">
        <v>5000</v>
      </c>
      <c r="H115" s="16">
        <v>43440</v>
      </c>
      <c r="I115" s="9">
        <v>4000</v>
      </c>
      <c r="J115" s="16">
        <v>43475</v>
      </c>
      <c r="S115" s="103">
        <f t="shared" si="7"/>
        <v>21000</v>
      </c>
      <c r="U115" s="100" t="str">
        <f t="shared" si="6"/>
        <v>RESTE</v>
      </c>
      <c r="V115" s="31"/>
    </row>
    <row r="116" spans="1:22" x14ac:dyDescent="0.25">
      <c r="A116" s="42">
        <v>16</v>
      </c>
      <c r="B116" s="4" t="s">
        <v>785</v>
      </c>
      <c r="C116" s="12">
        <v>42000</v>
      </c>
      <c r="D116" s="9">
        <v>2000</v>
      </c>
      <c r="E116" s="9">
        <v>20000</v>
      </c>
      <c r="F116" s="16">
        <v>43339</v>
      </c>
      <c r="G116" s="9">
        <v>5000</v>
      </c>
      <c r="H116" s="16">
        <v>43488</v>
      </c>
      <c r="S116" s="103">
        <f t="shared" si="7"/>
        <v>15000</v>
      </c>
      <c r="U116" s="100" t="str">
        <f t="shared" si="6"/>
        <v>RESTE</v>
      </c>
      <c r="V116" s="31"/>
    </row>
    <row r="117" spans="1:22" x14ac:dyDescent="0.25">
      <c r="A117" s="42">
        <v>17</v>
      </c>
      <c r="B117" s="4" t="s">
        <v>458</v>
      </c>
      <c r="C117" s="12">
        <v>42000</v>
      </c>
      <c r="D117" s="9">
        <v>2000</v>
      </c>
      <c r="E117" s="9">
        <v>30000</v>
      </c>
      <c r="F117" s="16">
        <v>43347</v>
      </c>
      <c r="S117" s="103">
        <f t="shared" si="7"/>
        <v>10000</v>
      </c>
      <c r="U117" s="100" t="str">
        <f t="shared" si="6"/>
        <v>RESTE</v>
      </c>
      <c r="V117" s="31"/>
    </row>
    <row r="118" spans="1:22" x14ac:dyDescent="0.25">
      <c r="A118" s="42">
        <v>18</v>
      </c>
      <c r="B118" s="4" t="s">
        <v>459</v>
      </c>
      <c r="C118" s="12">
        <v>42000</v>
      </c>
      <c r="D118" s="9">
        <v>2000</v>
      </c>
      <c r="E118" s="9">
        <v>10000</v>
      </c>
      <c r="F118" s="16">
        <v>43348</v>
      </c>
      <c r="G118" s="9">
        <v>5000</v>
      </c>
      <c r="H118" s="16">
        <v>43444</v>
      </c>
      <c r="I118" s="9">
        <v>5000</v>
      </c>
      <c r="J118" s="16">
        <v>43116</v>
      </c>
      <c r="S118" s="103">
        <f t="shared" si="7"/>
        <v>20000</v>
      </c>
      <c r="U118" s="100" t="str">
        <f t="shared" si="6"/>
        <v>RESTE</v>
      </c>
      <c r="V118" s="31"/>
    </row>
    <row r="119" spans="1:22" x14ac:dyDescent="0.25">
      <c r="A119" s="42">
        <v>19</v>
      </c>
      <c r="B119" s="4" t="s">
        <v>460</v>
      </c>
      <c r="C119" s="12">
        <v>42000</v>
      </c>
      <c r="D119" s="9">
        <v>2000</v>
      </c>
      <c r="E119" s="9">
        <v>8000</v>
      </c>
      <c r="F119" s="16">
        <v>43410</v>
      </c>
      <c r="G119" s="9">
        <v>5000</v>
      </c>
      <c r="H119" s="16">
        <v>43425</v>
      </c>
      <c r="I119" s="9">
        <v>10000</v>
      </c>
      <c r="J119" s="16">
        <v>43473</v>
      </c>
      <c r="S119" s="103">
        <f t="shared" si="7"/>
        <v>17000</v>
      </c>
      <c r="U119" s="100" t="str">
        <f t="shared" si="6"/>
        <v>RESTE</v>
      </c>
      <c r="V119" s="31"/>
    </row>
    <row r="120" spans="1:22" x14ac:dyDescent="0.25">
      <c r="A120" s="42">
        <v>20</v>
      </c>
      <c r="B120" s="4" t="s">
        <v>461</v>
      </c>
      <c r="C120" s="12">
        <v>42000</v>
      </c>
      <c r="D120" s="9">
        <v>2000</v>
      </c>
      <c r="E120" s="9">
        <v>8000</v>
      </c>
      <c r="F120" s="16">
        <v>43488</v>
      </c>
      <c r="S120" s="103">
        <f t="shared" si="7"/>
        <v>32000</v>
      </c>
      <c r="U120" s="100" t="str">
        <f t="shared" si="6"/>
        <v>RESTE</v>
      </c>
      <c r="V120" s="31"/>
    </row>
    <row r="121" spans="1:22" x14ac:dyDescent="0.25">
      <c r="A121" s="42">
        <v>21</v>
      </c>
      <c r="B121" s="4" t="s">
        <v>462</v>
      </c>
      <c r="C121" s="12">
        <v>42000</v>
      </c>
      <c r="D121" s="9">
        <v>2000</v>
      </c>
      <c r="E121" s="9">
        <v>20000</v>
      </c>
      <c r="F121" s="16">
        <v>43355</v>
      </c>
      <c r="G121" s="9">
        <v>5000</v>
      </c>
      <c r="H121" s="16">
        <v>43480</v>
      </c>
      <c r="S121" s="103">
        <f t="shared" si="7"/>
        <v>15000</v>
      </c>
      <c r="U121" s="100" t="str">
        <f t="shared" si="6"/>
        <v>RESTE</v>
      </c>
      <c r="V121" s="31"/>
    </row>
    <row r="122" spans="1:22" x14ac:dyDescent="0.25">
      <c r="A122" s="42">
        <v>22</v>
      </c>
      <c r="B122" s="4" t="s">
        <v>463</v>
      </c>
      <c r="C122" s="12">
        <v>42000</v>
      </c>
      <c r="D122" s="9">
        <v>2000</v>
      </c>
      <c r="E122" s="9">
        <v>3000</v>
      </c>
      <c r="F122" s="16">
        <v>43355</v>
      </c>
      <c r="G122" s="9">
        <v>5000</v>
      </c>
      <c r="H122" s="16">
        <v>43413</v>
      </c>
      <c r="I122" s="9">
        <v>5000</v>
      </c>
      <c r="J122" s="16">
        <v>43441</v>
      </c>
      <c r="K122" s="9">
        <v>5000</v>
      </c>
      <c r="L122" s="16">
        <v>43481</v>
      </c>
      <c r="S122" s="103">
        <f t="shared" si="7"/>
        <v>22000</v>
      </c>
      <c r="U122" s="100" t="str">
        <f t="shared" si="6"/>
        <v>RESTE</v>
      </c>
      <c r="V122" s="31"/>
    </row>
    <row r="123" spans="1:22" x14ac:dyDescent="0.25">
      <c r="A123" s="74">
        <v>23</v>
      </c>
      <c r="B123" s="75" t="s">
        <v>464</v>
      </c>
      <c r="C123" s="60"/>
      <c r="D123" s="62">
        <v>2000</v>
      </c>
      <c r="E123" s="62"/>
      <c r="F123" s="63"/>
      <c r="G123" s="62"/>
      <c r="H123" s="63"/>
      <c r="I123" s="62"/>
      <c r="J123" s="63"/>
      <c r="K123" s="62"/>
      <c r="L123" s="63"/>
      <c r="M123" s="62"/>
      <c r="N123" s="63"/>
      <c r="O123" s="62"/>
      <c r="P123" s="76"/>
      <c r="Q123" s="77"/>
      <c r="R123" s="63"/>
      <c r="S123" s="104">
        <f t="shared" si="7"/>
        <v>-2000</v>
      </c>
      <c r="T123" s="77">
        <v>704</v>
      </c>
      <c r="U123" s="100" t="str">
        <f t="shared" si="6"/>
        <v>RESTE</v>
      </c>
      <c r="V123" s="31"/>
    </row>
    <row r="124" spans="1:22" x14ac:dyDescent="0.25">
      <c r="A124" s="42">
        <v>24</v>
      </c>
      <c r="B124" s="4" t="s">
        <v>465</v>
      </c>
      <c r="C124" s="12">
        <v>42000</v>
      </c>
      <c r="D124" s="9">
        <v>2000</v>
      </c>
      <c r="E124" s="9">
        <v>13000</v>
      </c>
      <c r="F124" s="16">
        <v>43362</v>
      </c>
      <c r="G124" s="9">
        <v>5000</v>
      </c>
      <c r="H124" s="16">
        <v>43409</v>
      </c>
      <c r="I124" s="9">
        <v>5000</v>
      </c>
      <c r="J124" s="16">
        <v>43474</v>
      </c>
      <c r="S124" s="103">
        <f t="shared" si="7"/>
        <v>17000</v>
      </c>
      <c r="U124" s="100" t="str">
        <f t="shared" si="6"/>
        <v>RESTE</v>
      </c>
      <c r="V124" s="31"/>
    </row>
    <row r="125" spans="1:22" x14ac:dyDescent="0.25">
      <c r="A125" s="42">
        <v>25</v>
      </c>
      <c r="B125" s="4" t="s">
        <v>786</v>
      </c>
      <c r="C125" s="12">
        <v>42000</v>
      </c>
      <c r="D125" s="9">
        <v>2000</v>
      </c>
      <c r="E125" s="9">
        <v>13000</v>
      </c>
      <c r="F125" s="16">
        <v>43360</v>
      </c>
      <c r="G125" s="9">
        <v>20000</v>
      </c>
      <c r="H125" s="16">
        <v>43439</v>
      </c>
      <c r="I125" s="9">
        <v>7000</v>
      </c>
      <c r="J125" s="16">
        <v>43479</v>
      </c>
      <c r="S125" s="103">
        <f t="shared" si="7"/>
        <v>0</v>
      </c>
      <c r="U125" s="100" t="str">
        <f t="shared" si="6"/>
        <v>SOLDE</v>
      </c>
      <c r="V125" s="31"/>
    </row>
    <row r="126" spans="1:22" x14ac:dyDescent="0.25">
      <c r="A126" s="42">
        <v>26</v>
      </c>
      <c r="B126" s="4" t="s">
        <v>466</v>
      </c>
      <c r="C126" s="12">
        <v>42000</v>
      </c>
      <c r="D126" s="9">
        <v>2000</v>
      </c>
      <c r="E126" s="9">
        <v>18000</v>
      </c>
      <c r="F126" s="16">
        <v>43368</v>
      </c>
      <c r="S126" s="103">
        <f t="shared" si="7"/>
        <v>22000</v>
      </c>
      <c r="U126" s="100" t="str">
        <f t="shared" si="6"/>
        <v>RESTE</v>
      </c>
      <c r="V126" s="31"/>
    </row>
    <row r="127" spans="1:22" x14ac:dyDescent="0.25">
      <c r="A127" s="74">
        <v>27</v>
      </c>
      <c r="B127" s="75" t="s">
        <v>467</v>
      </c>
      <c r="C127" s="60"/>
      <c r="D127" s="62">
        <v>2000</v>
      </c>
      <c r="E127" s="62"/>
      <c r="F127" s="63"/>
      <c r="G127" s="62"/>
      <c r="H127" s="63"/>
      <c r="I127" s="62"/>
      <c r="J127" s="63"/>
      <c r="K127" s="62"/>
      <c r="L127" s="63"/>
      <c r="M127" s="62"/>
      <c r="N127" s="63"/>
      <c r="O127" s="62"/>
      <c r="P127" s="76"/>
      <c r="Q127" s="77"/>
      <c r="R127" s="63"/>
      <c r="S127" s="104">
        <f t="shared" si="7"/>
        <v>-2000</v>
      </c>
      <c r="T127" s="77">
        <v>589</v>
      </c>
      <c r="U127" s="100" t="str">
        <f t="shared" si="6"/>
        <v>RESTE</v>
      </c>
      <c r="V127" s="31"/>
    </row>
    <row r="128" spans="1:22" x14ac:dyDescent="0.25">
      <c r="A128" s="42">
        <v>28</v>
      </c>
      <c r="B128" s="4" t="s">
        <v>468</v>
      </c>
      <c r="C128" s="12">
        <v>42000</v>
      </c>
      <c r="D128" s="9">
        <v>2000</v>
      </c>
      <c r="E128" s="9">
        <v>20000</v>
      </c>
      <c r="F128" s="16">
        <v>43357</v>
      </c>
      <c r="S128" s="103">
        <f t="shared" si="7"/>
        <v>20000</v>
      </c>
      <c r="U128" s="100" t="str">
        <f t="shared" si="6"/>
        <v>RESTE</v>
      </c>
      <c r="V128" s="31"/>
    </row>
    <row r="129" spans="1:22" x14ac:dyDescent="0.25">
      <c r="A129" s="42">
        <v>29</v>
      </c>
      <c r="B129" s="4" t="s">
        <v>469</v>
      </c>
      <c r="C129" s="12">
        <v>42000</v>
      </c>
      <c r="D129" s="9">
        <v>2000</v>
      </c>
      <c r="E129" s="9">
        <v>18000</v>
      </c>
      <c r="F129" s="16">
        <v>43356</v>
      </c>
      <c r="G129" s="9">
        <v>15000</v>
      </c>
      <c r="H129" s="16">
        <v>43355</v>
      </c>
      <c r="S129" s="103">
        <f t="shared" si="7"/>
        <v>7000</v>
      </c>
      <c r="U129" s="100" t="str">
        <f t="shared" si="6"/>
        <v>RESTE</v>
      </c>
      <c r="V129" s="31"/>
    </row>
    <row r="130" spans="1:22" x14ac:dyDescent="0.25">
      <c r="A130" s="42">
        <v>30</v>
      </c>
      <c r="B130" s="4" t="s">
        <v>470</v>
      </c>
      <c r="C130" s="12">
        <v>42000</v>
      </c>
      <c r="D130" s="9">
        <v>2000</v>
      </c>
      <c r="E130" s="9">
        <v>20000</v>
      </c>
      <c r="F130" s="16">
        <v>43349</v>
      </c>
      <c r="G130" s="9">
        <v>10000</v>
      </c>
      <c r="H130" s="16">
        <v>43474</v>
      </c>
      <c r="S130" s="103">
        <f t="shared" si="7"/>
        <v>10000</v>
      </c>
      <c r="U130" s="100" t="str">
        <f t="shared" si="6"/>
        <v>RESTE</v>
      </c>
      <c r="V130" s="31"/>
    </row>
    <row r="131" spans="1:22" x14ac:dyDescent="0.25">
      <c r="A131" s="42">
        <v>31</v>
      </c>
      <c r="B131" s="4" t="s">
        <v>471</v>
      </c>
      <c r="C131" s="12">
        <v>42000</v>
      </c>
      <c r="D131" s="9">
        <v>2000</v>
      </c>
      <c r="E131" s="9">
        <v>10000</v>
      </c>
      <c r="F131" s="16">
        <v>43479</v>
      </c>
      <c r="S131" s="103">
        <f t="shared" si="7"/>
        <v>30000</v>
      </c>
      <c r="U131" s="100" t="str">
        <f t="shared" si="6"/>
        <v>RESTE</v>
      </c>
      <c r="V131" s="31"/>
    </row>
    <row r="132" spans="1:22" x14ac:dyDescent="0.25">
      <c r="A132" s="42">
        <v>32</v>
      </c>
      <c r="B132" s="4" t="s">
        <v>825</v>
      </c>
      <c r="C132" s="12">
        <v>42000</v>
      </c>
      <c r="D132" s="9">
        <v>2000</v>
      </c>
      <c r="E132" s="9">
        <v>8000</v>
      </c>
      <c r="F132" s="16">
        <v>43353</v>
      </c>
      <c r="G132" s="9">
        <v>10000</v>
      </c>
      <c r="H132" s="16">
        <v>43482</v>
      </c>
      <c r="S132" s="103">
        <f t="shared" si="7"/>
        <v>22000</v>
      </c>
      <c r="U132" s="100" t="str">
        <f t="shared" si="6"/>
        <v>RESTE</v>
      </c>
      <c r="V132" s="31"/>
    </row>
    <row r="133" spans="1:22" x14ac:dyDescent="0.25">
      <c r="A133" s="42">
        <v>33</v>
      </c>
      <c r="B133" s="4" t="s">
        <v>472</v>
      </c>
      <c r="C133" s="12">
        <v>42000</v>
      </c>
      <c r="D133" s="9">
        <v>2000</v>
      </c>
      <c r="E133" s="9">
        <v>10000</v>
      </c>
      <c r="F133" s="16">
        <v>43368</v>
      </c>
      <c r="G133" s="9">
        <v>5000</v>
      </c>
      <c r="H133" s="16">
        <v>43481</v>
      </c>
      <c r="S133" s="103">
        <f t="shared" si="7"/>
        <v>25000</v>
      </c>
      <c r="U133" s="100" t="str">
        <f t="shared" si="6"/>
        <v>RESTE</v>
      </c>
      <c r="V133" s="31"/>
    </row>
    <row r="134" spans="1:22" x14ac:dyDescent="0.25">
      <c r="A134" s="42">
        <v>34</v>
      </c>
      <c r="B134" s="4" t="s">
        <v>473</v>
      </c>
      <c r="C134" s="12">
        <v>42000</v>
      </c>
      <c r="D134" s="9">
        <v>2000</v>
      </c>
      <c r="E134" s="9">
        <v>10000</v>
      </c>
      <c r="F134" s="16">
        <v>43368</v>
      </c>
      <c r="G134" s="9">
        <v>5000</v>
      </c>
      <c r="H134" s="16">
        <v>43481</v>
      </c>
      <c r="S134" s="103">
        <f t="shared" si="7"/>
        <v>25000</v>
      </c>
      <c r="U134" s="100" t="str">
        <f t="shared" si="6"/>
        <v>RESTE</v>
      </c>
      <c r="V134" s="31"/>
    </row>
    <row r="135" spans="1:22" x14ac:dyDescent="0.25">
      <c r="A135" s="42">
        <v>35</v>
      </c>
      <c r="B135" s="4" t="s">
        <v>474</v>
      </c>
      <c r="C135" s="12">
        <v>42000</v>
      </c>
      <c r="D135" s="9">
        <v>2000</v>
      </c>
      <c r="E135" s="9">
        <v>20000</v>
      </c>
      <c r="F135" s="16">
        <v>43326</v>
      </c>
      <c r="G135" s="9">
        <v>10000</v>
      </c>
      <c r="H135" s="16">
        <v>43430</v>
      </c>
      <c r="S135" s="103">
        <f t="shared" si="7"/>
        <v>10000</v>
      </c>
      <c r="U135" s="100" t="str">
        <f t="shared" si="6"/>
        <v>RESTE</v>
      </c>
      <c r="V135" s="31"/>
    </row>
    <row r="136" spans="1:22" x14ac:dyDescent="0.25">
      <c r="A136" s="42">
        <v>36</v>
      </c>
      <c r="B136" s="4" t="s">
        <v>475</v>
      </c>
      <c r="C136" s="12">
        <v>42000</v>
      </c>
      <c r="D136" s="9">
        <v>2000</v>
      </c>
      <c r="E136" s="9">
        <v>10000</v>
      </c>
      <c r="F136" s="16">
        <v>43367</v>
      </c>
      <c r="G136" s="9">
        <v>4000</v>
      </c>
      <c r="H136" s="16">
        <v>43367</v>
      </c>
      <c r="S136" s="103">
        <f t="shared" si="7"/>
        <v>26000</v>
      </c>
      <c r="U136" s="100" t="str">
        <f t="shared" si="6"/>
        <v>RESTE</v>
      </c>
      <c r="V136" s="31"/>
    </row>
    <row r="137" spans="1:22" x14ac:dyDescent="0.25">
      <c r="A137" s="42">
        <v>37</v>
      </c>
      <c r="B137" s="4" t="s">
        <v>476</v>
      </c>
      <c r="C137" s="12">
        <v>42000</v>
      </c>
      <c r="D137" s="9">
        <v>2000</v>
      </c>
      <c r="E137" s="9">
        <v>30000</v>
      </c>
      <c r="F137" s="16">
        <v>43329</v>
      </c>
      <c r="S137" s="103">
        <f t="shared" si="7"/>
        <v>10000</v>
      </c>
      <c r="U137" s="100" t="str">
        <f t="shared" si="6"/>
        <v>RESTE</v>
      </c>
      <c r="V137" s="31"/>
    </row>
    <row r="138" spans="1:22" x14ac:dyDescent="0.25">
      <c r="A138" s="42">
        <v>38</v>
      </c>
      <c r="B138" s="4" t="s">
        <v>477</v>
      </c>
      <c r="C138" s="12">
        <v>42000</v>
      </c>
      <c r="D138" s="9">
        <v>2000</v>
      </c>
      <c r="E138" s="9">
        <v>28000</v>
      </c>
      <c r="F138" s="16">
        <v>43347</v>
      </c>
      <c r="S138" s="103">
        <f t="shared" si="7"/>
        <v>12000</v>
      </c>
      <c r="U138" s="100" t="str">
        <f t="shared" si="6"/>
        <v>RESTE</v>
      </c>
      <c r="V138" s="31"/>
    </row>
    <row r="139" spans="1:22" x14ac:dyDescent="0.25">
      <c r="A139" s="42">
        <v>39</v>
      </c>
      <c r="B139" s="4" t="s">
        <v>478</v>
      </c>
      <c r="C139" s="12">
        <v>42000</v>
      </c>
      <c r="D139" s="9">
        <v>2000</v>
      </c>
      <c r="E139" s="9">
        <v>18000</v>
      </c>
      <c r="F139" s="16">
        <v>43355</v>
      </c>
      <c r="G139" s="9">
        <v>7000</v>
      </c>
      <c r="H139" s="16">
        <v>43482</v>
      </c>
      <c r="S139" s="103">
        <f t="shared" si="7"/>
        <v>15000</v>
      </c>
      <c r="U139" s="100" t="str">
        <f t="shared" si="6"/>
        <v>RESTE</v>
      </c>
      <c r="V139" s="31"/>
    </row>
    <row r="140" spans="1:22" x14ac:dyDescent="0.25">
      <c r="A140" s="42">
        <v>40</v>
      </c>
      <c r="B140" s="4" t="s">
        <v>479</v>
      </c>
      <c r="C140" s="12">
        <v>42000</v>
      </c>
      <c r="D140" s="9">
        <v>2000</v>
      </c>
      <c r="E140" s="9">
        <v>20000</v>
      </c>
      <c r="F140" s="16">
        <v>43348</v>
      </c>
      <c r="G140" s="9">
        <v>5000</v>
      </c>
      <c r="H140" s="16">
        <v>43480</v>
      </c>
      <c r="S140" s="103">
        <f t="shared" si="7"/>
        <v>15000</v>
      </c>
      <c r="U140" s="100" t="str">
        <f t="shared" si="6"/>
        <v>RESTE</v>
      </c>
      <c r="V140" s="31"/>
    </row>
    <row r="141" spans="1:22" x14ac:dyDescent="0.25">
      <c r="A141" s="42">
        <v>41</v>
      </c>
      <c r="B141" s="4" t="s">
        <v>480</v>
      </c>
      <c r="C141" s="12">
        <v>42000</v>
      </c>
      <c r="D141" s="9">
        <v>2000</v>
      </c>
      <c r="E141" s="9">
        <v>10000</v>
      </c>
      <c r="F141" s="16">
        <v>43354</v>
      </c>
      <c r="S141" s="103">
        <f t="shared" si="7"/>
        <v>30000</v>
      </c>
      <c r="U141" s="100" t="str">
        <f t="shared" si="6"/>
        <v>RESTE</v>
      </c>
      <c r="V141" s="31"/>
    </row>
    <row r="142" spans="1:22" x14ac:dyDescent="0.25">
      <c r="A142" s="42">
        <v>42</v>
      </c>
      <c r="B142" s="4" t="s">
        <v>481</v>
      </c>
      <c r="C142" s="12">
        <v>42000</v>
      </c>
      <c r="D142" s="9">
        <v>2000</v>
      </c>
      <c r="S142" s="103">
        <f t="shared" si="7"/>
        <v>40000</v>
      </c>
      <c r="U142" s="100" t="str">
        <f t="shared" si="6"/>
        <v>RESTE</v>
      </c>
      <c r="V142" s="31"/>
    </row>
    <row r="143" spans="1:22" x14ac:dyDescent="0.25">
      <c r="A143" s="42">
        <v>43</v>
      </c>
      <c r="B143" s="4" t="s">
        <v>482</v>
      </c>
      <c r="C143" s="12">
        <v>42000</v>
      </c>
      <c r="D143" s="9">
        <v>2000</v>
      </c>
      <c r="E143" s="9">
        <v>10000</v>
      </c>
      <c r="F143" s="16">
        <v>43340</v>
      </c>
      <c r="G143" s="9">
        <v>10000</v>
      </c>
      <c r="H143" s="16">
        <v>76311</v>
      </c>
      <c r="S143" s="103">
        <f t="shared" si="7"/>
        <v>20000</v>
      </c>
      <c r="U143" s="100" t="str">
        <f t="shared" si="6"/>
        <v>RESTE</v>
      </c>
      <c r="V143" s="31"/>
    </row>
    <row r="144" spans="1:22" x14ac:dyDescent="0.25">
      <c r="A144" s="42">
        <v>44</v>
      </c>
      <c r="B144" s="4" t="s">
        <v>483</v>
      </c>
      <c r="C144" s="12">
        <v>42000</v>
      </c>
      <c r="D144" s="9">
        <v>2000</v>
      </c>
      <c r="E144" s="9">
        <v>13000</v>
      </c>
      <c r="F144" s="16">
        <v>43347</v>
      </c>
      <c r="G144" s="9">
        <v>10000</v>
      </c>
      <c r="H144" s="16">
        <v>43482</v>
      </c>
      <c r="S144" s="103">
        <f t="shared" si="7"/>
        <v>17000</v>
      </c>
      <c r="U144" s="100" t="str">
        <f t="shared" si="6"/>
        <v>RESTE</v>
      </c>
      <c r="V144" s="31"/>
    </row>
    <row r="145" spans="1:22" x14ac:dyDescent="0.25">
      <c r="A145" s="42">
        <v>45</v>
      </c>
      <c r="B145" s="4" t="s">
        <v>787</v>
      </c>
      <c r="C145" s="12">
        <v>42000</v>
      </c>
      <c r="D145" s="9">
        <v>2000</v>
      </c>
      <c r="E145" s="9">
        <v>18000</v>
      </c>
      <c r="F145" s="16">
        <v>43355</v>
      </c>
      <c r="S145" s="103">
        <f t="shared" si="7"/>
        <v>22000</v>
      </c>
      <c r="U145" s="100" t="str">
        <f t="shared" si="6"/>
        <v>RESTE</v>
      </c>
      <c r="V145" s="31"/>
    </row>
    <row r="146" spans="1:22" x14ac:dyDescent="0.25">
      <c r="A146" s="42">
        <v>46</v>
      </c>
      <c r="B146" s="4" t="s">
        <v>484</v>
      </c>
      <c r="C146" s="12">
        <v>42000</v>
      </c>
      <c r="D146" s="9">
        <v>2000</v>
      </c>
      <c r="E146" s="9">
        <v>13000</v>
      </c>
      <c r="F146" s="16">
        <v>43355</v>
      </c>
      <c r="G146" s="9">
        <v>7500</v>
      </c>
      <c r="H146" s="16">
        <v>43474</v>
      </c>
      <c r="S146" s="103">
        <f t="shared" si="7"/>
        <v>19500</v>
      </c>
      <c r="U146" s="100" t="str">
        <f t="shared" si="6"/>
        <v>RESTE</v>
      </c>
      <c r="V146" s="31"/>
    </row>
    <row r="147" spans="1:22" x14ac:dyDescent="0.25">
      <c r="A147" s="42">
        <v>47</v>
      </c>
      <c r="B147" s="4" t="s">
        <v>485</v>
      </c>
      <c r="C147" s="12">
        <v>42000</v>
      </c>
      <c r="D147" s="9">
        <v>2000</v>
      </c>
      <c r="E147" s="9">
        <v>8000</v>
      </c>
      <c r="F147" s="16">
        <v>43357</v>
      </c>
      <c r="G147" s="9">
        <v>10000</v>
      </c>
      <c r="H147" s="16">
        <v>43439</v>
      </c>
      <c r="S147" s="103">
        <f t="shared" si="7"/>
        <v>22000</v>
      </c>
      <c r="U147" s="100" t="str">
        <f t="shared" si="6"/>
        <v>RESTE</v>
      </c>
      <c r="V147" s="31"/>
    </row>
    <row r="148" spans="1:22" x14ac:dyDescent="0.25">
      <c r="A148" s="42">
        <v>48</v>
      </c>
      <c r="B148" s="4" t="s">
        <v>486</v>
      </c>
      <c r="C148" s="12">
        <v>42000</v>
      </c>
      <c r="D148" s="9">
        <v>2000</v>
      </c>
      <c r="E148" s="9">
        <v>10000</v>
      </c>
      <c r="F148" s="16">
        <v>43356</v>
      </c>
      <c r="G148" s="9">
        <v>5000</v>
      </c>
      <c r="H148" s="16">
        <v>43795</v>
      </c>
      <c r="S148" s="103">
        <f t="shared" si="7"/>
        <v>25000</v>
      </c>
      <c r="U148" s="100" t="str">
        <f t="shared" si="6"/>
        <v>RESTE</v>
      </c>
      <c r="V148" s="31"/>
    </row>
    <row r="149" spans="1:22" x14ac:dyDescent="0.25">
      <c r="A149" s="42">
        <v>49</v>
      </c>
      <c r="B149" s="4" t="s">
        <v>487</v>
      </c>
      <c r="C149" s="12">
        <v>42000</v>
      </c>
      <c r="D149" s="9">
        <v>2000</v>
      </c>
      <c r="E149" s="9">
        <v>10000</v>
      </c>
      <c r="F149" s="16">
        <v>43356</v>
      </c>
      <c r="G149" s="9">
        <v>10000</v>
      </c>
      <c r="H149" s="16">
        <v>43447</v>
      </c>
      <c r="S149" s="103">
        <f t="shared" si="7"/>
        <v>20000</v>
      </c>
      <c r="U149" s="100" t="str">
        <f t="shared" si="6"/>
        <v>RESTE</v>
      </c>
      <c r="V149" s="31"/>
    </row>
    <row r="150" spans="1:22" x14ac:dyDescent="0.25">
      <c r="A150" s="42">
        <v>50</v>
      </c>
      <c r="B150" s="4" t="s">
        <v>488</v>
      </c>
      <c r="C150" s="12">
        <v>42000</v>
      </c>
      <c r="D150" s="9">
        <v>2000</v>
      </c>
      <c r="E150" s="9">
        <v>18000</v>
      </c>
      <c r="F150" s="16">
        <v>43355</v>
      </c>
      <c r="G150" s="9">
        <v>5000</v>
      </c>
      <c r="H150" s="16">
        <v>43434</v>
      </c>
      <c r="I150" s="9">
        <v>5000</v>
      </c>
      <c r="J150" s="16">
        <v>43493</v>
      </c>
      <c r="S150" s="103">
        <f t="shared" si="7"/>
        <v>12000</v>
      </c>
      <c r="U150" s="100" t="str">
        <f t="shared" si="6"/>
        <v>RESTE</v>
      </c>
      <c r="V150" s="31"/>
    </row>
    <row r="151" spans="1:22" x14ac:dyDescent="0.25">
      <c r="A151" s="42">
        <v>51</v>
      </c>
      <c r="B151" s="4" t="s">
        <v>489</v>
      </c>
      <c r="C151" s="12">
        <v>42000</v>
      </c>
      <c r="D151" s="9">
        <v>2000</v>
      </c>
      <c r="E151" s="9">
        <v>13000</v>
      </c>
      <c r="F151" s="16">
        <v>43355</v>
      </c>
      <c r="G151" s="9">
        <v>7500</v>
      </c>
      <c r="H151" s="16">
        <v>43474</v>
      </c>
      <c r="S151" s="103">
        <f t="shared" si="7"/>
        <v>19500</v>
      </c>
      <c r="U151" s="100" t="str">
        <f t="shared" si="6"/>
        <v>RESTE</v>
      </c>
      <c r="V151" s="31"/>
    </row>
    <row r="152" spans="1:22" x14ac:dyDescent="0.25">
      <c r="A152" s="42">
        <v>52</v>
      </c>
      <c r="B152" s="4" t="s">
        <v>490</v>
      </c>
      <c r="C152" s="12">
        <v>42000</v>
      </c>
      <c r="D152" s="9">
        <v>2000</v>
      </c>
      <c r="E152" s="9">
        <v>18000</v>
      </c>
      <c r="F152" s="16">
        <v>43356</v>
      </c>
      <c r="S152" s="103">
        <f t="shared" si="7"/>
        <v>22000</v>
      </c>
      <c r="U152" s="100" t="str">
        <f t="shared" si="6"/>
        <v>RESTE</v>
      </c>
      <c r="V152" s="31"/>
    </row>
    <row r="153" spans="1:22" x14ac:dyDescent="0.25">
      <c r="A153" s="74">
        <v>53</v>
      </c>
      <c r="B153" s="75" t="s">
        <v>491</v>
      </c>
      <c r="C153" s="60"/>
      <c r="D153" s="62">
        <v>2000</v>
      </c>
      <c r="E153" s="62"/>
      <c r="F153" s="63"/>
      <c r="G153" s="62"/>
      <c r="H153" s="63"/>
      <c r="I153" s="62"/>
      <c r="J153" s="63"/>
      <c r="K153" s="62"/>
      <c r="L153" s="63"/>
      <c r="M153" s="62"/>
      <c r="N153" s="63"/>
      <c r="O153" s="62"/>
      <c r="P153" s="76"/>
      <c r="Q153" s="77"/>
      <c r="R153" s="63"/>
      <c r="S153" s="104">
        <f t="shared" si="7"/>
        <v>-2000</v>
      </c>
      <c r="T153" s="77">
        <v>939</v>
      </c>
      <c r="U153" s="100" t="str">
        <f t="shared" si="6"/>
        <v>RESTE</v>
      </c>
      <c r="V153" s="31"/>
    </row>
    <row r="154" spans="1:22" x14ac:dyDescent="0.25">
      <c r="A154" s="111" t="s">
        <v>834</v>
      </c>
      <c r="B154" s="111"/>
      <c r="C154" s="95">
        <f>SUM(C101:C153)</f>
        <v>2038000</v>
      </c>
      <c r="D154" s="95">
        <f t="shared" ref="D154:S154" si="8">SUM(D101:D153)</f>
        <v>106000</v>
      </c>
      <c r="E154" s="95">
        <f t="shared" si="8"/>
        <v>696000</v>
      </c>
      <c r="F154" s="95"/>
      <c r="G154" s="95">
        <f t="shared" si="8"/>
        <v>238000</v>
      </c>
      <c r="H154" s="95"/>
      <c r="I154" s="95">
        <f t="shared" si="8"/>
        <v>61000</v>
      </c>
      <c r="J154" s="95"/>
      <c r="K154" s="95">
        <f t="shared" si="8"/>
        <v>5000</v>
      </c>
      <c r="L154" s="95"/>
      <c r="M154" s="95">
        <f t="shared" si="8"/>
        <v>0</v>
      </c>
      <c r="N154" s="95"/>
      <c r="O154" s="95">
        <f t="shared" si="8"/>
        <v>0</v>
      </c>
      <c r="P154" s="95"/>
      <c r="Q154" s="95">
        <f t="shared" si="8"/>
        <v>0</v>
      </c>
      <c r="R154" s="95"/>
      <c r="S154" s="95">
        <f t="shared" si="8"/>
        <v>932000</v>
      </c>
      <c r="V154" s="31"/>
    </row>
    <row r="155" spans="1:22" x14ac:dyDescent="0.25">
      <c r="B155" s="30"/>
      <c r="V155" s="31"/>
    </row>
    <row r="156" spans="1:22" s="42" customFormat="1" ht="18.75" x14ac:dyDescent="0.3">
      <c r="A156" s="109" t="s">
        <v>492</v>
      </c>
      <c r="B156" s="109"/>
      <c r="C156" s="45"/>
      <c r="D156" s="51" t="s">
        <v>807</v>
      </c>
      <c r="E156" s="51">
        <f>A207</f>
        <v>50</v>
      </c>
      <c r="F156" s="52"/>
      <c r="G156" s="53"/>
      <c r="H156" s="52"/>
      <c r="I156" s="53"/>
      <c r="J156" s="52"/>
      <c r="K156" s="53"/>
      <c r="L156" s="52"/>
      <c r="M156" s="53"/>
      <c r="N156" s="52"/>
      <c r="O156" s="53"/>
      <c r="P156" s="54"/>
      <c r="R156" s="52"/>
      <c r="S156" s="106"/>
      <c r="V156" s="31"/>
    </row>
    <row r="157" spans="1:22" s="42" customFormat="1" ht="18.75" x14ac:dyDescent="0.3">
      <c r="A157" s="44" t="s">
        <v>815</v>
      </c>
      <c r="B157" s="44" t="s">
        <v>9</v>
      </c>
      <c r="C157" s="44" t="s">
        <v>767</v>
      </c>
      <c r="D157" s="44" t="s">
        <v>768</v>
      </c>
      <c r="E157" s="44" t="s">
        <v>2</v>
      </c>
      <c r="F157" s="44" t="s">
        <v>769</v>
      </c>
      <c r="G157" s="44" t="s">
        <v>3</v>
      </c>
      <c r="H157" s="44" t="s">
        <v>769</v>
      </c>
      <c r="I157" s="44" t="s">
        <v>4</v>
      </c>
      <c r="J157" s="44" t="s">
        <v>769</v>
      </c>
      <c r="K157" s="44" t="s">
        <v>5</v>
      </c>
      <c r="L157" s="44" t="s">
        <v>769</v>
      </c>
      <c r="M157" s="44" t="s">
        <v>6</v>
      </c>
      <c r="N157" s="44" t="s">
        <v>769</v>
      </c>
      <c r="O157" s="44" t="s">
        <v>7</v>
      </c>
      <c r="P157" s="44" t="s">
        <v>769</v>
      </c>
      <c r="Q157" s="44" t="s">
        <v>11</v>
      </c>
      <c r="R157" s="44" t="s">
        <v>769</v>
      </c>
      <c r="S157" s="44" t="s">
        <v>777</v>
      </c>
      <c r="T157" s="44" t="s">
        <v>12</v>
      </c>
      <c r="U157" s="44" t="s">
        <v>788</v>
      </c>
      <c r="V157" s="31"/>
    </row>
    <row r="158" spans="1:22" x14ac:dyDescent="0.25">
      <c r="A158" s="42">
        <v>1</v>
      </c>
      <c r="B158" s="4" t="s">
        <v>493</v>
      </c>
      <c r="C158" s="12">
        <v>42000</v>
      </c>
      <c r="D158" s="9">
        <v>2000</v>
      </c>
      <c r="E158" s="9">
        <v>20000</v>
      </c>
      <c r="F158" s="16">
        <v>43360</v>
      </c>
      <c r="S158" s="103">
        <f t="shared" ref="S158:S207" si="9">C158-D158-E158-G158-I158-K158-M158-O158-Q158</f>
        <v>20000</v>
      </c>
      <c r="U158" s="100" t="str">
        <f t="shared" ref="U158:U207" si="10">IF(S158=0,"SOLDE","RESTE")</f>
        <v>RESTE</v>
      </c>
      <c r="V158" s="31"/>
    </row>
    <row r="159" spans="1:22" x14ac:dyDescent="0.25">
      <c r="A159" s="42">
        <v>2</v>
      </c>
      <c r="B159" s="4" t="s">
        <v>494</v>
      </c>
      <c r="C159" s="12">
        <v>42000</v>
      </c>
      <c r="D159" s="9">
        <v>2000</v>
      </c>
      <c r="E159" s="9">
        <v>10000</v>
      </c>
      <c r="F159" s="16">
        <v>43360</v>
      </c>
      <c r="G159" s="9">
        <v>5000</v>
      </c>
      <c r="H159" s="16">
        <v>43474</v>
      </c>
      <c r="S159" s="103">
        <f t="shared" si="9"/>
        <v>25000</v>
      </c>
      <c r="U159" s="100" t="str">
        <f t="shared" si="10"/>
        <v>RESTE</v>
      </c>
      <c r="V159" s="31"/>
    </row>
    <row r="160" spans="1:22" x14ac:dyDescent="0.25">
      <c r="A160" s="42">
        <v>3</v>
      </c>
      <c r="B160" s="4" t="s">
        <v>495</v>
      </c>
      <c r="C160" s="12">
        <v>42000</v>
      </c>
      <c r="D160" s="9">
        <v>2000</v>
      </c>
      <c r="E160" s="9">
        <v>20000</v>
      </c>
      <c r="F160" s="16">
        <v>43360</v>
      </c>
      <c r="S160" s="103">
        <f t="shared" si="9"/>
        <v>20000</v>
      </c>
      <c r="U160" s="100" t="str">
        <f t="shared" si="10"/>
        <v>RESTE</v>
      </c>
      <c r="V160" s="31"/>
    </row>
    <row r="161" spans="1:22" x14ac:dyDescent="0.25">
      <c r="A161" s="42">
        <v>4</v>
      </c>
      <c r="B161" s="4" t="s">
        <v>496</v>
      </c>
      <c r="C161" s="12">
        <v>42000</v>
      </c>
      <c r="D161" s="9">
        <v>2000</v>
      </c>
      <c r="E161" s="9">
        <v>10000</v>
      </c>
      <c r="F161" s="16">
        <v>43361</v>
      </c>
      <c r="G161" s="9">
        <v>5000</v>
      </c>
      <c r="H161" s="16">
        <v>43481</v>
      </c>
      <c r="S161" s="103">
        <f t="shared" si="9"/>
        <v>25000</v>
      </c>
      <c r="U161" s="100" t="str">
        <f t="shared" si="10"/>
        <v>RESTE</v>
      </c>
      <c r="V161" s="31"/>
    </row>
    <row r="162" spans="1:22" x14ac:dyDescent="0.25">
      <c r="A162" s="42">
        <v>5</v>
      </c>
      <c r="B162" s="4" t="s">
        <v>497</v>
      </c>
      <c r="C162" s="12">
        <v>42000</v>
      </c>
      <c r="D162" s="9">
        <v>2000</v>
      </c>
      <c r="E162" s="9">
        <v>10000</v>
      </c>
      <c r="F162" s="16">
        <v>43360</v>
      </c>
      <c r="G162" s="9">
        <v>30000</v>
      </c>
      <c r="H162" s="16">
        <v>43361</v>
      </c>
      <c r="S162" s="103">
        <f t="shared" si="9"/>
        <v>0</v>
      </c>
      <c r="U162" s="100" t="str">
        <f t="shared" si="10"/>
        <v>SOLDE</v>
      </c>
      <c r="V162" s="31"/>
    </row>
    <row r="163" spans="1:22" x14ac:dyDescent="0.25">
      <c r="A163" s="42">
        <v>6</v>
      </c>
      <c r="B163" s="4" t="s">
        <v>498</v>
      </c>
      <c r="C163" s="12">
        <v>42000</v>
      </c>
      <c r="D163" s="9">
        <v>2000</v>
      </c>
      <c r="E163" s="9">
        <v>20000</v>
      </c>
      <c r="F163" s="16">
        <v>43360</v>
      </c>
      <c r="G163" s="9">
        <v>5000</v>
      </c>
      <c r="H163" s="16">
        <v>43480</v>
      </c>
      <c r="S163" s="103">
        <f t="shared" si="9"/>
        <v>15000</v>
      </c>
      <c r="U163" s="100" t="str">
        <f t="shared" si="10"/>
        <v>RESTE</v>
      </c>
      <c r="V163" s="31"/>
    </row>
    <row r="164" spans="1:22" x14ac:dyDescent="0.25">
      <c r="A164" s="74">
        <v>7</v>
      </c>
      <c r="B164" s="75" t="s">
        <v>499</v>
      </c>
      <c r="C164" s="60">
        <v>42000</v>
      </c>
      <c r="D164" s="62">
        <v>2000</v>
      </c>
      <c r="E164" s="62">
        <v>3000</v>
      </c>
      <c r="F164" s="63">
        <v>43432</v>
      </c>
      <c r="G164" s="62"/>
      <c r="H164" s="63"/>
      <c r="I164" s="62"/>
      <c r="J164" s="63"/>
      <c r="K164" s="62"/>
      <c r="L164" s="63"/>
      <c r="M164" s="62"/>
      <c r="N164" s="63"/>
      <c r="O164" s="62"/>
      <c r="P164" s="76"/>
      <c r="Q164" s="77"/>
      <c r="R164" s="63"/>
      <c r="S164" s="104">
        <f t="shared" si="9"/>
        <v>37000</v>
      </c>
      <c r="T164" s="90"/>
      <c r="U164" s="100" t="str">
        <f t="shared" si="10"/>
        <v>RESTE</v>
      </c>
      <c r="V164" s="31"/>
    </row>
    <row r="165" spans="1:22" x14ac:dyDescent="0.25">
      <c r="A165" s="42">
        <v>8</v>
      </c>
      <c r="B165" s="4" t="s">
        <v>500</v>
      </c>
      <c r="C165" s="12">
        <v>42000</v>
      </c>
      <c r="D165" s="9">
        <v>2000</v>
      </c>
      <c r="E165" s="9">
        <v>5000</v>
      </c>
      <c r="F165" s="16">
        <v>43357</v>
      </c>
      <c r="G165" s="9">
        <v>7000</v>
      </c>
      <c r="H165" s="16">
        <v>43357</v>
      </c>
      <c r="I165" s="9">
        <v>5000</v>
      </c>
      <c r="J165" s="16">
        <v>43490</v>
      </c>
      <c r="S165" s="103">
        <f t="shared" si="9"/>
        <v>23000</v>
      </c>
      <c r="U165" s="100" t="str">
        <f t="shared" si="10"/>
        <v>RESTE</v>
      </c>
      <c r="V165" s="31"/>
    </row>
    <row r="166" spans="1:22" x14ac:dyDescent="0.25">
      <c r="A166" s="42">
        <v>9</v>
      </c>
      <c r="B166" s="4" t="s">
        <v>501</v>
      </c>
      <c r="C166" s="12">
        <v>42000</v>
      </c>
      <c r="D166" s="9">
        <v>2000</v>
      </c>
      <c r="E166" s="9">
        <v>15000</v>
      </c>
      <c r="F166" s="16">
        <v>43360</v>
      </c>
      <c r="G166" s="9">
        <v>5000</v>
      </c>
      <c r="H166" s="16">
        <v>43481</v>
      </c>
      <c r="S166" s="103">
        <f t="shared" si="9"/>
        <v>20000</v>
      </c>
      <c r="U166" s="100" t="str">
        <f t="shared" si="10"/>
        <v>RESTE</v>
      </c>
      <c r="V166" s="31"/>
    </row>
    <row r="167" spans="1:22" x14ac:dyDescent="0.25">
      <c r="A167" s="42">
        <v>10</v>
      </c>
      <c r="B167" s="4" t="s">
        <v>502</v>
      </c>
      <c r="C167" s="12">
        <v>42000</v>
      </c>
      <c r="D167" s="9">
        <v>2000</v>
      </c>
      <c r="E167" s="9">
        <v>15000</v>
      </c>
      <c r="F167" s="16">
        <v>43360</v>
      </c>
      <c r="G167" s="9">
        <v>5000</v>
      </c>
      <c r="H167" s="16">
        <v>43481</v>
      </c>
      <c r="S167" s="103">
        <f t="shared" si="9"/>
        <v>20000</v>
      </c>
      <c r="U167" s="100" t="str">
        <f t="shared" si="10"/>
        <v>RESTE</v>
      </c>
      <c r="V167" s="31"/>
    </row>
    <row r="168" spans="1:22" x14ac:dyDescent="0.25">
      <c r="A168" s="42">
        <v>11</v>
      </c>
      <c r="B168" s="4" t="s">
        <v>503</v>
      </c>
      <c r="C168" s="12">
        <v>42000</v>
      </c>
      <c r="D168" s="9">
        <v>2000</v>
      </c>
      <c r="E168" s="9">
        <v>10000</v>
      </c>
      <c r="F168" s="16">
        <v>43360</v>
      </c>
      <c r="S168" s="103">
        <f t="shared" si="9"/>
        <v>30000</v>
      </c>
      <c r="U168" s="100" t="str">
        <f t="shared" si="10"/>
        <v>RESTE</v>
      </c>
      <c r="V168" s="31"/>
    </row>
    <row r="169" spans="1:22" x14ac:dyDescent="0.25">
      <c r="A169" s="42">
        <v>12</v>
      </c>
      <c r="B169" s="4" t="s">
        <v>504</v>
      </c>
      <c r="C169" s="12">
        <v>42000</v>
      </c>
      <c r="D169" s="9">
        <v>2000</v>
      </c>
      <c r="E169" s="9">
        <v>13000</v>
      </c>
      <c r="F169" s="16">
        <v>43360</v>
      </c>
      <c r="G169" s="9">
        <v>5000</v>
      </c>
      <c r="H169" s="16">
        <v>43490</v>
      </c>
      <c r="S169" s="103">
        <f t="shared" si="9"/>
        <v>22000</v>
      </c>
      <c r="U169" s="100" t="str">
        <f t="shared" si="10"/>
        <v>RESTE</v>
      </c>
      <c r="V169" s="31"/>
    </row>
    <row r="170" spans="1:22" x14ac:dyDescent="0.25">
      <c r="A170" s="42">
        <v>13</v>
      </c>
      <c r="B170" s="4" t="s">
        <v>505</v>
      </c>
      <c r="C170" s="12">
        <v>42000</v>
      </c>
      <c r="D170" s="9">
        <v>2000</v>
      </c>
      <c r="E170" s="9">
        <v>10000</v>
      </c>
      <c r="F170" s="16">
        <v>43360</v>
      </c>
      <c r="G170" s="9">
        <v>7500</v>
      </c>
      <c r="H170" s="16">
        <v>43444</v>
      </c>
      <c r="S170" s="103">
        <f t="shared" si="9"/>
        <v>22500</v>
      </c>
      <c r="U170" s="100" t="str">
        <f t="shared" si="10"/>
        <v>RESTE</v>
      </c>
      <c r="V170" s="31"/>
    </row>
    <row r="171" spans="1:22" x14ac:dyDescent="0.25">
      <c r="A171" s="42">
        <v>14</v>
      </c>
      <c r="B171" s="4" t="s">
        <v>506</v>
      </c>
      <c r="C171" s="12">
        <v>42000</v>
      </c>
      <c r="D171" s="9">
        <v>2000</v>
      </c>
      <c r="E171" s="9">
        <v>15000</v>
      </c>
      <c r="F171" s="16">
        <v>43360</v>
      </c>
      <c r="S171" s="103">
        <f t="shared" si="9"/>
        <v>25000</v>
      </c>
      <c r="U171" s="100" t="str">
        <f t="shared" si="10"/>
        <v>RESTE</v>
      </c>
      <c r="V171" s="31"/>
    </row>
    <row r="172" spans="1:22" x14ac:dyDescent="0.25">
      <c r="A172" s="74">
        <v>15</v>
      </c>
      <c r="B172" s="75" t="s">
        <v>507</v>
      </c>
      <c r="C172" s="60"/>
      <c r="D172" s="62">
        <v>2000</v>
      </c>
      <c r="E172" s="62"/>
      <c r="F172" s="63"/>
      <c r="G172" s="62"/>
      <c r="H172" s="63"/>
      <c r="I172" s="62"/>
      <c r="J172" s="63"/>
      <c r="K172" s="62"/>
      <c r="L172" s="63"/>
      <c r="M172" s="62"/>
      <c r="N172" s="63"/>
      <c r="O172" s="62"/>
      <c r="P172" s="76"/>
      <c r="Q172" s="77"/>
      <c r="R172" s="63"/>
      <c r="S172" s="104">
        <f t="shared" si="9"/>
        <v>-2000</v>
      </c>
      <c r="T172" s="90"/>
      <c r="U172" s="100" t="str">
        <f t="shared" si="10"/>
        <v>RESTE</v>
      </c>
      <c r="V172" s="31"/>
    </row>
    <row r="173" spans="1:22" x14ac:dyDescent="0.25">
      <c r="A173" s="42">
        <v>16</v>
      </c>
      <c r="B173" s="4" t="s">
        <v>508</v>
      </c>
      <c r="C173" s="12">
        <v>42000</v>
      </c>
      <c r="D173" s="9">
        <v>2000</v>
      </c>
      <c r="E173" s="9">
        <v>20000</v>
      </c>
      <c r="F173" s="16">
        <v>43360</v>
      </c>
      <c r="G173" s="9">
        <v>10000</v>
      </c>
      <c r="H173" s="16">
        <v>43473</v>
      </c>
      <c r="S173" s="103">
        <f t="shared" si="9"/>
        <v>10000</v>
      </c>
      <c r="U173" s="100" t="str">
        <f t="shared" si="10"/>
        <v>RESTE</v>
      </c>
      <c r="V173" s="31"/>
    </row>
    <row r="174" spans="1:22" x14ac:dyDescent="0.25">
      <c r="A174" s="74">
        <v>17</v>
      </c>
      <c r="B174" s="75" t="s">
        <v>509</v>
      </c>
      <c r="C174" s="60"/>
      <c r="D174" s="62">
        <v>2000</v>
      </c>
      <c r="E174" s="62"/>
      <c r="F174" s="63"/>
      <c r="G174" s="62"/>
      <c r="H174" s="63"/>
      <c r="I174" s="62"/>
      <c r="J174" s="63"/>
      <c r="K174" s="62"/>
      <c r="L174" s="63"/>
      <c r="M174" s="62"/>
      <c r="N174" s="63"/>
      <c r="O174" s="62"/>
      <c r="P174" s="76"/>
      <c r="Q174" s="77"/>
      <c r="R174" s="63"/>
      <c r="S174" s="104">
        <f t="shared" si="9"/>
        <v>-2000</v>
      </c>
      <c r="T174" s="77">
        <v>1531</v>
      </c>
      <c r="U174" s="100" t="str">
        <f t="shared" si="10"/>
        <v>RESTE</v>
      </c>
      <c r="V174" s="31"/>
    </row>
    <row r="175" spans="1:22" x14ac:dyDescent="0.25">
      <c r="A175" s="42">
        <v>18</v>
      </c>
      <c r="B175" s="4" t="s">
        <v>510</v>
      </c>
      <c r="C175" s="12">
        <v>42000</v>
      </c>
      <c r="D175" s="9">
        <v>2000</v>
      </c>
      <c r="E175" s="9">
        <v>20000</v>
      </c>
      <c r="F175" s="16">
        <v>43360</v>
      </c>
      <c r="S175" s="103">
        <f t="shared" si="9"/>
        <v>20000</v>
      </c>
      <c r="U175" s="100" t="str">
        <f t="shared" si="10"/>
        <v>RESTE</v>
      </c>
      <c r="V175" s="31"/>
    </row>
    <row r="176" spans="1:22" x14ac:dyDescent="0.25">
      <c r="A176" s="42">
        <v>19</v>
      </c>
      <c r="B176" s="4" t="s">
        <v>511</v>
      </c>
      <c r="C176" s="12">
        <v>42000</v>
      </c>
      <c r="D176" s="9">
        <v>2000</v>
      </c>
      <c r="E176" s="9">
        <v>13000</v>
      </c>
      <c r="F176" s="16">
        <v>43358</v>
      </c>
      <c r="G176" s="9">
        <v>15000</v>
      </c>
      <c r="H176" s="16">
        <v>43479</v>
      </c>
      <c r="S176" s="103">
        <f t="shared" si="9"/>
        <v>12000</v>
      </c>
      <c r="U176" s="100" t="str">
        <f t="shared" si="10"/>
        <v>RESTE</v>
      </c>
      <c r="V176" s="31"/>
    </row>
    <row r="177" spans="1:22" x14ac:dyDescent="0.25">
      <c r="A177" s="42">
        <v>20</v>
      </c>
      <c r="B177" s="4" t="s">
        <v>512</v>
      </c>
      <c r="C177" s="12">
        <v>42000</v>
      </c>
      <c r="D177" s="9">
        <v>2000</v>
      </c>
      <c r="S177" s="103">
        <f t="shared" si="9"/>
        <v>40000</v>
      </c>
      <c r="U177" s="100" t="str">
        <f t="shared" si="10"/>
        <v>RESTE</v>
      </c>
      <c r="V177" s="31"/>
    </row>
    <row r="178" spans="1:22" x14ac:dyDescent="0.25">
      <c r="A178" s="74">
        <v>21</v>
      </c>
      <c r="B178" s="75" t="s">
        <v>513</v>
      </c>
      <c r="C178" s="60"/>
      <c r="D178" s="62">
        <v>2000</v>
      </c>
      <c r="E178" s="62"/>
      <c r="F178" s="63"/>
      <c r="G178" s="62"/>
      <c r="H178" s="63"/>
      <c r="I178" s="62"/>
      <c r="J178" s="63"/>
      <c r="K178" s="62"/>
      <c r="L178" s="63"/>
      <c r="M178" s="62"/>
      <c r="N178" s="63"/>
      <c r="O178" s="62"/>
      <c r="P178" s="76"/>
      <c r="Q178" s="77"/>
      <c r="R178" s="63"/>
      <c r="S178" s="104">
        <f t="shared" si="9"/>
        <v>-2000</v>
      </c>
      <c r="T178" s="77">
        <v>1962</v>
      </c>
      <c r="U178" s="100" t="str">
        <f t="shared" si="10"/>
        <v>RESTE</v>
      </c>
      <c r="V178" s="31"/>
    </row>
    <row r="179" spans="1:22" x14ac:dyDescent="0.25">
      <c r="A179" s="74">
        <v>22</v>
      </c>
      <c r="B179" s="75" t="s">
        <v>514</v>
      </c>
      <c r="C179" s="60"/>
      <c r="D179" s="62">
        <v>2000</v>
      </c>
      <c r="E179" s="62"/>
      <c r="F179" s="63"/>
      <c r="G179" s="62"/>
      <c r="H179" s="63"/>
      <c r="I179" s="62"/>
      <c r="J179" s="63"/>
      <c r="K179" s="62"/>
      <c r="L179" s="63"/>
      <c r="M179" s="62"/>
      <c r="N179" s="63"/>
      <c r="O179" s="62"/>
      <c r="P179" s="76"/>
      <c r="Q179" s="77"/>
      <c r="R179" s="63"/>
      <c r="S179" s="104">
        <f t="shared" si="9"/>
        <v>-2000</v>
      </c>
      <c r="T179" s="77">
        <v>1963</v>
      </c>
      <c r="U179" s="100" t="str">
        <f t="shared" si="10"/>
        <v>RESTE</v>
      </c>
      <c r="V179" s="31"/>
    </row>
    <row r="180" spans="1:22" x14ac:dyDescent="0.25">
      <c r="A180" s="42">
        <v>23</v>
      </c>
      <c r="B180" s="4" t="s">
        <v>515</v>
      </c>
      <c r="C180" s="12">
        <v>42000</v>
      </c>
      <c r="D180" s="9">
        <v>2000</v>
      </c>
      <c r="S180" s="103">
        <f t="shared" si="9"/>
        <v>40000</v>
      </c>
      <c r="U180" s="100" t="str">
        <f t="shared" si="10"/>
        <v>RESTE</v>
      </c>
      <c r="V180" s="31"/>
    </row>
    <row r="181" spans="1:22" x14ac:dyDescent="0.25">
      <c r="A181" s="42">
        <v>24</v>
      </c>
      <c r="B181" s="4" t="s">
        <v>516</v>
      </c>
      <c r="C181" s="12">
        <v>42000</v>
      </c>
      <c r="D181" s="9">
        <v>2000</v>
      </c>
      <c r="E181" s="9">
        <v>10000</v>
      </c>
      <c r="F181" s="16">
        <v>43360</v>
      </c>
      <c r="G181" s="9">
        <v>10000</v>
      </c>
      <c r="H181" s="16">
        <v>43481</v>
      </c>
      <c r="S181" s="103">
        <f t="shared" si="9"/>
        <v>20000</v>
      </c>
      <c r="U181" s="100" t="str">
        <f t="shared" si="10"/>
        <v>RESTE</v>
      </c>
      <c r="V181" s="31"/>
    </row>
    <row r="182" spans="1:22" x14ac:dyDescent="0.25">
      <c r="A182" s="42">
        <v>25</v>
      </c>
      <c r="B182" s="4" t="s">
        <v>517</v>
      </c>
      <c r="C182" s="12">
        <v>42000</v>
      </c>
      <c r="D182" s="9">
        <v>2000</v>
      </c>
      <c r="E182" s="9">
        <v>13000</v>
      </c>
      <c r="F182" s="16">
        <v>43360</v>
      </c>
      <c r="G182" s="9">
        <v>5000</v>
      </c>
      <c r="H182" s="16">
        <v>43416</v>
      </c>
      <c r="I182" s="9">
        <v>5000</v>
      </c>
      <c r="J182" s="16">
        <v>43473</v>
      </c>
      <c r="S182" s="103">
        <f t="shared" si="9"/>
        <v>17000</v>
      </c>
      <c r="U182" s="100" t="str">
        <f t="shared" si="10"/>
        <v>RESTE</v>
      </c>
      <c r="V182" s="31"/>
    </row>
    <row r="183" spans="1:22" x14ac:dyDescent="0.25">
      <c r="A183" s="74">
        <v>26</v>
      </c>
      <c r="B183" s="75" t="s">
        <v>518</v>
      </c>
      <c r="C183" s="60"/>
      <c r="D183" s="62">
        <v>2000</v>
      </c>
      <c r="E183" s="62"/>
      <c r="F183" s="63"/>
      <c r="G183" s="62"/>
      <c r="H183" s="63"/>
      <c r="I183" s="62"/>
      <c r="J183" s="63"/>
      <c r="K183" s="62"/>
      <c r="L183" s="63"/>
      <c r="M183" s="62"/>
      <c r="N183" s="63"/>
      <c r="O183" s="62"/>
      <c r="P183" s="76"/>
      <c r="Q183" s="77"/>
      <c r="R183" s="63"/>
      <c r="S183" s="104">
        <f t="shared" si="9"/>
        <v>-2000</v>
      </c>
      <c r="T183" s="77">
        <v>1973</v>
      </c>
      <c r="U183" s="100" t="str">
        <f t="shared" si="10"/>
        <v>RESTE</v>
      </c>
      <c r="V183" s="31"/>
    </row>
    <row r="184" spans="1:22" x14ac:dyDescent="0.25">
      <c r="A184" s="42">
        <v>27</v>
      </c>
      <c r="B184" s="4" t="s">
        <v>519</v>
      </c>
      <c r="C184" s="12">
        <v>42000</v>
      </c>
      <c r="D184" s="9">
        <v>2000</v>
      </c>
      <c r="E184" s="9">
        <v>15000</v>
      </c>
      <c r="F184" s="16">
        <v>43358</v>
      </c>
      <c r="G184" s="9">
        <v>5000</v>
      </c>
      <c r="H184" s="16">
        <v>43481</v>
      </c>
      <c r="S184" s="103">
        <f t="shared" si="9"/>
        <v>20000</v>
      </c>
      <c r="U184" s="100" t="str">
        <f t="shared" si="10"/>
        <v>RESTE</v>
      </c>
      <c r="V184" s="31"/>
    </row>
    <row r="185" spans="1:22" x14ac:dyDescent="0.25">
      <c r="A185" s="74">
        <v>28</v>
      </c>
      <c r="B185" s="75" t="s">
        <v>802</v>
      </c>
      <c r="C185" s="60"/>
      <c r="D185" s="62">
        <v>2000</v>
      </c>
      <c r="E185" s="62"/>
      <c r="F185" s="63"/>
      <c r="G185" s="62"/>
      <c r="H185" s="63"/>
      <c r="I185" s="62"/>
      <c r="J185" s="63"/>
      <c r="K185" s="62"/>
      <c r="L185" s="63"/>
      <c r="M185" s="62"/>
      <c r="N185" s="63"/>
      <c r="O185" s="62"/>
      <c r="P185" s="76"/>
      <c r="Q185" s="77"/>
      <c r="R185" s="63"/>
      <c r="S185" s="104">
        <f t="shared" si="9"/>
        <v>-2000</v>
      </c>
      <c r="T185" s="77">
        <v>1081</v>
      </c>
      <c r="U185" s="100" t="str">
        <f t="shared" si="10"/>
        <v>RESTE</v>
      </c>
      <c r="V185" s="31"/>
    </row>
    <row r="186" spans="1:22" x14ac:dyDescent="0.25">
      <c r="A186" s="42">
        <v>29</v>
      </c>
      <c r="B186" s="4" t="s">
        <v>520</v>
      </c>
      <c r="C186" s="12">
        <v>42000</v>
      </c>
      <c r="D186" s="9">
        <v>2000</v>
      </c>
      <c r="E186" s="9">
        <v>10000</v>
      </c>
      <c r="F186" s="16">
        <v>43360</v>
      </c>
      <c r="G186" s="9">
        <v>10000</v>
      </c>
      <c r="H186" s="16">
        <v>43376</v>
      </c>
      <c r="I186" s="9">
        <v>5000</v>
      </c>
      <c r="J186" s="16">
        <v>43378</v>
      </c>
      <c r="K186" s="9">
        <v>5000</v>
      </c>
      <c r="L186" s="16">
        <v>43440</v>
      </c>
      <c r="M186" s="9">
        <v>5000</v>
      </c>
      <c r="N186" s="16">
        <v>43107</v>
      </c>
      <c r="S186" s="103">
        <f t="shared" si="9"/>
        <v>5000</v>
      </c>
      <c r="U186" s="100" t="str">
        <f t="shared" si="10"/>
        <v>RESTE</v>
      </c>
      <c r="V186" s="31"/>
    </row>
    <row r="187" spans="1:22" x14ac:dyDescent="0.25">
      <c r="A187" s="74">
        <v>30</v>
      </c>
      <c r="B187" s="75" t="s">
        <v>521</v>
      </c>
      <c r="C187" s="60"/>
      <c r="D187" s="62">
        <v>2000</v>
      </c>
      <c r="E187" s="62"/>
      <c r="F187" s="63"/>
      <c r="G187" s="62"/>
      <c r="H187" s="63"/>
      <c r="I187" s="62"/>
      <c r="J187" s="63"/>
      <c r="K187" s="62"/>
      <c r="L187" s="63"/>
      <c r="M187" s="62"/>
      <c r="N187" s="63"/>
      <c r="O187" s="62"/>
      <c r="P187" s="76"/>
      <c r="Q187" s="77"/>
      <c r="R187" s="63"/>
      <c r="S187" s="104">
        <f t="shared" si="9"/>
        <v>-2000</v>
      </c>
      <c r="T187" s="90"/>
      <c r="U187" s="100" t="str">
        <f t="shared" si="10"/>
        <v>RESTE</v>
      </c>
      <c r="V187" s="31"/>
    </row>
    <row r="188" spans="1:22" x14ac:dyDescent="0.25">
      <c r="A188" s="74">
        <v>31</v>
      </c>
      <c r="B188" s="75" t="s">
        <v>522</v>
      </c>
      <c r="C188" s="60"/>
      <c r="D188" s="62">
        <v>2000</v>
      </c>
      <c r="E188" s="62"/>
      <c r="F188" s="63"/>
      <c r="G188" s="62"/>
      <c r="H188" s="63"/>
      <c r="I188" s="62"/>
      <c r="J188" s="63"/>
      <c r="K188" s="62"/>
      <c r="L188" s="63"/>
      <c r="M188" s="62"/>
      <c r="N188" s="63"/>
      <c r="O188" s="62"/>
      <c r="P188" s="76"/>
      <c r="Q188" s="77"/>
      <c r="R188" s="63"/>
      <c r="S188" s="104">
        <f t="shared" si="9"/>
        <v>-2000</v>
      </c>
      <c r="T188" s="77">
        <v>1566</v>
      </c>
      <c r="U188" s="100" t="str">
        <f t="shared" si="10"/>
        <v>RESTE</v>
      </c>
      <c r="V188" s="31"/>
    </row>
    <row r="189" spans="1:22" x14ac:dyDescent="0.25">
      <c r="A189" s="42">
        <v>32</v>
      </c>
      <c r="B189" s="4" t="s">
        <v>523</v>
      </c>
      <c r="C189" s="12">
        <v>42000</v>
      </c>
      <c r="D189" s="9">
        <v>2000</v>
      </c>
      <c r="E189" s="9">
        <v>10000</v>
      </c>
      <c r="F189" s="16">
        <v>43361</v>
      </c>
      <c r="G189" s="9">
        <v>10000</v>
      </c>
      <c r="H189" s="16">
        <v>43474</v>
      </c>
      <c r="S189" s="103">
        <f t="shared" si="9"/>
        <v>20000</v>
      </c>
      <c r="U189" s="100" t="str">
        <f t="shared" si="10"/>
        <v>RESTE</v>
      </c>
      <c r="V189" s="31"/>
    </row>
    <row r="190" spans="1:22" x14ac:dyDescent="0.25">
      <c r="A190" s="42">
        <v>33</v>
      </c>
      <c r="B190" s="4" t="s">
        <v>524</v>
      </c>
      <c r="C190" s="12">
        <v>42000</v>
      </c>
      <c r="D190" s="9">
        <v>2000</v>
      </c>
      <c r="E190" s="9">
        <v>10000</v>
      </c>
      <c r="F190" s="16">
        <v>43360</v>
      </c>
      <c r="G190" s="9">
        <v>5000</v>
      </c>
      <c r="H190" s="16">
        <v>43482</v>
      </c>
      <c r="S190" s="103">
        <f t="shared" si="9"/>
        <v>25000</v>
      </c>
      <c r="U190" s="100" t="str">
        <f t="shared" si="10"/>
        <v>RESTE</v>
      </c>
      <c r="V190" s="31"/>
    </row>
    <row r="191" spans="1:22" x14ac:dyDescent="0.25">
      <c r="A191" s="42">
        <v>34</v>
      </c>
      <c r="B191" s="4" t="s">
        <v>525</v>
      </c>
      <c r="C191" s="12">
        <v>42000</v>
      </c>
      <c r="D191" s="9">
        <v>2000</v>
      </c>
      <c r="E191" s="9">
        <v>15000</v>
      </c>
      <c r="F191" s="16">
        <v>43361</v>
      </c>
      <c r="S191" s="103">
        <f t="shared" si="9"/>
        <v>25000</v>
      </c>
      <c r="U191" s="100" t="str">
        <f t="shared" si="10"/>
        <v>RESTE</v>
      </c>
      <c r="V191" s="31"/>
    </row>
    <row r="192" spans="1:22" x14ac:dyDescent="0.25">
      <c r="A192" s="42">
        <v>35</v>
      </c>
      <c r="B192" s="4" t="s">
        <v>526</v>
      </c>
      <c r="C192" s="12">
        <v>42000</v>
      </c>
      <c r="D192" s="9">
        <v>2000</v>
      </c>
      <c r="E192" s="9">
        <v>8000</v>
      </c>
      <c r="F192" s="16">
        <v>43358</v>
      </c>
      <c r="G192" s="9">
        <v>5000</v>
      </c>
      <c r="H192" s="16">
        <v>43452</v>
      </c>
      <c r="I192" s="9">
        <v>5000</v>
      </c>
      <c r="J192" s="16">
        <v>43488</v>
      </c>
      <c r="S192" s="103">
        <f t="shared" si="9"/>
        <v>22000</v>
      </c>
      <c r="U192" s="100" t="str">
        <f t="shared" si="10"/>
        <v>RESTE</v>
      </c>
      <c r="V192" s="31"/>
    </row>
    <row r="193" spans="1:22" x14ac:dyDescent="0.25">
      <c r="A193" s="42">
        <v>36</v>
      </c>
      <c r="B193" s="4" t="s">
        <v>527</v>
      </c>
      <c r="C193" s="12">
        <v>42000</v>
      </c>
      <c r="D193" s="9">
        <v>2000</v>
      </c>
      <c r="E193" s="9">
        <v>8000</v>
      </c>
      <c r="F193" s="16">
        <v>43360</v>
      </c>
      <c r="G193" s="9">
        <v>5000</v>
      </c>
      <c r="H193" s="16">
        <v>43446</v>
      </c>
      <c r="S193" s="103">
        <f t="shared" si="9"/>
        <v>27000</v>
      </c>
      <c r="U193" s="100" t="str">
        <f t="shared" si="10"/>
        <v>RESTE</v>
      </c>
      <c r="V193" s="31"/>
    </row>
    <row r="194" spans="1:22" x14ac:dyDescent="0.25">
      <c r="A194" s="42">
        <v>37</v>
      </c>
      <c r="B194" s="4" t="s">
        <v>528</v>
      </c>
      <c r="C194" s="12">
        <v>42000</v>
      </c>
      <c r="D194" s="9">
        <v>2000</v>
      </c>
      <c r="E194" s="9">
        <v>18000</v>
      </c>
      <c r="F194" s="16">
        <v>43360</v>
      </c>
      <c r="S194" s="103">
        <f t="shared" si="9"/>
        <v>22000</v>
      </c>
      <c r="U194" s="100" t="str">
        <f t="shared" si="10"/>
        <v>RESTE</v>
      </c>
      <c r="V194" s="31"/>
    </row>
    <row r="195" spans="1:22" x14ac:dyDescent="0.25">
      <c r="A195" s="74">
        <v>38</v>
      </c>
      <c r="B195" s="75" t="s">
        <v>529</v>
      </c>
      <c r="C195" s="60">
        <v>42000</v>
      </c>
      <c r="D195" s="62">
        <v>2000</v>
      </c>
      <c r="E195" s="62"/>
      <c r="F195" s="63"/>
      <c r="G195" s="62"/>
      <c r="H195" s="63"/>
      <c r="I195" s="62"/>
      <c r="J195" s="63"/>
      <c r="K195" s="62"/>
      <c r="L195" s="63"/>
      <c r="M195" s="62"/>
      <c r="N195" s="63"/>
      <c r="O195" s="62"/>
      <c r="P195" s="76"/>
      <c r="Q195" s="77"/>
      <c r="R195" s="63"/>
      <c r="S195" s="104">
        <f t="shared" si="9"/>
        <v>40000</v>
      </c>
      <c r="T195" s="77">
        <v>1058</v>
      </c>
      <c r="U195" s="100" t="str">
        <f t="shared" si="10"/>
        <v>RESTE</v>
      </c>
      <c r="V195" s="31"/>
    </row>
    <row r="196" spans="1:22" x14ac:dyDescent="0.25">
      <c r="A196" s="42">
        <v>39</v>
      </c>
      <c r="B196" s="4" t="s">
        <v>530</v>
      </c>
      <c r="C196" s="12">
        <v>42000</v>
      </c>
      <c r="D196" s="9">
        <v>2000</v>
      </c>
      <c r="E196" s="9">
        <v>18000</v>
      </c>
      <c r="F196" s="16">
        <v>43360</v>
      </c>
      <c r="G196" s="9">
        <v>7000</v>
      </c>
      <c r="H196" s="16">
        <v>43476</v>
      </c>
      <c r="S196" s="103">
        <f t="shared" si="9"/>
        <v>15000</v>
      </c>
      <c r="U196" s="100" t="str">
        <f t="shared" si="10"/>
        <v>RESTE</v>
      </c>
      <c r="V196" s="31"/>
    </row>
    <row r="197" spans="1:22" x14ac:dyDescent="0.25">
      <c r="A197" s="42">
        <v>40</v>
      </c>
      <c r="B197" s="4" t="s">
        <v>531</v>
      </c>
      <c r="C197" s="12">
        <v>42000</v>
      </c>
      <c r="D197" s="9">
        <v>2000</v>
      </c>
      <c r="E197" s="9">
        <v>10000</v>
      </c>
      <c r="F197" s="16">
        <v>43360</v>
      </c>
      <c r="G197" s="9">
        <v>10000</v>
      </c>
      <c r="H197" s="16">
        <v>43439</v>
      </c>
      <c r="S197" s="103">
        <f t="shared" si="9"/>
        <v>20000</v>
      </c>
      <c r="U197" s="100" t="str">
        <f t="shared" si="10"/>
        <v>RESTE</v>
      </c>
      <c r="V197" s="31"/>
    </row>
    <row r="198" spans="1:22" x14ac:dyDescent="0.25">
      <c r="A198" s="42">
        <v>41</v>
      </c>
      <c r="B198" s="4" t="s">
        <v>532</v>
      </c>
      <c r="C198" s="12">
        <v>42000</v>
      </c>
      <c r="D198" s="9">
        <v>2000</v>
      </c>
      <c r="E198" s="9">
        <v>20000</v>
      </c>
      <c r="F198" s="16">
        <v>43360</v>
      </c>
      <c r="G198" s="9">
        <v>5000</v>
      </c>
      <c r="H198" s="16">
        <v>43418</v>
      </c>
      <c r="I198" s="9">
        <v>5000</v>
      </c>
      <c r="J198" s="16">
        <v>43493</v>
      </c>
      <c r="S198" s="103">
        <f t="shared" si="9"/>
        <v>10000</v>
      </c>
      <c r="U198" s="100" t="str">
        <f t="shared" si="10"/>
        <v>RESTE</v>
      </c>
      <c r="V198" s="31"/>
    </row>
    <row r="199" spans="1:22" x14ac:dyDescent="0.25">
      <c r="A199" s="42">
        <v>42</v>
      </c>
      <c r="B199" s="4" t="s">
        <v>533</v>
      </c>
      <c r="C199" s="12">
        <v>42000</v>
      </c>
      <c r="D199" s="9">
        <v>2000</v>
      </c>
      <c r="E199" s="9">
        <v>15000</v>
      </c>
      <c r="F199" s="16">
        <v>43360</v>
      </c>
      <c r="G199" s="9">
        <v>5000</v>
      </c>
      <c r="H199" s="16">
        <v>43472</v>
      </c>
      <c r="S199" s="103">
        <f t="shared" si="9"/>
        <v>20000</v>
      </c>
      <c r="U199" s="100" t="str">
        <f t="shared" si="10"/>
        <v>RESTE</v>
      </c>
      <c r="V199" s="31"/>
    </row>
    <row r="200" spans="1:22" x14ac:dyDescent="0.25">
      <c r="A200" s="42">
        <v>43</v>
      </c>
      <c r="B200" s="4" t="s">
        <v>534</v>
      </c>
      <c r="C200" s="12">
        <v>42000</v>
      </c>
      <c r="D200" s="9">
        <v>2000</v>
      </c>
      <c r="E200" s="9">
        <v>10000</v>
      </c>
      <c r="F200" s="16">
        <v>43358</v>
      </c>
      <c r="G200" s="9">
        <v>5000</v>
      </c>
      <c r="H200" s="16">
        <v>43412</v>
      </c>
      <c r="I200" s="9">
        <v>5000</v>
      </c>
      <c r="J200" s="16">
        <v>43473</v>
      </c>
      <c r="S200" s="103">
        <f t="shared" si="9"/>
        <v>20000</v>
      </c>
      <c r="U200" s="100" t="str">
        <f t="shared" si="10"/>
        <v>RESTE</v>
      </c>
      <c r="V200" s="31"/>
    </row>
    <row r="201" spans="1:22" x14ac:dyDescent="0.25">
      <c r="A201" s="42">
        <v>44</v>
      </c>
      <c r="B201" s="4" t="s">
        <v>535</v>
      </c>
      <c r="C201" s="12">
        <v>42000</v>
      </c>
      <c r="D201" s="9">
        <v>2000</v>
      </c>
      <c r="E201" s="9">
        <v>13000</v>
      </c>
      <c r="F201" s="16">
        <v>43357</v>
      </c>
      <c r="S201" s="103">
        <f t="shared" si="9"/>
        <v>27000</v>
      </c>
      <c r="U201" s="100" t="str">
        <f t="shared" si="10"/>
        <v>RESTE</v>
      </c>
      <c r="V201" s="31"/>
    </row>
    <row r="202" spans="1:22" x14ac:dyDescent="0.25">
      <c r="A202" s="42">
        <v>45</v>
      </c>
      <c r="B202" s="4" t="s">
        <v>536</v>
      </c>
      <c r="C202" s="12">
        <v>42000</v>
      </c>
      <c r="D202" s="9">
        <v>2000</v>
      </c>
      <c r="E202" s="9">
        <v>13000</v>
      </c>
      <c r="F202" s="16">
        <v>43357</v>
      </c>
      <c r="S202" s="103">
        <f t="shared" si="9"/>
        <v>27000</v>
      </c>
      <c r="U202" s="100" t="str">
        <f t="shared" si="10"/>
        <v>RESTE</v>
      </c>
      <c r="V202" s="31"/>
    </row>
    <row r="203" spans="1:22" x14ac:dyDescent="0.25">
      <c r="A203" s="42">
        <v>46</v>
      </c>
      <c r="B203" s="4" t="s">
        <v>537</v>
      </c>
      <c r="C203" s="12">
        <v>42000</v>
      </c>
      <c r="D203" s="9">
        <v>2000</v>
      </c>
      <c r="E203" s="9">
        <v>10000</v>
      </c>
      <c r="F203" s="16">
        <v>43360</v>
      </c>
      <c r="G203" s="9">
        <v>5000</v>
      </c>
      <c r="H203" s="16">
        <v>43404</v>
      </c>
      <c r="S203" s="103">
        <f t="shared" si="9"/>
        <v>25000</v>
      </c>
      <c r="U203" s="100" t="str">
        <f t="shared" si="10"/>
        <v>RESTE</v>
      </c>
      <c r="V203" s="31"/>
    </row>
    <row r="204" spans="1:22" x14ac:dyDescent="0.25">
      <c r="A204" s="74">
        <v>47</v>
      </c>
      <c r="B204" s="75" t="s">
        <v>538</v>
      </c>
      <c r="C204" s="60">
        <v>42000</v>
      </c>
      <c r="D204" s="62">
        <v>2000</v>
      </c>
      <c r="E204" s="62"/>
      <c r="F204" s="63"/>
      <c r="G204" s="62"/>
      <c r="H204" s="63"/>
      <c r="I204" s="62"/>
      <c r="J204" s="63"/>
      <c r="K204" s="62"/>
      <c r="L204" s="63"/>
      <c r="M204" s="62"/>
      <c r="N204" s="63"/>
      <c r="O204" s="62"/>
      <c r="P204" s="76"/>
      <c r="Q204" s="77"/>
      <c r="R204" s="63"/>
      <c r="S204" s="104">
        <f t="shared" si="9"/>
        <v>40000</v>
      </c>
      <c r="T204" s="77">
        <v>1966</v>
      </c>
      <c r="U204" s="100" t="str">
        <f t="shared" si="10"/>
        <v>RESTE</v>
      </c>
      <c r="V204" s="31"/>
    </row>
    <row r="205" spans="1:22" x14ac:dyDescent="0.25">
      <c r="A205" s="74">
        <v>48</v>
      </c>
      <c r="B205" s="75" t="s">
        <v>539</v>
      </c>
      <c r="C205" s="60">
        <v>42000</v>
      </c>
      <c r="D205" s="62">
        <v>2000</v>
      </c>
      <c r="E205" s="62"/>
      <c r="F205" s="63"/>
      <c r="G205" s="62"/>
      <c r="H205" s="63"/>
      <c r="I205" s="62"/>
      <c r="J205" s="63"/>
      <c r="K205" s="62"/>
      <c r="L205" s="63"/>
      <c r="M205" s="62"/>
      <c r="N205" s="63"/>
      <c r="O205" s="62"/>
      <c r="P205" s="76"/>
      <c r="Q205" s="77"/>
      <c r="R205" s="63"/>
      <c r="S205" s="104">
        <f t="shared" si="9"/>
        <v>40000</v>
      </c>
      <c r="T205" s="77">
        <v>1359</v>
      </c>
      <c r="U205" s="100" t="str">
        <f t="shared" si="10"/>
        <v>RESTE</v>
      </c>
      <c r="V205" s="31"/>
    </row>
    <row r="206" spans="1:22" x14ac:dyDescent="0.25">
      <c r="A206" s="74">
        <v>49</v>
      </c>
      <c r="B206" s="75" t="s">
        <v>540</v>
      </c>
      <c r="C206" s="60">
        <v>42000</v>
      </c>
      <c r="D206" s="62">
        <v>2000</v>
      </c>
      <c r="E206" s="62"/>
      <c r="F206" s="63"/>
      <c r="G206" s="62"/>
      <c r="H206" s="63"/>
      <c r="I206" s="62"/>
      <c r="J206" s="63"/>
      <c r="K206" s="62"/>
      <c r="L206" s="63"/>
      <c r="M206" s="62"/>
      <c r="N206" s="63"/>
      <c r="O206" s="62"/>
      <c r="P206" s="76"/>
      <c r="Q206" s="77"/>
      <c r="R206" s="63"/>
      <c r="S206" s="104">
        <f t="shared" si="9"/>
        <v>40000</v>
      </c>
      <c r="T206" s="90"/>
      <c r="U206" s="100" t="str">
        <f t="shared" si="10"/>
        <v>RESTE</v>
      </c>
      <c r="V206" s="31"/>
    </row>
    <row r="207" spans="1:22" x14ac:dyDescent="0.25">
      <c r="A207" s="74">
        <v>50</v>
      </c>
      <c r="B207" s="75" t="s">
        <v>541</v>
      </c>
      <c r="C207" s="60">
        <v>42000</v>
      </c>
      <c r="D207" s="62">
        <v>2000</v>
      </c>
      <c r="E207" s="62"/>
      <c r="F207" s="63"/>
      <c r="G207" s="62"/>
      <c r="H207" s="63"/>
      <c r="I207" s="62"/>
      <c r="J207" s="63"/>
      <c r="K207" s="62"/>
      <c r="L207" s="63"/>
      <c r="M207" s="62"/>
      <c r="N207" s="63"/>
      <c r="O207" s="62"/>
      <c r="P207" s="76"/>
      <c r="Q207" s="77"/>
      <c r="R207" s="63"/>
      <c r="S207" s="104">
        <f t="shared" si="9"/>
        <v>40000</v>
      </c>
      <c r="T207" s="77">
        <v>1957</v>
      </c>
      <c r="U207" s="100" t="str">
        <f t="shared" si="10"/>
        <v>RESTE</v>
      </c>
      <c r="V207" s="31"/>
    </row>
    <row r="208" spans="1:22" x14ac:dyDescent="0.25">
      <c r="A208" s="111" t="s">
        <v>834</v>
      </c>
      <c r="B208" s="111"/>
      <c r="C208" s="95">
        <f>SUM(C158:C207)</f>
        <v>1764000</v>
      </c>
      <c r="D208" s="95">
        <f t="shared" ref="D208:U208" si="11">SUM(D158:D207)</f>
        <v>100000</v>
      </c>
      <c r="E208" s="95">
        <f t="shared" si="11"/>
        <v>455000</v>
      </c>
      <c r="F208" s="95"/>
      <c r="G208" s="95">
        <f t="shared" si="11"/>
        <v>191500</v>
      </c>
      <c r="H208" s="95"/>
      <c r="I208" s="95">
        <f t="shared" si="11"/>
        <v>30000</v>
      </c>
      <c r="J208" s="95"/>
      <c r="K208" s="95">
        <f t="shared" si="11"/>
        <v>5000</v>
      </c>
      <c r="L208" s="95"/>
      <c r="M208" s="95">
        <f t="shared" si="11"/>
        <v>5000</v>
      </c>
      <c r="N208" s="95"/>
      <c r="O208" s="95">
        <f t="shared" si="11"/>
        <v>0</v>
      </c>
      <c r="P208" s="95"/>
      <c r="Q208" s="95">
        <f t="shared" si="11"/>
        <v>0</v>
      </c>
      <c r="R208" s="95"/>
      <c r="S208" s="95">
        <f t="shared" si="11"/>
        <v>977500</v>
      </c>
      <c r="T208" s="95"/>
      <c r="U208" s="95">
        <f t="shared" si="11"/>
        <v>0</v>
      </c>
      <c r="V208" s="31"/>
    </row>
    <row r="209" spans="22:22" x14ac:dyDescent="0.25">
      <c r="V209" s="31"/>
    </row>
    <row r="210" spans="22:22" x14ac:dyDescent="0.25">
      <c r="V210" s="31"/>
    </row>
    <row r="211" spans="22:22" x14ac:dyDescent="0.25">
      <c r="V211" s="31"/>
    </row>
    <row r="212" spans="22:22" x14ac:dyDescent="0.25">
      <c r="V212" s="31"/>
    </row>
    <row r="213" spans="22:22" x14ac:dyDescent="0.25">
      <c r="V213" s="31"/>
    </row>
    <row r="214" spans="22:22" x14ac:dyDescent="0.25">
      <c r="V214" s="31"/>
    </row>
    <row r="215" spans="22:22" x14ac:dyDescent="0.25">
      <c r="V215" s="31"/>
    </row>
    <row r="216" spans="22:22" x14ac:dyDescent="0.25">
      <c r="V216" s="31"/>
    </row>
    <row r="217" spans="22:22" x14ac:dyDescent="0.25">
      <c r="V217" s="31"/>
    </row>
    <row r="218" spans="22:22" x14ac:dyDescent="0.25">
      <c r="V218" s="31"/>
    </row>
    <row r="219" spans="22:22" x14ac:dyDescent="0.25">
      <c r="V219" s="31"/>
    </row>
    <row r="220" spans="22:22" x14ac:dyDescent="0.25">
      <c r="V220" s="31"/>
    </row>
    <row r="221" spans="22:22" x14ac:dyDescent="0.25">
      <c r="V221" s="31"/>
    </row>
    <row r="222" spans="22:22" x14ac:dyDescent="0.25">
      <c r="V222" s="31"/>
    </row>
    <row r="223" spans="22:22" x14ac:dyDescent="0.25">
      <c r="V223" s="31"/>
    </row>
    <row r="224" spans="22:22" x14ac:dyDescent="0.25">
      <c r="V224" s="31"/>
    </row>
    <row r="225" spans="22:22" x14ac:dyDescent="0.25">
      <c r="V225" s="31"/>
    </row>
    <row r="226" spans="22:22" x14ac:dyDescent="0.25">
      <c r="V226" s="31"/>
    </row>
    <row r="227" spans="22:22" x14ac:dyDescent="0.25">
      <c r="V227" s="31"/>
    </row>
    <row r="228" spans="22:22" x14ac:dyDescent="0.25">
      <c r="V228" s="31"/>
    </row>
    <row r="229" spans="22:22" x14ac:dyDescent="0.25">
      <c r="V229" s="31"/>
    </row>
    <row r="230" spans="22:22" x14ac:dyDescent="0.25">
      <c r="V230" s="31"/>
    </row>
    <row r="231" spans="22:22" x14ac:dyDescent="0.25">
      <c r="V231" s="31"/>
    </row>
    <row r="232" spans="22:22" x14ac:dyDescent="0.25">
      <c r="V232" s="31"/>
    </row>
    <row r="233" spans="22:22" x14ac:dyDescent="0.25">
      <c r="V233" s="31"/>
    </row>
    <row r="234" spans="22:22" x14ac:dyDescent="0.25">
      <c r="V234" s="31"/>
    </row>
    <row r="235" spans="22:22" x14ac:dyDescent="0.25">
      <c r="V235" s="31"/>
    </row>
    <row r="236" spans="22:22" x14ac:dyDescent="0.25">
      <c r="V236" s="31"/>
    </row>
    <row r="237" spans="22:22" x14ac:dyDescent="0.25">
      <c r="V237" s="31"/>
    </row>
    <row r="238" spans="22:22" x14ac:dyDescent="0.25">
      <c r="V238" s="31"/>
    </row>
    <row r="239" spans="22:22" x14ac:dyDescent="0.25">
      <c r="V239" s="31"/>
    </row>
    <row r="240" spans="22:22" x14ac:dyDescent="0.25">
      <c r="V240" s="31"/>
    </row>
    <row r="241" spans="22:22" x14ac:dyDescent="0.25">
      <c r="V241" s="31"/>
    </row>
    <row r="242" spans="22:22" x14ac:dyDescent="0.25">
      <c r="V242" s="31"/>
    </row>
    <row r="243" spans="22:22" x14ac:dyDescent="0.25">
      <c r="V243" s="31"/>
    </row>
    <row r="244" spans="22:22" x14ac:dyDescent="0.25">
      <c r="V244" s="31"/>
    </row>
    <row r="245" spans="22:22" x14ac:dyDescent="0.25">
      <c r="V245" s="31"/>
    </row>
    <row r="246" spans="22:22" x14ac:dyDescent="0.25">
      <c r="V246" s="31"/>
    </row>
    <row r="247" spans="22:22" x14ac:dyDescent="0.25">
      <c r="V247" s="31"/>
    </row>
    <row r="248" spans="22:22" x14ac:dyDescent="0.25">
      <c r="V248" s="31"/>
    </row>
    <row r="249" spans="22:22" x14ac:dyDescent="0.25">
      <c r="V249" s="31"/>
    </row>
    <row r="250" spans="22:22" x14ac:dyDescent="0.25">
      <c r="V250" s="31"/>
    </row>
    <row r="251" spans="22:22" x14ac:dyDescent="0.25">
      <c r="V251" s="31"/>
    </row>
    <row r="252" spans="22:22" x14ac:dyDescent="0.25">
      <c r="V252" s="31"/>
    </row>
    <row r="253" spans="22:22" x14ac:dyDescent="0.25">
      <c r="V253" s="31"/>
    </row>
    <row r="254" spans="22:22" x14ac:dyDescent="0.25">
      <c r="V254" s="31"/>
    </row>
    <row r="255" spans="22:22" x14ac:dyDescent="0.25">
      <c r="V255" s="31"/>
    </row>
    <row r="256" spans="22:22" x14ac:dyDescent="0.25">
      <c r="V256" s="31"/>
    </row>
    <row r="257" spans="22:22" x14ac:dyDescent="0.25">
      <c r="V257" s="31"/>
    </row>
    <row r="258" spans="22:22" x14ac:dyDescent="0.25">
      <c r="V258" s="31"/>
    </row>
    <row r="259" spans="22:22" x14ac:dyDescent="0.25">
      <c r="V259" s="31"/>
    </row>
    <row r="260" spans="22:22" x14ac:dyDescent="0.25">
      <c r="V260" s="31"/>
    </row>
    <row r="261" spans="22:22" x14ac:dyDescent="0.25">
      <c r="V261" s="31"/>
    </row>
    <row r="262" spans="22:22" x14ac:dyDescent="0.25">
      <c r="V262" s="31"/>
    </row>
    <row r="263" spans="22:22" x14ac:dyDescent="0.25">
      <c r="V263" s="31"/>
    </row>
    <row r="264" spans="22:22" x14ac:dyDescent="0.25">
      <c r="V264" s="31"/>
    </row>
    <row r="265" spans="22:22" x14ac:dyDescent="0.25">
      <c r="V265" s="31"/>
    </row>
    <row r="266" spans="22:22" x14ac:dyDescent="0.25">
      <c r="V266" s="31"/>
    </row>
    <row r="267" spans="22:22" x14ac:dyDescent="0.25">
      <c r="V267" s="31"/>
    </row>
    <row r="268" spans="22:22" x14ac:dyDescent="0.25">
      <c r="V268" s="31"/>
    </row>
    <row r="269" spans="22:22" x14ac:dyDescent="0.25">
      <c r="V269" s="31"/>
    </row>
    <row r="560" spans="3:15" x14ac:dyDescent="0.25">
      <c r="C560" s="12" t="e">
        <f>D560/'CM2'!#REF!</f>
        <v>#REF!</v>
      </c>
      <c r="D560" s="108" t="e">
        <f xml:space="preserve"> SUM('CM2'!#REF!)</f>
        <v>#REF!</v>
      </c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</row>
  </sheetData>
  <mergeCells count="9">
    <mergeCell ref="D560:O560"/>
    <mergeCell ref="A99:B99"/>
    <mergeCell ref="A48:B48"/>
    <mergeCell ref="A1:B1"/>
    <mergeCell ref="A156:B156"/>
    <mergeCell ref="A46:B46"/>
    <mergeCell ref="A97:B97"/>
    <mergeCell ref="A154:B154"/>
    <mergeCell ref="A208:B208"/>
  </mergeCells>
  <conditionalFormatting sqref="P278 P414 P559:P1048576">
    <cfRule type="cellIs" dxfId="28" priority="3" operator="greaterThan">
      <formula>10000</formula>
    </cfRule>
    <cfRule type="cellIs" dxfId="27" priority="5" operator="equal">
      <formula>0</formula>
    </cfRule>
    <cfRule type="cellIs" dxfId="26" priority="6" operator="lessThan">
      <formula>20000</formula>
    </cfRule>
    <cfRule type="cellIs" dxfId="25" priority="7" operator="lessThan">
      <formula>20000</formula>
    </cfRule>
  </conditionalFormatting>
  <conditionalFormatting sqref="U3:U45">
    <cfRule type="cellIs" dxfId="24" priority="2" operator="equal">
      <formula>$S$3=0</formula>
    </cfRule>
  </conditionalFormatting>
  <conditionalFormatting sqref="U162">
    <cfRule type="cellIs" dxfId="23" priority="1" operator="equal">
      <formula>$S$162=0</formula>
    </cfRule>
  </conditionalFormatting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"/>
  <sheetViews>
    <sheetView topLeftCell="C1" zoomScale="70" zoomScaleNormal="70" workbookViewId="0">
      <selection activeCell="S1" sqref="S1"/>
    </sheetView>
  </sheetViews>
  <sheetFormatPr baseColWidth="10" defaultRowHeight="18.75" x14ac:dyDescent="0.3"/>
  <cols>
    <col min="1" max="1" width="6" style="55" customWidth="1"/>
    <col min="2" max="2" width="30.7109375" style="14" customWidth="1"/>
    <col min="3" max="3" width="17" style="13" customWidth="1"/>
    <col min="4" max="4" width="14.28515625" style="12" customWidth="1"/>
    <col min="5" max="5" width="15.140625" style="12" customWidth="1"/>
    <col min="6" max="6" width="15.85546875" style="11" customWidth="1"/>
    <col min="7" max="7" width="14.42578125" style="12" customWidth="1"/>
    <col min="8" max="8" width="15.42578125" style="11" customWidth="1"/>
    <col min="9" max="9" width="14.28515625" style="12" customWidth="1"/>
    <col min="10" max="10" width="14.140625" style="11" customWidth="1"/>
    <col min="11" max="11" width="12.5703125" style="12" customWidth="1"/>
    <col min="12" max="12" width="14.140625" style="11" customWidth="1"/>
    <col min="13" max="13" width="13.7109375" style="12" customWidth="1"/>
    <col min="14" max="14" width="13.7109375" style="11" customWidth="1"/>
    <col min="15" max="15" width="11.7109375" style="12" customWidth="1"/>
    <col min="16" max="16" width="11.28515625" style="11" customWidth="1"/>
    <col min="17" max="17" width="10.7109375" style="12" customWidth="1"/>
    <col min="18" max="18" width="11.140625" style="11" customWidth="1"/>
    <col min="19" max="19" width="16.5703125" style="92" customWidth="1"/>
  </cols>
  <sheetData>
    <row r="1" spans="1:21" s="6" customFormat="1" x14ac:dyDescent="0.3">
      <c r="A1" s="109" t="s">
        <v>816</v>
      </c>
      <c r="B1" s="109"/>
      <c r="D1" s="44" t="s">
        <v>807</v>
      </c>
      <c r="E1" s="44">
        <f>A53</f>
        <v>53</v>
      </c>
      <c r="R1" s="46"/>
      <c r="S1" s="49"/>
    </row>
    <row r="2" spans="1:21" s="6" customFormat="1" x14ac:dyDescent="0.3">
      <c r="A2" s="44" t="s">
        <v>815</v>
      </c>
      <c r="B2" s="44" t="s">
        <v>9</v>
      </c>
      <c r="C2" s="49" t="s">
        <v>0</v>
      </c>
      <c r="D2" s="49" t="s">
        <v>1</v>
      </c>
      <c r="E2" s="49" t="s">
        <v>2</v>
      </c>
      <c r="F2" s="50" t="s">
        <v>769</v>
      </c>
      <c r="G2" s="49" t="s">
        <v>3</v>
      </c>
      <c r="H2" s="50" t="s">
        <v>769</v>
      </c>
      <c r="I2" s="49" t="s">
        <v>4</v>
      </c>
      <c r="J2" s="50" t="s">
        <v>769</v>
      </c>
      <c r="K2" s="49" t="s">
        <v>5</v>
      </c>
      <c r="L2" s="50" t="s">
        <v>769</v>
      </c>
      <c r="M2" s="49" t="s">
        <v>6</v>
      </c>
      <c r="N2" s="50" t="s">
        <v>769</v>
      </c>
      <c r="O2" s="49" t="s">
        <v>7</v>
      </c>
      <c r="P2" s="50" t="s">
        <v>769</v>
      </c>
      <c r="Q2" s="49" t="s">
        <v>11</v>
      </c>
      <c r="R2" s="50" t="s">
        <v>769</v>
      </c>
      <c r="S2" s="47" t="s">
        <v>8</v>
      </c>
      <c r="T2" s="44" t="s">
        <v>12</v>
      </c>
      <c r="U2" s="44" t="s">
        <v>10</v>
      </c>
    </row>
    <row r="3" spans="1:21" x14ac:dyDescent="0.3">
      <c r="A3" s="58">
        <v>1</v>
      </c>
      <c r="B3" s="59" t="s">
        <v>349</v>
      </c>
      <c r="C3" s="60">
        <v>42000</v>
      </c>
      <c r="D3" s="60">
        <v>2000</v>
      </c>
      <c r="E3" s="60"/>
      <c r="F3" s="61"/>
      <c r="G3" s="60"/>
      <c r="H3" s="61"/>
      <c r="I3" s="60"/>
      <c r="J3" s="61"/>
      <c r="K3" s="60"/>
      <c r="L3" s="61"/>
      <c r="M3" s="60"/>
      <c r="N3" s="61"/>
      <c r="O3" s="60"/>
      <c r="P3" s="61"/>
      <c r="Q3" s="60"/>
      <c r="R3" s="61"/>
      <c r="S3" s="104">
        <f>C3-D3-E3-G3-I3-K3-M3-O3-Q3</f>
        <v>40000</v>
      </c>
      <c r="T3" s="59">
        <v>1221</v>
      </c>
      <c r="U3" s="100" t="str">
        <f>IF(S3=0,"SOLDE","RESTE")</f>
        <v>RESTE</v>
      </c>
    </row>
    <row r="4" spans="1:21" s="1" customFormat="1" x14ac:dyDescent="0.3">
      <c r="A4" s="6">
        <v>2</v>
      </c>
      <c r="B4" s="14" t="s">
        <v>366</v>
      </c>
      <c r="C4" s="12">
        <v>42000</v>
      </c>
      <c r="D4" s="12">
        <v>2000</v>
      </c>
      <c r="E4" s="12">
        <v>3000</v>
      </c>
      <c r="F4" s="11">
        <v>43360</v>
      </c>
      <c r="G4" s="12">
        <v>22000</v>
      </c>
      <c r="H4" s="11">
        <v>43411</v>
      </c>
      <c r="I4" s="12"/>
      <c r="J4" s="11"/>
      <c r="K4" s="12"/>
      <c r="L4" s="11"/>
      <c r="M4" s="12"/>
      <c r="N4" s="11"/>
      <c r="O4" s="12"/>
      <c r="P4" s="11"/>
      <c r="Q4" s="12"/>
      <c r="R4" s="11"/>
      <c r="S4" s="103">
        <f t="shared" ref="S4:S7" si="0">C4-D4-E4-G4-I4-K4-M4-O4-Q4</f>
        <v>15000</v>
      </c>
      <c r="T4"/>
      <c r="U4" s="100" t="str">
        <f t="shared" ref="U4:U53" si="1">IF(S4=0,"SOLDE","RESTE")</f>
        <v>RESTE</v>
      </c>
    </row>
    <row r="5" spans="1:21" s="1" customFormat="1" x14ac:dyDescent="0.3">
      <c r="A5" s="6">
        <v>3</v>
      </c>
      <c r="B5" s="14" t="s">
        <v>14</v>
      </c>
      <c r="C5" s="12">
        <v>42000</v>
      </c>
      <c r="D5" s="12">
        <v>2000</v>
      </c>
      <c r="E5" s="12">
        <v>10000</v>
      </c>
      <c r="F5" s="11">
        <v>43360</v>
      </c>
      <c r="G5" s="12">
        <v>10000</v>
      </c>
      <c r="H5" s="11">
        <v>43472</v>
      </c>
      <c r="I5" s="12"/>
      <c r="J5" s="11"/>
      <c r="K5" s="12"/>
      <c r="L5" s="11"/>
      <c r="M5" s="12"/>
      <c r="N5" s="11"/>
      <c r="O5" s="12"/>
      <c r="P5" s="11"/>
      <c r="Q5" s="12"/>
      <c r="R5" s="11"/>
      <c r="S5" s="103">
        <f t="shared" si="0"/>
        <v>20000</v>
      </c>
      <c r="T5"/>
      <c r="U5" s="100" t="str">
        <f t="shared" si="1"/>
        <v>RESTE</v>
      </c>
    </row>
    <row r="6" spans="1:21" s="1" customFormat="1" x14ac:dyDescent="0.3">
      <c r="A6" s="6">
        <v>4</v>
      </c>
      <c r="B6" s="14" t="s">
        <v>13</v>
      </c>
      <c r="C6" s="12">
        <v>42000</v>
      </c>
      <c r="D6" s="12">
        <v>2000</v>
      </c>
      <c r="E6" s="12">
        <v>10000</v>
      </c>
      <c r="F6" s="11">
        <v>43362</v>
      </c>
      <c r="G6" s="12">
        <v>10000</v>
      </c>
      <c r="H6" s="11">
        <v>43479</v>
      </c>
      <c r="I6" s="12"/>
      <c r="J6" s="11"/>
      <c r="K6" s="12"/>
      <c r="L6" s="11"/>
      <c r="M6" s="12"/>
      <c r="N6" s="11"/>
      <c r="O6" s="12"/>
      <c r="P6" s="11"/>
      <c r="Q6" s="12"/>
      <c r="R6" s="11"/>
      <c r="S6" s="103">
        <f t="shared" si="0"/>
        <v>20000</v>
      </c>
      <c r="T6"/>
      <c r="U6" s="100" t="str">
        <f t="shared" si="1"/>
        <v>RESTE</v>
      </c>
    </row>
    <row r="7" spans="1:21" s="1" customFormat="1" x14ac:dyDescent="0.3">
      <c r="A7" s="6">
        <v>5</v>
      </c>
      <c r="B7" s="14" t="s">
        <v>15</v>
      </c>
      <c r="C7" s="12">
        <v>42000</v>
      </c>
      <c r="D7" s="12">
        <v>2000</v>
      </c>
      <c r="E7" s="12">
        <v>8000</v>
      </c>
      <c r="F7" s="11">
        <v>43406</v>
      </c>
      <c r="G7" s="12">
        <v>5000</v>
      </c>
      <c r="H7" s="11">
        <v>43440</v>
      </c>
      <c r="I7" s="12">
        <v>5000</v>
      </c>
      <c r="J7" s="11">
        <v>43486</v>
      </c>
      <c r="K7" s="12"/>
      <c r="L7" s="11"/>
      <c r="M7" s="12"/>
      <c r="N7" s="11"/>
      <c r="O7" s="12"/>
      <c r="P7" s="11"/>
      <c r="Q7" s="12"/>
      <c r="R7" s="11"/>
      <c r="S7" s="103">
        <f t="shared" si="0"/>
        <v>22000</v>
      </c>
      <c r="T7"/>
      <c r="U7" s="100" t="str">
        <f t="shared" si="1"/>
        <v>RESTE</v>
      </c>
    </row>
    <row r="8" spans="1:21" x14ac:dyDescent="0.3">
      <c r="A8" s="58">
        <v>6</v>
      </c>
      <c r="B8" s="59" t="s">
        <v>341</v>
      </c>
      <c r="C8" s="60">
        <v>42000</v>
      </c>
      <c r="D8" s="60">
        <v>2000</v>
      </c>
      <c r="E8" s="60"/>
      <c r="F8" s="61"/>
      <c r="G8" s="60"/>
      <c r="H8" s="61"/>
      <c r="I8" s="60"/>
      <c r="J8" s="61"/>
      <c r="K8" s="60"/>
      <c r="L8" s="61"/>
      <c r="M8" s="60"/>
      <c r="N8" s="61"/>
      <c r="O8" s="60"/>
      <c r="P8" s="61"/>
      <c r="Q8" s="60"/>
      <c r="R8" s="61"/>
      <c r="S8" s="104">
        <f>C8-D8-E8-G8-I8-K8-M8-O8-Q8</f>
        <v>40000</v>
      </c>
      <c r="T8" s="59">
        <v>1520</v>
      </c>
      <c r="U8" s="100" t="str">
        <f t="shared" si="1"/>
        <v>RESTE</v>
      </c>
    </row>
    <row r="9" spans="1:21" x14ac:dyDescent="0.3">
      <c r="A9" s="58">
        <v>7</v>
      </c>
      <c r="B9" s="59" t="s">
        <v>342</v>
      </c>
      <c r="C9" s="60">
        <v>42000</v>
      </c>
      <c r="D9" s="60">
        <v>2000</v>
      </c>
      <c r="E9" s="60"/>
      <c r="F9" s="61"/>
      <c r="G9" s="60"/>
      <c r="H9" s="61"/>
      <c r="I9" s="60"/>
      <c r="J9" s="61"/>
      <c r="K9" s="60"/>
      <c r="L9" s="61"/>
      <c r="M9" s="60"/>
      <c r="N9" s="61"/>
      <c r="O9" s="60"/>
      <c r="P9" s="61"/>
      <c r="Q9" s="60"/>
      <c r="R9" s="61"/>
      <c r="S9" s="104">
        <f>C9-D9-E9-G9-I9-K9-M9-O9-Q9</f>
        <v>40000</v>
      </c>
      <c r="T9" s="59">
        <v>1813</v>
      </c>
      <c r="U9" s="100" t="str">
        <f t="shared" si="1"/>
        <v>RESTE</v>
      </c>
    </row>
    <row r="10" spans="1:21" s="1" customFormat="1" x14ac:dyDescent="0.3">
      <c r="A10" s="6">
        <v>8</v>
      </c>
      <c r="B10" s="14" t="s">
        <v>322</v>
      </c>
      <c r="C10" s="12">
        <v>42000</v>
      </c>
      <c r="D10" s="12">
        <v>2000</v>
      </c>
      <c r="E10" s="12">
        <v>5000</v>
      </c>
      <c r="F10" s="11">
        <v>43361</v>
      </c>
      <c r="G10" s="12">
        <v>5000</v>
      </c>
      <c r="H10" s="11">
        <v>43409</v>
      </c>
      <c r="I10" s="12"/>
      <c r="J10" s="11"/>
      <c r="K10" s="12"/>
      <c r="L10" s="11"/>
      <c r="M10" s="12"/>
      <c r="N10" s="11"/>
      <c r="O10" s="12"/>
      <c r="P10" s="11"/>
      <c r="Q10" s="12"/>
      <c r="R10" s="11"/>
      <c r="S10" s="103">
        <f t="shared" ref="S10:S53" si="2">C10-D10-E10-G10-I10-K10-M10-O10-Q10</f>
        <v>30000</v>
      </c>
      <c r="T10"/>
      <c r="U10" s="100" t="str">
        <f t="shared" si="1"/>
        <v>RESTE</v>
      </c>
    </row>
    <row r="11" spans="1:21" s="1" customFormat="1" x14ac:dyDescent="0.3">
      <c r="A11" s="6">
        <v>9</v>
      </c>
      <c r="B11" s="14" t="s">
        <v>350</v>
      </c>
      <c r="C11" s="12">
        <v>42000</v>
      </c>
      <c r="D11" s="12">
        <v>2000</v>
      </c>
      <c r="E11" s="12">
        <v>10000</v>
      </c>
      <c r="F11" s="11">
        <v>43368</v>
      </c>
      <c r="G11" s="12">
        <v>5000</v>
      </c>
      <c r="H11" s="11">
        <v>43482</v>
      </c>
      <c r="I11" s="12"/>
      <c r="J11" s="11"/>
      <c r="K11" s="12"/>
      <c r="L11" s="11"/>
      <c r="M11" s="12"/>
      <c r="N11" s="11"/>
      <c r="O11" s="12"/>
      <c r="P11" s="11"/>
      <c r="Q11" s="12"/>
      <c r="R11" s="11"/>
      <c r="S11" s="103">
        <f t="shared" si="2"/>
        <v>25000</v>
      </c>
      <c r="T11"/>
      <c r="U11" s="100" t="str">
        <f t="shared" si="1"/>
        <v>RESTE</v>
      </c>
    </row>
    <row r="12" spans="1:21" s="1" customFormat="1" x14ac:dyDescent="0.3">
      <c r="A12" s="6">
        <v>11</v>
      </c>
      <c r="B12" s="14" t="s">
        <v>351</v>
      </c>
      <c r="C12" s="12">
        <v>42000</v>
      </c>
      <c r="D12" s="12">
        <v>2000</v>
      </c>
      <c r="E12" s="12">
        <v>10000</v>
      </c>
      <c r="F12" s="11" t="s">
        <v>826</v>
      </c>
      <c r="G12" s="12">
        <v>5000</v>
      </c>
      <c r="H12" s="11">
        <v>43416</v>
      </c>
      <c r="I12" s="12">
        <v>5000</v>
      </c>
      <c r="J12" s="11">
        <v>43482</v>
      </c>
      <c r="K12" s="12"/>
      <c r="L12" s="11"/>
      <c r="M12" s="12"/>
      <c r="N12" s="11"/>
      <c r="O12" s="12"/>
      <c r="P12" s="11"/>
      <c r="Q12" s="12"/>
      <c r="R12" s="11"/>
      <c r="S12" s="103">
        <f t="shared" si="2"/>
        <v>20000</v>
      </c>
      <c r="T12"/>
      <c r="U12" s="100" t="str">
        <f t="shared" si="1"/>
        <v>RESTE</v>
      </c>
    </row>
    <row r="13" spans="1:21" s="1" customFormat="1" x14ac:dyDescent="0.3">
      <c r="A13" s="6">
        <v>12</v>
      </c>
      <c r="B13" s="14" t="s">
        <v>16</v>
      </c>
      <c r="C13" s="12">
        <v>42000</v>
      </c>
      <c r="D13" s="12">
        <v>2000</v>
      </c>
      <c r="E13" s="12">
        <v>10000</v>
      </c>
      <c r="F13" s="11">
        <v>43357</v>
      </c>
      <c r="G13" s="12">
        <v>5000</v>
      </c>
      <c r="H13" s="11">
        <v>43438</v>
      </c>
      <c r="I13" s="12">
        <v>5000</v>
      </c>
      <c r="J13" s="11">
        <v>43482</v>
      </c>
      <c r="K13" s="12"/>
      <c r="L13" s="11"/>
      <c r="M13" s="12"/>
      <c r="N13" s="11"/>
      <c r="O13" s="12"/>
      <c r="P13" s="11"/>
      <c r="Q13" s="12"/>
      <c r="R13" s="11"/>
      <c r="S13" s="103">
        <f t="shared" si="2"/>
        <v>20000</v>
      </c>
      <c r="T13"/>
      <c r="U13" s="100" t="str">
        <f t="shared" si="1"/>
        <v>RESTE</v>
      </c>
    </row>
    <row r="14" spans="1:21" s="1" customFormat="1" x14ac:dyDescent="0.3">
      <c r="A14" s="6">
        <v>13</v>
      </c>
      <c r="B14" s="14" t="s">
        <v>353</v>
      </c>
      <c r="C14" s="12">
        <v>42000</v>
      </c>
      <c r="D14" s="12">
        <v>2000</v>
      </c>
      <c r="E14" s="12">
        <v>10000</v>
      </c>
      <c r="F14" s="11">
        <v>43357</v>
      </c>
      <c r="G14" s="12"/>
      <c r="H14" s="11"/>
      <c r="I14" s="12"/>
      <c r="J14" s="11"/>
      <c r="K14" s="12"/>
      <c r="L14" s="11"/>
      <c r="M14" s="12"/>
      <c r="N14" s="11"/>
      <c r="O14" s="12"/>
      <c r="P14" s="11"/>
      <c r="Q14" s="12"/>
      <c r="R14" s="11"/>
      <c r="S14" s="103">
        <f t="shared" si="2"/>
        <v>30000</v>
      </c>
      <c r="T14"/>
      <c r="U14" s="100" t="str">
        <f t="shared" si="1"/>
        <v>RESTE</v>
      </c>
    </row>
    <row r="15" spans="1:21" s="1" customFormat="1" x14ac:dyDescent="0.3">
      <c r="A15" s="6">
        <v>14</v>
      </c>
      <c r="B15" s="14" t="s">
        <v>352</v>
      </c>
      <c r="C15" s="12">
        <v>42000</v>
      </c>
      <c r="D15" s="12">
        <v>2000</v>
      </c>
      <c r="E15" s="12">
        <v>8000</v>
      </c>
      <c r="F15" s="11">
        <v>43416</v>
      </c>
      <c r="G15" s="12">
        <v>10000</v>
      </c>
      <c r="H15" s="11">
        <v>43473</v>
      </c>
      <c r="I15" s="12"/>
      <c r="J15" s="11"/>
      <c r="K15" s="12"/>
      <c r="L15" s="11"/>
      <c r="M15" s="12"/>
      <c r="N15" s="11"/>
      <c r="O15" s="12"/>
      <c r="P15" s="11"/>
      <c r="Q15" s="12"/>
      <c r="R15" s="11"/>
      <c r="S15" s="103">
        <f t="shared" si="2"/>
        <v>22000</v>
      </c>
      <c r="T15"/>
      <c r="U15" s="100" t="str">
        <f t="shared" si="1"/>
        <v>RESTE</v>
      </c>
    </row>
    <row r="16" spans="1:21" s="1" customFormat="1" x14ac:dyDescent="0.3">
      <c r="A16" s="6">
        <v>15</v>
      </c>
      <c r="B16" s="14" t="s">
        <v>789</v>
      </c>
      <c r="C16" s="12">
        <v>42000</v>
      </c>
      <c r="D16" s="12">
        <v>2000</v>
      </c>
      <c r="E16" s="12">
        <v>8000</v>
      </c>
      <c r="F16" s="11">
        <v>43410</v>
      </c>
      <c r="G16" s="12">
        <v>5000</v>
      </c>
      <c r="H16" s="11">
        <v>43810</v>
      </c>
      <c r="I16" s="12">
        <v>5000</v>
      </c>
      <c r="J16" s="11">
        <v>43480</v>
      </c>
      <c r="K16" s="12"/>
      <c r="L16" s="11"/>
      <c r="M16" s="12"/>
      <c r="N16" s="11"/>
      <c r="O16" s="12"/>
      <c r="P16" s="11"/>
      <c r="Q16" s="12"/>
      <c r="R16" s="11"/>
      <c r="S16" s="103">
        <f t="shared" si="2"/>
        <v>22000</v>
      </c>
      <c r="T16"/>
      <c r="U16" s="100" t="str">
        <f t="shared" si="1"/>
        <v>RESTE</v>
      </c>
    </row>
    <row r="17" spans="1:21" s="1" customFormat="1" x14ac:dyDescent="0.3">
      <c r="A17" s="6">
        <v>16</v>
      </c>
      <c r="B17" s="14" t="s">
        <v>354</v>
      </c>
      <c r="C17" s="12">
        <v>42000</v>
      </c>
      <c r="D17" s="12">
        <v>2000</v>
      </c>
      <c r="E17" s="12">
        <v>13000</v>
      </c>
      <c r="F17" s="11">
        <v>43362</v>
      </c>
      <c r="G17" s="12">
        <v>5000</v>
      </c>
      <c r="H17" s="11">
        <v>43479</v>
      </c>
      <c r="I17" s="12"/>
      <c r="J17" s="11"/>
      <c r="K17" s="12"/>
      <c r="L17" s="11"/>
      <c r="M17" s="12"/>
      <c r="N17" s="11"/>
      <c r="O17" s="12"/>
      <c r="P17" s="11"/>
      <c r="Q17" s="12"/>
      <c r="R17" s="11"/>
      <c r="S17" s="103">
        <f t="shared" si="2"/>
        <v>22000</v>
      </c>
      <c r="T17"/>
      <c r="U17" s="100" t="str">
        <f t="shared" si="1"/>
        <v>RESTE</v>
      </c>
    </row>
    <row r="18" spans="1:21" s="1" customFormat="1" x14ac:dyDescent="0.3">
      <c r="A18" s="6">
        <v>17</v>
      </c>
      <c r="B18" s="14" t="s">
        <v>65</v>
      </c>
      <c r="C18" s="12">
        <v>42000</v>
      </c>
      <c r="D18" s="12">
        <v>2000</v>
      </c>
      <c r="E18" s="12">
        <v>3000</v>
      </c>
      <c r="F18" s="11">
        <v>43361</v>
      </c>
      <c r="G18" s="12">
        <v>5000</v>
      </c>
      <c r="H18" s="11">
        <v>43439</v>
      </c>
      <c r="I18" s="12">
        <v>5000</v>
      </c>
      <c r="J18" s="11">
        <v>43489</v>
      </c>
      <c r="K18" s="12"/>
      <c r="L18" s="11"/>
      <c r="M18" s="12"/>
      <c r="N18" s="11"/>
      <c r="O18" s="12"/>
      <c r="P18" s="11"/>
      <c r="Q18" s="12"/>
      <c r="R18" s="11"/>
      <c r="S18" s="103">
        <f t="shared" si="2"/>
        <v>27000</v>
      </c>
      <c r="T18"/>
      <c r="U18" s="100" t="str">
        <f t="shared" si="1"/>
        <v>RESTE</v>
      </c>
    </row>
    <row r="19" spans="1:21" s="1" customFormat="1" x14ac:dyDescent="0.3">
      <c r="A19" s="6">
        <v>18</v>
      </c>
      <c r="B19" s="14" t="s">
        <v>355</v>
      </c>
      <c r="C19" s="12">
        <v>42000</v>
      </c>
      <c r="D19" s="12">
        <v>2000</v>
      </c>
      <c r="E19" s="12">
        <v>10000</v>
      </c>
      <c r="F19" s="11">
        <v>43358</v>
      </c>
      <c r="G19" s="12">
        <v>10000</v>
      </c>
      <c r="H19" s="11">
        <v>43445</v>
      </c>
      <c r="I19" s="12">
        <v>5000</v>
      </c>
      <c r="J19" s="11">
        <v>43486</v>
      </c>
      <c r="K19" s="12"/>
      <c r="L19" s="11"/>
      <c r="M19" s="12"/>
      <c r="N19" s="11"/>
      <c r="O19" s="12"/>
      <c r="P19" s="11"/>
      <c r="Q19" s="12"/>
      <c r="R19" s="11"/>
      <c r="S19" s="103">
        <f t="shared" si="2"/>
        <v>15000</v>
      </c>
      <c r="T19"/>
      <c r="U19" s="100" t="str">
        <f t="shared" si="1"/>
        <v>RESTE</v>
      </c>
    </row>
    <row r="20" spans="1:21" s="1" customFormat="1" x14ac:dyDescent="0.3">
      <c r="A20" s="6">
        <v>19</v>
      </c>
      <c r="B20" s="14" t="s">
        <v>17</v>
      </c>
      <c r="C20" s="12">
        <v>42000</v>
      </c>
      <c r="D20" s="12">
        <v>2000</v>
      </c>
      <c r="E20" s="12">
        <v>8000</v>
      </c>
      <c r="F20" s="11">
        <v>43363</v>
      </c>
      <c r="G20" s="12">
        <v>15000</v>
      </c>
      <c r="H20" s="11">
        <v>43444</v>
      </c>
      <c r="I20" s="12"/>
      <c r="J20" s="11"/>
      <c r="K20" s="12"/>
      <c r="L20" s="11"/>
      <c r="M20" s="12"/>
      <c r="N20" s="11"/>
      <c r="O20" s="12"/>
      <c r="P20" s="11"/>
      <c r="Q20" s="12"/>
      <c r="R20" s="11"/>
      <c r="S20" s="103">
        <f t="shared" si="2"/>
        <v>17000</v>
      </c>
      <c r="T20"/>
      <c r="U20" s="100" t="str">
        <f t="shared" si="1"/>
        <v>RESTE</v>
      </c>
    </row>
    <row r="21" spans="1:21" s="1" customFormat="1" x14ac:dyDescent="0.3">
      <c r="A21" s="6">
        <v>20</v>
      </c>
      <c r="B21" s="14" t="s">
        <v>343</v>
      </c>
      <c r="C21" s="12">
        <v>42000</v>
      </c>
      <c r="D21" s="12">
        <v>2000</v>
      </c>
      <c r="E21" s="12">
        <v>8000</v>
      </c>
      <c r="F21" s="11">
        <v>43447</v>
      </c>
      <c r="G21" s="12"/>
      <c r="H21" s="11"/>
      <c r="I21" s="12"/>
      <c r="J21" s="11"/>
      <c r="K21" s="12"/>
      <c r="L21" s="11"/>
      <c r="M21" s="12"/>
      <c r="N21" s="11"/>
      <c r="O21" s="12"/>
      <c r="P21" s="11"/>
      <c r="Q21" s="12"/>
      <c r="R21" s="11"/>
      <c r="S21" s="103">
        <f t="shared" si="2"/>
        <v>32000</v>
      </c>
      <c r="T21"/>
      <c r="U21" s="100" t="str">
        <f t="shared" si="1"/>
        <v>RESTE</v>
      </c>
    </row>
    <row r="22" spans="1:21" s="1" customFormat="1" x14ac:dyDescent="0.3">
      <c r="A22" s="6">
        <v>21</v>
      </c>
      <c r="B22" s="14" t="s">
        <v>18</v>
      </c>
      <c r="C22" s="12">
        <v>42000</v>
      </c>
      <c r="D22" s="12">
        <v>2000</v>
      </c>
      <c r="E22" s="12">
        <v>3000</v>
      </c>
      <c r="F22" s="11">
        <v>43416</v>
      </c>
      <c r="G22" s="12">
        <v>7000</v>
      </c>
      <c r="H22" s="11">
        <v>43446</v>
      </c>
      <c r="I22" s="12"/>
      <c r="J22" s="11"/>
      <c r="K22" s="12"/>
      <c r="L22" s="11"/>
      <c r="M22" s="12"/>
      <c r="N22" s="11"/>
      <c r="O22" s="12"/>
      <c r="P22" s="11"/>
      <c r="Q22" s="12"/>
      <c r="R22" s="11"/>
      <c r="S22" s="103">
        <f t="shared" si="2"/>
        <v>30000</v>
      </c>
      <c r="T22"/>
      <c r="U22" s="100" t="str">
        <f t="shared" si="1"/>
        <v>RESTE</v>
      </c>
    </row>
    <row r="23" spans="1:21" s="1" customFormat="1" x14ac:dyDescent="0.3">
      <c r="A23" s="6">
        <v>22</v>
      </c>
      <c r="B23" s="14" t="s">
        <v>338</v>
      </c>
      <c r="C23" s="12">
        <v>42000</v>
      </c>
      <c r="D23" s="12">
        <v>2000</v>
      </c>
      <c r="E23" s="12">
        <v>10000</v>
      </c>
      <c r="F23" s="11">
        <v>43349</v>
      </c>
      <c r="G23" s="12"/>
      <c r="H23" s="11"/>
      <c r="I23" s="12"/>
      <c r="J23" s="11"/>
      <c r="K23" s="12"/>
      <c r="L23" s="11"/>
      <c r="M23" s="12"/>
      <c r="N23" s="11"/>
      <c r="O23" s="12"/>
      <c r="P23" s="11"/>
      <c r="Q23" s="12"/>
      <c r="R23" s="11"/>
      <c r="S23" s="103">
        <f t="shared" si="2"/>
        <v>30000</v>
      </c>
      <c r="T23"/>
      <c r="U23" s="100" t="str">
        <f t="shared" si="1"/>
        <v>RESTE</v>
      </c>
    </row>
    <row r="24" spans="1:21" s="1" customFormat="1" x14ac:dyDescent="0.3">
      <c r="A24" s="6">
        <v>23</v>
      </c>
      <c r="B24" s="14" t="s">
        <v>19</v>
      </c>
      <c r="C24" s="12">
        <v>42000</v>
      </c>
      <c r="D24" s="12">
        <v>2000</v>
      </c>
      <c r="E24" s="12">
        <v>8000</v>
      </c>
      <c r="F24" s="11">
        <v>43438</v>
      </c>
      <c r="G24" s="12">
        <v>5000</v>
      </c>
      <c r="H24" s="11">
        <v>43486</v>
      </c>
      <c r="I24" s="12"/>
      <c r="J24" s="11"/>
      <c r="K24" s="12"/>
      <c r="L24" s="11"/>
      <c r="M24" s="12"/>
      <c r="N24" s="11"/>
      <c r="O24" s="12"/>
      <c r="P24" s="11"/>
      <c r="Q24" s="12"/>
      <c r="R24" s="11"/>
      <c r="S24" s="103">
        <f t="shared" si="2"/>
        <v>27000</v>
      </c>
      <c r="T24"/>
      <c r="U24" s="100" t="str">
        <f t="shared" si="1"/>
        <v>RESTE</v>
      </c>
    </row>
    <row r="25" spans="1:21" s="1" customFormat="1" x14ac:dyDescent="0.3">
      <c r="A25" s="6">
        <v>24</v>
      </c>
      <c r="B25" s="14" t="s">
        <v>20</v>
      </c>
      <c r="C25" s="12">
        <v>42000</v>
      </c>
      <c r="D25" s="12">
        <v>2000</v>
      </c>
      <c r="E25" s="12">
        <v>30000</v>
      </c>
      <c r="F25" s="11">
        <v>43339</v>
      </c>
      <c r="G25" s="12"/>
      <c r="H25" s="11"/>
      <c r="I25" s="12"/>
      <c r="J25" s="11"/>
      <c r="K25" s="12"/>
      <c r="L25" s="11"/>
      <c r="M25" s="12"/>
      <c r="N25" s="11"/>
      <c r="O25" s="12"/>
      <c r="P25" s="11"/>
      <c r="Q25" s="12"/>
      <c r="R25" s="11"/>
      <c r="S25" s="103">
        <f t="shared" si="2"/>
        <v>10000</v>
      </c>
      <c r="T25"/>
      <c r="U25" s="100" t="str">
        <f t="shared" si="1"/>
        <v>RESTE</v>
      </c>
    </row>
    <row r="26" spans="1:21" s="1" customFormat="1" x14ac:dyDescent="0.3">
      <c r="A26" s="6">
        <v>25</v>
      </c>
      <c r="B26" s="14" t="s">
        <v>21</v>
      </c>
      <c r="C26" s="12">
        <v>42000</v>
      </c>
      <c r="D26" s="12">
        <v>2000</v>
      </c>
      <c r="E26" s="12">
        <v>8000</v>
      </c>
      <c r="F26" s="11">
        <v>43403</v>
      </c>
      <c r="G26" s="12">
        <v>10000</v>
      </c>
      <c r="H26" s="11">
        <v>43446</v>
      </c>
      <c r="I26" s="12"/>
      <c r="J26" s="11"/>
      <c r="K26" s="12"/>
      <c r="L26" s="11"/>
      <c r="M26" s="12"/>
      <c r="N26" s="11"/>
      <c r="O26" s="12"/>
      <c r="P26" s="11"/>
      <c r="Q26" s="12"/>
      <c r="R26" s="11"/>
      <c r="S26" s="103">
        <f t="shared" si="2"/>
        <v>22000</v>
      </c>
      <c r="T26"/>
      <c r="U26" s="100" t="str">
        <f t="shared" si="1"/>
        <v>RESTE</v>
      </c>
    </row>
    <row r="27" spans="1:21" s="1" customFormat="1" x14ac:dyDescent="0.3">
      <c r="A27" s="6">
        <v>26</v>
      </c>
      <c r="B27" s="14" t="s">
        <v>357</v>
      </c>
      <c r="C27" s="12">
        <v>42000</v>
      </c>
      <c r="D27" s="12">
        <v>2000</v>
      </c>
      <c r="E27" s="12">
        <v>10000</v>
      </c>
      <c r="F27" s="11">
        <v>43363</v>
      </c>
      <c r="G27" s="12">
        <v>5000</v>
      </c>
      <c r="H27" s="11">
        <v>43386</v>
      </c>
      <c r="I27" s="12">
        <v>5000</v>
      </c>
      <c r="J27" s="11">
        <v>43481</v>
      </c>
      <c r="K27" s="12"/>
      <c r="L27" s="11"/>
      <c r="M27" s="12"/>
      <c r="N27" s="11"/>
      <c r="O27" s="12"/>
      <c r="P27" s="11"/>
      <c r="Q27" s="12"/>
      <c r="R27" s="11"/>
      <c r="S27" s="103">
        <f t="shared" si="2"/>
        <v>20000</v>
      </c>
      <c r="T27"/>
      <c r="U27" s="100" t="str">
        <f t="shared" si="1"/>
        <v>RESTE</v>
      </c>
    </row>
    <row r="28" spans="1:21" s="1" customFormat="1" x14ac:dyDescent="0.3">
      <c r="A28" s="6">
        <v>27</v>
      </c>
      <c r="B28" s="14" t="s">
        <v>74</v>
      </c>
      <c r="C28" s="12">
        <v>42000</v>
      </c>
      <c r="D28" s="12">
        <v>2000</v>
      </c>
      <c r="E28" s="12">
        <v>3000</v>
      </c>
      <c r="F28" s="11">
        <v>43406</v>
      </c>
      <c r="G28" s="12">
        <v>5000</v>
      </c>
      <c r="H28" s="11">
        <v>43438</v>
      </c>
      <c r="I28" s="12">
        <v>5000</v>
      </c>
      <c r="J28" s="11">
        <v>43486</v>
      </c>
      <c r="K28" s="12"/>
      <c r="L28" s="11"/>
      <c r="M28" s="12"/>
      <c r="N28" s="11"/>
      <c r="O28" s="12"/>
      <c r="P28" s="11"/>
      <c r="Q28" s="12"/>
      <c r="R28" s="11"/>
      <c r="S28" s="103">
        <f t="shared" si="2"/>
        <v>27000</v>
      </c>
      <c r="T28"/>
      <c r="U28" s="100" t="str">
        <f t="shared" si="1"/>
        <v>RESTE</v>
      </c>
    </row>
    <row r="29" spans="1:21" s="3" customFormat="1" x14ac:dyDescent="0.3">
      <c r="A29" s="58">
        <v>28</v>
      </c>
      <c r="B29" s="59" t="s">
        <v>22</v>
      </c>
      <c r="C29" s="60">
        <v>42000</v>
      </c>
      <c r="D29" s="60">
        <v>2000</v>
      </c>
      <c r="E29" s="60"/>
      <c r="F29" s="61"/>
      <c r="G29" s="60"/>
      <c r="H29" s="61"/>
      <c r="I29" s="60"/>
      <c r="J29" s="61"/>
      <c r="K29" s="60"/>
      <c r="L29" s="61"/>
      <c r="M29" s="60"/>
      <c r="N29" s="61"/>
      <c r="O29" s="60"/>
      <c r="P29" s="61"/>
      <c r="Q29" s="60"/>
      <c r="R29" s="61"/>
      <c r="S29" s="104">
        <f>C29-D29-E29-G29-I29-K29-M29-O29-Q29</f>
        <v>40000</v>
      </c>
      <c r="T29" s="59">
        <v>564</v>
      </c>
      <c r="U29" s="100" t="str">
        <f t="shared" si="1"/>
        <v>RESTE</v>
      </c>
    </row>
    <row r="30" spans="1:21" s="3" customFormat="1" x14ac:dyDescent="0.3">
      <c r="A30" s="6">
        <v>29</v>
      </c>
      <c r="B30" s="14" t="s">
        <v>356</v>
      </c>
      <c r="C30" s="12">
        <v>42000</v>
      </c>
      <c r="D30" s="12">
        <v>2000</v>
      </c>
      <c r="E30" s="12">
        <v>3000</v>
      </c>
      <c r="F30" s="11">
        <v>43409</v>
      </c>
      <c r="G30" s="12">
        <v>10000</v>
      </c>
      <c r="H30" s="11">
        <v>43437</v>
      </c>
      <c r="I30" s="12">
        <v>10000</v>
      </c>
      <c r="J30" s="11">
        <v>43474</v>
      </c>
      <c r="K30" s="12"/>
      <c r="L30" s="11"/>
      <c r="M30" s="12"/>
      <c r="N30" s="11"/>
      <c r="O30" s="12"/>
      <c r="P30" s="11"/>
      <c r="Q30" s="12"/>
      <c r="R30" s="11"/>
      <c r="S30" s="103">
        <f t="shared" si="2"/>
        <v>17000</v>
      </c>
      <c r="T30"/>
      <c r="U30" s="100" t="str">
        <f t="shared" si="1"/>
        <v>RESTE</v>
      </c>
    </row>
    <row r="31" spans="1:21" s="3" customFormat="1" x14ac:dyDescent="0.3">
      <c r="A31" s="6">
        <v>30</v>
      </c>
      <c r="B31" s="14" t="s">
        <v>361</v>
      </c>
      <c r="C31" s="12">
        <v>42000</v>
      </c>
      <c r="D31" s="12">
        <v>2000</v>
      </c>
      <c r="E31" s="12">
        <v>5000</v>
      </c>
      <c r="F31" s="11">
        <v>43353</v>
      </c>
      <c r="G31" s="12">
        <v>5000</v>
      </c>
      <c r="H31" s="11">
        <v>43482</v>
      </c>
      <c r="I31" s="12"/>
      <c r="J31" s="11"/>
      <c r="K31" s="12"/>
      <c r="L31" s="11"/>
      <c r="M31" s="12"/>
      <c r="N31" s="11"/>
      <c r="O31" s="12"/>
      <c r="P31" s="11"/>
      <c r="Q31" s="12"/>
      <c r="R31" s="11"/>
      <c r="S31" s="103">
        <f t="shared" si="2"/>
        <v>30000</v>
      </c>
      <c r="T31"/>
      <c r="U31" s="100" t="str">
        <f t="shared" si="1"/>
        <v>RESTE</v>
      </c>
    </row>
    <row r="32" spans="1:21" s="1" customFormat="1" x14ac:dyDescent="0.3">
      <c r="A32" s="6">
        <v>31</v>
      </c>
      <c r="B32" s="14" t="s">
        <v>790</v>
      </c>
      <c r="C32" s="12">
        <v>42000</v>
      </c>
      <c r="D32" s="12">
        <v>2000</v>
      </c>
      <c r="E32" s="12">
        <v>4000</v>
      </c>
      <c r="F32" s="11">
        <v>43361</v>
      </c>
      <c r="G32" s="12">
        <v>5000</v>
      </c>
      <c r="H32" s="11">
        <v>43388</v>
      </c>
      <c r="I32" s="12">
        <v>5000</v>
      </c>
      <c r="J32" s="11">
        <v>43441</v>
      </c>
      <c r="K32" s="12">
        <v>5000</v>
      </c>
      <c r="L32" s="11">
        <v>43452</v>
      </c>
      <c r="M32" s="12">
        <v>5000</v>
      </c>
      <c r="N32" s="11">
        <v>43488</v>
      </c>
      <c r="O32" s="12"/>
      <c r="P32" s="11"/>
      <c r="Q32" s="12"/>
      <c r="R32" s="11"/>
      <c r="S32" s="103">
        <f t="shared" si="2"/>
        <v>16000</v>
      </c>
      <c r="T32"/>
      <c r="U32" s="100" t="str">
        <f t="shared" si="1"/>
        <v>RESTE</v>
      </c>
    </row>
    <row r="33" spans="1:21" s="3" customFormat="1" x14ac:dyDescent="0.3">
      <c r="A33" s="58">
        <v>32</v>
      </c>
      <c r="B33" s="59" t="s">
        <v>362</v>
      </c>
      <c r="C33" s="60">
        <v>42000</v>
      </c>
      <c r="D33" s="60">
        <v>2000</v>
      </c>
      <c r="E33" s="60"/>
      <c r="F33" s="61"/>
      <c r="G33" s="60"/>
      <c r="H33" s="61"/>
      <c r="I33" s="60"/>
      <c r="J33" s="61"/>
      <c r="K33" s="60"/>
      <c r="L33" s="61"/>
      <c r="M33" s="60"/>
      <c r="N33" s="61"/>
      <c r="O33" s="60"/>
      <c r="P33" s="61"/>
      <c r="Q33" s="60"/>
      <c r="R33" s="61"/>
      <c r="S33" s="104">
        <f>C33-D33-E33-G33-I33-K33-M33-O33-Q33</f>
        <v>40000</v>
      </c>
      <c r="T33" s="89"/>
      <c r="U33" s="100" t="str">
        <f t="shared" si="1"/>
        <v>RESTE</v>
      </c>
    </row>
    <row r="34" spans="1:21" s="1" customFormat="1" x14ac:dyDescent="0.3">
      <c r="A34" s="6">
        <v>33</v>
      </c>
      <c r="B34" s="14" t="s">
        <v>359</v>
      </c>
      <c r="C34" s="12">
        <v>42000</v>
      </c>
      <c r="D34" s="12">
        <v>2000</v>
      </c>
      <c r="E34" s="12">
        <v>12000</v>
      </c>
      <c r="F34" s="11">
        <v>43361</v>
      </c>
      <c r="G34" s="12">
        <v>10000</v>
      </c>
      <c r="H34" s="11">
        <v>43425</v>
      </c>
      <c r="I34" s="12"/>
      <c r="J34" s="11"/>
      <c r="K34" s="12"/>
      <c r="L34" s="11"/>
      <c r="M34" s="12"/>
      <c r="N34" s="11"/>
      <c r="O34" s="12"/>
      <c r="P34" s="11"/>
      <c r="Q34" s="12"/>
      <c r="R34" s="11"/>
      <c r="S34" s="103">
        <f t="shared" si="2"/>
        <v>18000</v>
      </c>
      <c r="T34"/>
      <c r="U34" s="100" t="str">
        <f t="shared" si="1"/>
        <v>RESTE</v>
      </c>
    </row>
    <row r="35" spans="1:21" s="3" customFormat="1" x14ac:dyDescent="0.3">
      <c r="A35" s="58">
        <v>34</v>
      </c>
      <c r="B35" s="59" t="s">
        <v>360</v>
      </c>
      <c r="C35" s="60">
        <v>42000</v>
      </c>
      <c r="D35" s="60">
        <v>2000</v>
      </c>
      <c r="E35" s="60"/>
      <c r="F35" s="61"/>
      <c r="G35" s="60"/>
      <c r="H35" s="61"/>
      <c r="I35" s="60"/>
      <c r="J35" s="61"/>
      <c r="K35" s="60"/>
      <c r="L35" s="61"/>
      <c r="M35" s="60"/>
      <c r="N35" s="61"/>
      <c r="O35" s="60"/>
      <c r="P35" s="61"/>
      <c r="Q35" s="60"/>
      <c r="R35" s="61"/>
      <c r="S35" s="104">
        <f>C35-D35-E35-G35-I35-K35-M35-O35-Q35</f>
        <v>40000</v>
      </c>
      <c r="T35" s="59">
        <v>1414</v>
      </c>
      <c r="U35" s="100" t="str">
        <f t="shared" si="1"/>
        <v>RESTE</v>
      </c>
    </row>
    <row r="36" spans="1:21" s="1" customFormat="1" x14ac:dyDescent="0.3">
      <c r="A36" s="6">
        <v>36</v>
      </c>
      <c r="B36" s="14" t="s">
        <v>358</v>
      </c>
      <c r="C36" s="12">
        <v>22000</v>
      </c>
      <c r="D36" s="12"/>
      <c r="E36" s="12"/>
      <c r="F36" s="11"/>
      <c r="G36" s="12"/>
      <c r="H36" s="11"/>
      <c r="I36" s="12"/>
      <c r="J36" s="11"/>
      <c r="K36" s="12"/>
      <c r="L36" s="11"/>
      <c r="M36" s="12"/>
      <c r="N36" s="11"/>
      <c r="O36" s="12"/>
      <c r="P36" s="11"/>
      <c r="Q36" s="12"/>
      <c r="R36" s="11"/>
      <c r="S36" s="103">
        <f t="shared" si="2"/>
        <v>22000</v>
      </c>
      <c r="T36"/>
      <c r="U36" s="100" t="str">
        <f t="shared" si="1"/>
        <v>RESTE</v>
      </c>
    </row>
    <row r="37" spans="1:21" s="1" customFormat="1" x14ac:dyDescent="0.3">
      <c r="A37" s="6">
        <v>37</v>
      </c>
      <c r="B37" s="14" t="s">
        <v>363</v>
      </c>
      <c r="C37" s="12">
        <v>42000</v>
      </c>
      <c r="D37" s="12">
        <v>2000</v>
      </c>
      <c r="E37" s="12">
        <v>8000</v>
      </c>
      <c r="F37" s="11">
        <v>43324</v>
      </c>
      <c r="G37" s="12">
        <v>10000</v>
      </c>
      <c r="H37" s="11">
        <v>43425</v>
      </c>
      <c r="I37" s="12">
        <v>10000</v>
      </c>
      <c r="J37" s="11">
        <v>43479</v>
      </c>
      <c r="K37" s="12"/>
      <c r="L37" s="11"/>
      <c r="M37" s="12"/>
      <c r="N37" s="11"/>
      <c r="O37" s="12"/>
      <c r="P37" s="11"/>
      <c r="Q37" s="12"/>
      <c r="R37" s="11"/>
      <c r="S37" s="103">
        <f t="shared" si="2"/>
        <v>12000</v>
      </c>
      <c r="T37"/>
      <c r="U37" s="100" t="str">
        <f t="shared" si="1"/>
        <v>RESTE</v>
      </c>
    </row>
    <row r="38" spans="1:21" s="1" customFormat="1" x14ac:dyDescent="0.3">
      <c r="A38" s="6">
        <v>38</v>
      </c>
      <c r="B38" s="14" t="s">
        <v>24</v>
      </c>
      <c r="C38" s="12">
        <v>42000</v>
      </c>
      <c r="D38" s="12">
        <v>2000</v>
      </c>
      <c r="E38" s="12">
        <v>1000</v>
      </c>
      <c r="F38" s="11">
        <v>43362</v>
      </c>
      <c r="G38" s="12">
        <v>5000</v>
      </c>
      <c r="H38" s="11">
        <v>43410</v>
      </c>
      <c r="I38" s="12">
        <v>4000</v>
      </c>
      <c r="J38" s="11">
        <v>43445</v>
      </c>
      <c r="K38" s="12">
        <v>5000</v>
      </c>
      <c r="L38" s="11">
        <v>43486</v>
      </c>
      <c r="M38" s="12"/>
      <c r="N38" s="11"/>
      <c r="O38" s="12"/>
      <c r="P38" s="11"/>
      <c r="Q38" s="12"/>
      <c r="R38" s="11"/>
      <c r="S38" s="103">
        <f t="shared" si="2"/>
        <v>25000</v>
      </c>
      <c r="T38"/>
      <c r="U38" s="100" t="str">
        <f t="shared" si="1"/>
        <v>RESTE</v>
      </c>
    </row>
    <row r="39" spans="1:21" s="1" customFormat="1" x14ac:dyDescent="0.3">
      <c r="A39" s="6">
        <v>39</v>
      </c>
      <c r="B39" s="14" t="s">
        <v>48</v>
      </c>
      <c r="C39" s="12">
        <v>42000</v>
      </c>
      <c r="D39" s="12">
        <v>2000</v>
      </c>
      <c r="E39" s="12">
        <v>8000</v>
      </c>
      <c r="F39" s="11">
        <v>43355</v>
      </c>
      <c r="G39" s="12">
        <v>5000</v>
      </c>
      <c r="H39" s="11">
        <v>43444</v>
      </c>
      <c r="I39" s="12">
        <v>5000</v>
      </c>
      <c r="J39" s="11">
        <v>43476</v>
      </c>
      <c r="K39" s="12"/>
      <c r="L39" s="11"/>
      <c r="M39" s="12"/>
      <c r="N39" s="11"/>
      <c r="O39" s="12"/>
      <c r="P39" s="11"/>
      <c r="Q39" s="12"/>
      <c r="R39" s="11"/>
      <c r="S39" s="103">
        <f t="shared" si="2"/>
        <v>22000</v>
      </c>
      <c r="T39"/>
      <c r="U39" s="100" t="str">
        <f t="shared" si="1"/>
        <v>RESTE</v>
      </c>
    </row>
    <row r="40" spans="1:21" s="3" customFormat="1" x14ac:dyDescent="0.3">
      <c r="A40" s="58">
        <v>40</v>
      </c>
      <c r="B40" s="59" t="s">
        <v>365</v>
      </c>
      <c r="C40" s="60">
        <v>42000</v>
      </c>
      <c r="D40" s="60">
        <v>2000</v>
      </c>
      <c r="E40" s="60"/>
      <c r="F40" s="61"/>
      <c r="G40" s="60"/>
      <c r="H40" s="61"/>
      <c r="I40" s="60"/>
      <c r="J40" s="61"/>
      <c r="K40" s="60"/>
      <c r="L40" s="61"/>
      <c r="M40" s="60"/>
      <c r="N40" s="61"/>
      <c r="O40" s="60"/>
      <c r="P40" s="61"/>
      <c r="Q40" s="60"/>
      <c r="R40" s="61"/>
      <c r="S40" s="104">
        <f>C40-D40-E40-G40-I40-K40-M40-O40-Q40</f>
        <v>40000</v>
      </c>
      <c r="T40" s="59">
        <v>1264</v>
      </c>
      <c r="U40" s="100" t="str">
        <f t="shared" si="1"/>
        <v>RESTE</v>
      </c>
    </row>
    <row r="41" spans="1:21" s="1" customFormat="1" x14ac:dyDescent="0.3">
      <c r="A41" s="6">
        <v>41</v>
      </c>
      <c r="B41" s="14" t="s">
        <v>23</v>
      </c>
      <c r="C41" s="12">
        <v>42000</v>
      </c>
      <c r="D41" s="12">
        <v>2000</v>
      </c>
      <c r="E41" s="12">
        <v>10000</v>
      </c>
      <c r="F41" s="11">
        <v>43441</v>
      </c>
      <c r="G41" s="12"/>
      <c r="H41" s="11"/>
      <c r="I41" s="12"/>
      <c r="J41" s="11"/>
      <c r="K41" s="12"/>
      <c r="L41" s="11"/>
      <c r="M41" s="12"/>
      <c r="N41" s="11"/>
      <c r="O41" s="12"/>
      <c r="P41" s="11"/>
      <c r="Q41" s="12"/>
      <c r="R41" s="11"/>
      <c r="S41" s="103">
        <f t="shared" si="2"/>
        <v>30000</v>
      </c>
      <c r="T41"/>
      <c r="U41" s="100" t="str">
        <f t="shared" si="1"/>
        <v>RESTE</v>
      </c>
    </row>
    <row r="42" spans="1:21" s="3" customFormat="1" x14ac:dyDescent="0.3">
      <c r="A42" s="58">
        <v>42</v>
      </c>
      <c r="B42" s="59" t="s">
        <v>26</v>
      </c>
      <c r="C42" s="60">
        <v>42000</v>
      </c>
      <c r="D42" s="60">
        <v>2000</v>
      </c>
      <c r="E42" s="60"/>
      <c r="F42" s="61"/>
      <c r="G42" s="60"/>
      <c r="H42" s="61"/>
      <c r="I42" s="60"/>
      <c r="J42" s="61"/>
      <c r="K42" s="60"/>
      <c r="L42" s="61"/>
      <c r="M42" s="60"/>
      <c r="N42" s="61"/>
      <c r="O42" s="60"/>
      <c r="P42" s="61"/>
      <c r="Q42" s="60"/>
      <c r="R42" s="61"/>
      <c r="S42" s="104">
        <f>C42-D42-E42-G42-I42-K42-M42-O42-Q42</f>
        <v>40000</v>
      </c>
      <c r="T42" s="59">
        <v>272</v>
      </c>
      <c r="U42" s="100" t="str">
        <f t="shared" si="1"/>
        <v>RESTE</v>
      </c>
    </row>
    <row r="43" spans="1:21" s="3" customFormat="1" x14ac:dyDescent="0.3">
      <c r="A43" s="6">
        <v>43</v>
      </c>
      <c r="B43" s="14" t="s">
        <v>347</v>
      </c>
      <c r="C43" s="12">
        <v>42000</v>
      </c>
      <c r="D43" s="12">
        <v>2000</v>
      </c>
      <c r="E43" s="12">
        <v>10000</v>
      </c>
      <c r="F43" s="11">
        <v>43329</v>
      </c>
      <c r="G43" s="12">
        <v>5000</v>
      </c>
      <c r="H43" s="11">
        <v>43478</v>
      </c>
      <c r="I43" s="12"/>
      <c r="J43" s="11"/>
      <c r="K43" s="12"/>
      <c r="L43" s="11"/>
      <c r="M43" s="12"/>
      <c r="N43" s="11"/>
      <c r="O43" s="12"/>
      <c r="P43" s="11"/>
      <c r="Q43" s="12"/>
      <c r="R43" s="11"/>
      <c r="S43" s="103">
        <f t="shared" si="2"/>
        <v>25000</v>
      </c>
      <c r="T43"/>
      <c r="U43" s="100" t="str">
        <f t="shared" si="1"/>
        <v>RESTE</v>
      </c>
    </row>
    <row r="44" spans="1:21" s="1" customFormat="1" x14ac:dyDescent="0.3">
      <c r="A44" s="6">
        <v>44</v>
      </c>
      <c r="B44" s="14" t="s">
        <v>344</v>
      </c>
      <c r="C44" s="12">
        <v>42000</v>
      </c>
      <c r="D44" s="12">
        <v>2000</v>
      </c>
      <c r="E44" s="12">
        <v>15000</v>
      </c>
      <c r="F44" s="11">
        <v>43353</v>
      </c>
      <c r="G44" s="12">
        <v>10000</v>
      </c>
      <c r="H44" s="11">
        <v>43446</v>
      </c>
      <c r="I44" s="12">
        <v>7000</v>
      </c>
      <c r="J44" s="11">
        <v>43488</v>
      </c>
      <c r="K44" s="12">
        <v>7000</v>
      </c>
      <c r="L44" s="11"/>
      <c r="M44" s="12"/>
      <c r="N44" s="11"/>
      <c r="O44" s="12"/>
      <c r="P44" s="11"/>
      <c r="Q44" s="12"/>
      <c r="R44" s="11"/>
      <c r="S44" s="103">
        <f t="shared" si="2"/>
        <v>1000</v>
      </c>
      <c r="T44"/>
      <c r="U44" s="100" t="str">
        <f t="shared" si="1"/>
        <v>RESTE</v>
      </c>
    </row>
    <row r="45" spans="1:21" s="1" customFormat="1" x14ac:dyDescent="0.3">
      <c r="A45" s="6">
        <v>45</v>
      </c>
      <c r="B45" s="14" t="s">
        <v>84</v>
      </c>
      <c r="C45" s="12">
        <v>42000</v>
      </c>
      <c r="D45" s="12">
        <v>2000</v>
      </c>
      <c r="E45" s="12">
        <v>3000</v>
      </c>
      <c r="F45" s="11">
        <v>43412</v>
      </c>
      <c r="G45" s="12">
        <v>5000</v>
      </c>
      <c r="H45" s="11">
        <v>43439</v>
      </c>
      <c r="I45" s="12">
        <v>12000</v>
      </c>
      <c r="J45" s="11">
        <v>43361</v>
      </c>
      <c r="K45" s="12"/>
      <c r="L45" s="11"/>
      <c r="M45" s="12"/>
      <c r="N45" s="11"/>
      <c r="O45" s="12"/>
      <c r="P45" s="11"/>
      <c r="Q45" s="12"/>
      <c r="R45" s="11"/>
      <c r="S45" s="103">
        <f t="shared" si="2"/>
        <v>20000</v>
      </c>
      <c r="T45"/>
      <c r="U45" s="100" t="str">
        <f t="shared" si="1"/>
        <v>RESTE</v>
      </c>
    </row>
    <row r="46" spans="1:21" s="3" customFormat="1" x14ac:dyDescent="0.3">
      <c r="A46" s="58">
        <v>46</v>
      </c>
      <c r="B46" s="59" t="s">
        <v>364</v>
      </c>
      <c r="C46" s="60">
        <v>42000</v>
      </c>
      <c r="D46" s="60">
        <v>2000</v>
      </c>
      <c r="E46" s="60"/>
      <c r="F46" s="61"/>
      <c r="G46" s="60"/>
      <c r="H46" s="61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104">
        <f>C46-D46-E46-G46-I46-K46-M46-O46-Q46</f>
        <v>40000</v>
      </c>
      <c r="T46" s="89"/>
      <c r="U46" s="100" t="str">
        <f t="shared" si="1"/>
        <v>RESTE</v>
      </c>
    </row>
    <row r="47" spans="1:21" s="1" customFormat="1" x14ac:dyDescent="0.3">
      <c r="A47" s="6">
        <v>47</v>
      </c>
      <c r="B47" s="14" t="s">
        <v>27</v>
      </c>
      <c r="C47" s="12">
        <v>42000</v>
      </c>
      <c r="D47" s="12">
        <v>2000</v>
      </c>
      <c r="E47" s="12">
        <v>10000</v>
      </c>
      <c r="F47" s="11">
        <v>43356</v>
      </c>
      <c r="G47" s="12">
        <v>10000</v>
      </c>
      <c r="H47" s="11">
        <v>43482</v>
      </c>
      <c r="I47" s="12"/>
      <c r="J47" s="11"/>
      <c r="K47" s="12"/>
      <c r="L47" s="11"/>
      <c r="M47" s="12"/>
      <c r="N47" s="11"/>
      <c r="O47" s="12"/>
      <c r="P47" s="11"/>
      <c r="Q47" s="12"/>
      <c r="R47" s="11"/>
      <c r="S47" s="103">
        <f t="shared" si="2"/>
        <v>20000</v>
      </c>
      <c r="T47"/>
      <c r="U47" s="100" t="str">
        <f t="shared" si="1"/>
        <v>RESTE</v>
      </c>
    </row>
    <row r="48" spans="1:21" s="1" customFormat="1" x14ac:dyDescent="0.3">
      <c r="A48" s="6">
        <v>48</v>
      </c>
      <c r="B48" s="14" t="s">
        <v>345</v>
      </c>
      <c r="C48" s="12">
        <v>42000</v>
      </c>
      <c r="D48" s="12"/>
      <c r="E48" s="12"/>
      <c r="F48" s="11"/>
      <c r="G48" s="12"/>
      <c r="H48" s="11"/>
      <c r="I48" s="12"/>
      <c r="J48" s="11"/>
      <c r="K48" s="12"/>
      <c r="L48" s="11"/>
      <c r="M48" s="12"/>
      <c r="N48" s="11"/>
      <c r="O48" s="12"/>
      <c r="P48" s="11"/>
      <c r="Q48" s="12"/>
      <c r="R48" s="11"/>
      <c r="S48" s="103">
        <f t="shared" si="2"/>
        <v>42000</v>
      </c>
      <c r="T48"/>
      <c r="U48" s="100" t="str">
        <f t="shared" si="1"/>
        <v>RESTE</v>
      </c>
    </row>
    <row r="49" spans="1:21" s="1" customFormat="1" x14ac:dyDescent="0.3">
      <c r="A49" s="6">
        <v>49</v>
      </c>
      <c r="B49" s="14" t="s">
        <v>25</v>
      </c>
      <c r="C49" s="12">
        <v>42000</v>
      </c>
      <c r="D49" s="12">
        <v>2000</v>
      </c>
      <c r="E49" s="12">
        <v>10000</v>
      </c>
      <c r="F49" s="11">
        <v>43353</v>
      </c>
      <c r="G49" s="12">
        <v>10000</v>
      </c>
      <c r="H49" s="11">
        <v>43481</v>
      </c>
      <c r="I49" s="12"/>
      <c r="J49" s="11"/>
      <c r="K49" s="12"/>
      <c r="L49" s="11"/>
      <c r="M49" s="12"/>
      <c r="N49" s="11"/>
      <c r="O49" s="12"/>
      <c r="P49" s="11"/>
      <c r="Q49" s="12"/>
      <c r="R49" s="11"/>
      <c r="S49" s="103">
        <f t="shared" si="2"/>
        <v>20000</v>
      </c>
      <c r="T49"/>
      <c r="U49" s="100" t="str">
        <f t="shared" si="1"/>
        <v>RESTE</v>
      </c>
    </row>
    <row r="50" spans="1:21" s="1" customFormat="1" x14ac:dyDescent="0.3">
      <c r="A50" s="6">
        <v>50</v>
      </c>
      <c r="B50" s="14" t="s">
        <v>28</v>
      </c>
      <c r="C50" s="12">
        <v>42000</v>
      </c>
      <c r="D50" s="12">
        <v>2000</v>
      </c>
      <c r="E50" s="12">
        <v>8000</v>
      </c>
      <c r="F50" s="11">
        <v>43402</v>
      </c>
      <c r="G50" s="12">
        <v>5000</v>
      </c>
      <c r="H50" s="11">
        <v>43410</v>
      </c>
      <c r="I50" s="12">
        <v>5000</v>
      </c>
      <c r="J50" s="11">
        <v>43472</v>
      </c>
      <c r="K50" s="12"/>
      <c r="L50" s="11"/>
      <c r="M50" s="12"/>
      <c r="N50" s="11"/>
      <c r="O50" s="12"/>
      <c r="P50" s="11"/>
      <c r="Q50" s="12"/>
      <c r="R50" s="11"/>
      <c r="S50" s="103">
        <f t="shared" si="2"/>
        <v>22000</v>
      </c>
      <c r="T50"/>
      <c r="U50" s="100" t="str">
        <f t="shared" si="1"/>
        <v>RESTE</v>
      </c>
    </row>
    <row r="51" spans="1:21" s="3" customFormat="1" x14ac:dyDescent="0.3">
      <c r="A51" s="58">
        <v>51</v>
      </c>
      <c r="B51" s="59" t="s">
        <v>348</v>
      </c>
      <c r="C51" s="60">
        <v>42000</v>
      </c>
      <c r="D51" s="60">
        <v>2000</v>
      </c>
      <c r="E51" s="60"/>
      <c r="F51" s="61"/>
      <c r="G51" s="60"/>
      <c r="H51" s="61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104">
        <f>C51-D51-E51-G51-I51-K51-M51-O51-Q51</f>
        <v>40000</v>
      </c>
      <c r="T51" s="59">
        <v>1221</v>
      </c>
      <c r="U51" s="100" t="str">
        <f t="shared" si="1"/>
        <v>RESTE</v>
      </c>
    </row>
    <row r="52" spans="1:21" s="1" customFormat="1" x14ac:dyDescent="0.3">
      <c r="A52" s="6">
        <v>52</v>
      </c>
      <c r="B52" s="14" t="s">
        <v>346</v>
      </c>
      <c r="C52" s="12">
        <v>42000</v>
      </c>
      <c r="D52" s="12">
        <v>2000</v>
      </c>
      <c r="E52" s="12">
        <v>5000</v>
      </c>
      <c r="F52" s="11">
        <v>43360</v>
      </c>
      <c r="G52" s="12">
        <v>10000</v>
      </c>
      <c r="H52" s="11">
        <v>43434</v>
      </c>
      <c r="I52" s="12">
        <v>5000</v>
      </c>
      <c r="J52" s="11">
        <v>43472</v>
      </c>
      <c r="K52" s="12">
        <v>5000</v>
      </c>
      <c r="L52" s="11">
        <v>43493</v>
      </c>
      <c r="M52" s="12"/>
      <c r="N52" s="11"/>
      <c r="O52" s="12"/>
      <c r="P52" s="11"/>
      <c r="Q52" s="12"/>
      <c r="R52" s="11"/>
      <c r="S52" s="103">
        <f t="shared" si="2"/>
        <v>15000</v>
      </c>
      <c r="T52"/>
      <c r="U52" s="100" t="str">
        <f t="shared" si="1"/>
        <v>RESTE</v>
      </c>
    </row>
    <row r="53" spans="1:21" s="1" customFormat="1" x14ac:dyDescent="0.3">
      <c r="A53" s="6">
        <v>53</v>
      </c>
      <c r="B53" s="14" t="s">
        <v>29</v>
      </c>
      <c r="C53" s="12">
        <v>42000</v>
      </c>
      <c r="D53" s="12">
        <v>2000</v>
      </c>
      <c r="E53" s="12">
        <v>5000</v>
      </c>
      <c r="F53" s="11">
        <v>43363</v>
      </c>
      <c r="G53" s="12">
        <v>5000</v>
      </c>
      <c r="H53" s="11">
        <v>43406</v>
      </c>
      <c r="I53" s="12">
        <v>5000</v>
      </c>
      <c r="J53" s="11">
        <v>43446</v>
      </c>
      <c r="K53" s="12">
        <v>5000</v>
      </c>
      <c r="L53" s="11">
        <v>43486</v>
      </c>
      <c r="M53" s="12"/>
      <c r="N53" s="11"/>
      <c r="O53" s="12"/>
      <c r="P53" s="11"/>
      <c r="Q53" s="12"/>
      <c r="R53" s="11"/>
      <c r="S53" s="103">
        <f t="shared" si="2"/>
        <v>20000</v>
      </c>
      <c r="T53"/>
      <c r="U53" s="100" t="str">
        <f t="shared" si="1"/>
        <v>RESTE</v>
      </c>
    </row>
    <row r="54" spans="1:21" x14ac:dyDescent="0.3">
      <c r="A54" s="112" t="s">
        <v>834</v>
      </c>
      <c r="B54" s="112"/>
      <c r="C54" s="95">
        <f>SUM(C3:C53)</f>
        <v>2122000</v>
      </c>
      <c r="D54" s="95">
        <f t="shared" ref="D54:S54" si="3">SUM(D3:D53)</f>
        <v>98000</v>
      </c>
      <c r="E54" s="95">
        <f t="shared" si="3"/>
        <v>323000</v>
      </c>
      <c r="F54" s="95"/>
      <c r="G54" s="95">
        <f t="shared" si="3"/>
        <v>259000</v>
      </c>
      <c r="H54" s="95"/>
      <c r="I54" s="95">
        <f t="shared" si="3"/>
        <v>108000</v>
      </c>
      <c r="J54" s="95"/>
      <c r="K54" s="95">
        <f t="shared" si="3"/>
        <v>27000</v>
      </c>
      <c r="L54" s="95"/>
      <c r="M54" s="95">
        <f t="shared" si="3"/>
        <v>5000</v>
      </c>
      <c r="N54" s="95"/>
      <c r="O54" s="95">
        <f t="shared" si="3"/>
        <v>0</v>
      </c>
      <c r="P54" s="95"/>
      <c r="Q54" s="95">
        <f t="shared" si="3"/>
        <v>0</v>
      </c>
      <c r="R54" s="95"/>
      <c r="S54" s="95">
        <f t="shared" si="3"/>
        <v>1302000</v>
      </c>
    </row>
    <row r="55" spans="1:21" x14ac:dyDescent="0.3">
      <c r="A55" s="6"/>
      <c r="C55" s="12"/>
    </row>
    <row r="56" spans="1:21" s="6" customFormat="1" x14ac:dyDescent="0.3">
      <c r="A56" s="109" t="s">
        <v>817</v>
      </c>
      <c r="B56" s="109"/>
      <c r="D56" s="44" t="s">
        <v>807</v>
      </c>
      <c r="E56" s="44">
        <f>A112</f>
        <v>58</v>
      </c>
      <c r="R56" s="46"/>
      <c r="S56" s="49"/>
    </row>
    <row r="57" spans="1:21" s="6" customFormat="1" x14ac:dyDescent="0.3">
      <c r="A57" s="44" t="s">
        <v>815</v>
      </c>
      <c r="B57" s="44" t="s">
        <v>9</v>
      </c>
      <c r="C57" s="49" t="s">
        <v>0</v>
      </c>
      <c r="D57" s="49" t="s">
        <v>1</v>
      </c>
      <c r="E57" s="49" t="s">
        <v>2</v>
      </c>
      <c r="F57" s="50" t="s">
        <v>769</v>
      </c>
      <c r="G57" s="49" t="s">
        <v>3</v>
      </c>
      <c r="H57" s="50" t="s">
        <v>769</v>
      </c>
      <c r="I57" s="49" t="s">
        <v>4</v>
      </c>
      <c r="J57" s="50" t="s">
        <v>769</v>
      </c>
      <c r="K57" s="49" t="s">
        <v>5</v>
      </c>
      <c r="L57" s="50" t="s">
        <v>769</v>
      </c>
      <c r="M57" s="49" t="s">
        <v>6</v>
      </c>
      <c r="N57" s="50" t="s">
        <v>769</v>
      </c>
      <c r="O57" s="49" t="s">
        <v>7</v>
      </c>
      <c r="P57" s="50" t="s">
        <v>769</v>
      </c>
      <c r="Q57" s="49" t="s">
        <v>11</v>
      </c>
      <c r="R57" s="50" t="s">
        <v>769</v>
      </c>
      <c r="S57" s="49" t="s">
        <v>8</v>
      </c>
      <c r="T57" s="44" t="s">
        <v>12</v>
      </c>
      <c r="U57" s="44" t="s">
        <v>10</v>
      </c>
    </row>
    <row r="58" spans="1:21" s="3" customFormat="1" x14ac:dyDescent="0.3">
      <c r="A58" s="58">
        <v>1</v>
      </c>
      <c r="B58" s="59" t="s">
        <v>543</v>
      </c>
      <c r="C58" s="60"/>
      <c r="D58" s="60">
        <v>2000</v>
      </c>
      <c r="E58" s="60"/>
      <c r="F58" s="61"/>
      <c r="G58" s="60"/>
      <c r="H58" s="61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104">
        <f>C58-D58-E58-G58-I58-K58-M58-O58-Q58</f>
        <v>-2000</v>
      </c>
      <c r="T58" s="59">
        <v>1639</v>
      </c>
      <c r="U58" s="100" t="str">
        <f t="shared" ref="U58:U112" si="4">IF(S58=0,"SOLDE","RESTE")</f>
        <v>RESTE</v>
      </c>
    </row>
    <row r="59" spans="1:21" s="1" customFormat="1" x14ac:dyDescent="0.3">
      <c r="A59" s="6">
        <v>2</v>
      </c>
      <c r="B59" s="14" t="s">
        <v>30</v>
      </c>
      <c r="C59" s="12">
        <v>42000</v>
      </c>
      <c r="D59" s="12">
        <v>2000</v>
      </c>
      <c r="E59" s="12">
        <v>8000</v>
      </c>
      <c r="F59" s="11">
        <v>43480</v>
      </c>
      <c r="G59" s="12"/>
      <c r="H59" s="11"/>
      <c r="I59" s="12"/>
      <c r="J59" s="11"/>
      <c r="K59" s="12"/>
      <c r="L59" s="11"/>
      <c r="M59" s="12"/>
      <c r="N59" s="11"/>
      <c r="O59" s="12"/>
      <c r="P59" s="11"/>
      <c r="Q59" s="12"/>
      <c r="R59" s="11"/>
      <c r="S59" s="103">
        <f t="shared" ref="S59:S112" si="5">C59-D59-E59-G59-I59-K59-M59-O59-Q59</f>
        <v>32000</v>
      </c>
      <c r="U59" s="100" t="str">
        <f t="shared" si="4"/>
        <v>RESTE</v>
      </c>
    </row>
    <row r="60" spans="1:21" s="1" customFormat="1" x14ac:dyDescent="0.3">
      <c r="A60" s="6">
        <v>3</v>
      </c>
      <c r="B60" s="14" t="s">
        <v>31</v>
      </c>
      <c r="C60" s="12">
        <v>42000</v>
      </c>
      <c r="D60" s="12">
        <v>2000</v>
      </c>
      <c r="E60" s="12">
        <v>8000</v>
      </c>
      <c r="F60" s="11">
        <v>43361</v>
      </c>
      <c r="G60" s="12">
        <v>5000</v>
      </c>
      <c r="H60" s="11">
        <v>43376</v>
      </c>
      <c r="I60" s="12">
        <v>5000</v>
      </c>
      <c r="J60" s="11">
        <v>43474</v>
      </c>
      <c r="K60" s="12"/>
      <c r="L60" s="11"/>
      <c r="M60" s="12"/>
      <c r="N60" s="11"/>
      <c r="O60" s="12"/>
      <c r="P60" s="11"/>
      <c r="Q60" s="12"/>
      <c r="R60" s="11"/>
      <c r="S60" s="103">
        <f t="shared" si="5"/>
        <v>22000</v>
      </c>
      <c r="T60"/>
      <c r="U60" s="100" t="str">
        <f t="shared" si="4"/>
        <v>RESTE</v>
      </c>
    </row>
    <row r="61" spans="1:21" s="1" customFormat="1" x14ac:dyDescent="0.3">
      <c r="A61" s="6">
        <v>4</v>
      </c>
      <c r="B61" s="14" t="s">
        <v>32</v>
      </c>
      <c r="C61" s="12">
        <v>42000</v>
      </c>
      <c r="D61" s="12">
        <v>2000</v>
      </c>
      <c r="E61" s="12">
        <v>8000</v>
      </c>
      <c r="F61" s="11">
        <v>43361</v>
      </c>
      <c r="G61" s="12">
        <v>5000</v>
      </c>
      <c r="H61" s="11">
        <v>43376</v>
      </c>
      <c r="I61" s="12">
        <v>5000</v>
      </c>
      <c r="J61" s="11">
        <v>43481</v>
      </c>
      <c r="K61" s="12">
        <v>10000</v>
      </c>
      <c r="L61" s="11">
        <v>43489</v>
      </c>
      <c r="M61" s="12">
        <v>7000</v>
      </c>
      <c r="N61" s="11">
        <v>43490</v>
      </c>
      <c r="O61" s="12"/>
      <c r="P61" s="11"/>
      <c r="Q61" s="12"/>
      <c r="R61" s="11"/>
      <c r="S61" s="103">
        <f t="shared" si="5"/>
        <v>5000</v>
      </c>
      <c r="T61"/>
      <c r="U61" s="100" t="str">
        <f t="shared" si="4"/>
        <v>RESTE</v>
      </c>
    </row>
    <row r="62" spans="1:21" s="1" customFormat="1" x14ac:dyDescent="0.3">
      <c r="A62" s="6">
        <v>6</v>
      </c>
      <c r="B62" s="14" t="s">
        <v>33</v>
      </c>
      <c r="C62" s="12">
        <v>42000</v>
      </c>
      <c r="D62" s="12">
        <v>2000</v>
      </c>
      <c r="E62" s="12">
        <v>3000</v>
      </c>
      <c r="F62" s="11">
        <v>43402</v>
      </c>
      <c r="G62" s="12">
        <v>5000</v>
      </c>
      <c r="H62" s="11">
        <v>43407</v>
      </c>
      <c r="I62" s="12">
        <v>5000</v>
      </c>
      <c r="J62" s="11">
        <v>43444</v>
      </c>
      <c r="K62" s="12">
        <v>5000</v>
      </c>
      <c r="L62" s="11">
        <v>43481</v>
      </c>
      <c r="M62" s="12"/>
      <c r="N62" s="11"/>
      <c r="O62" s="12"/>
      <c r="P62" s="11"/>
      <c r="Q62" s="12"/>
      <c r="R62" s="11"/>
      <c r="S62" s="103">
        <f t="shared" si="5"/>
        <v>22000</v>
      </c>
      <c r="T62"/>
      <c r="U62" s="100" t="str">
        <f t="shared" si="4"/>
        <v>RESTE</v>
      </c>
    </row>
    <row r="63" spans="1:21" s="1" customFormat="1" x14ac:dyDescent="0.3">
      <c r="A63" s="6">
        <v>7</v>
      </c>
      <c r="B63" s="14" t="s">
        <v>34</v>
      </c>
      <c r="C63" s="12">
        <v>42000</v>
      </c>
      <c r="D63" s="12">
        <v>2000</v>
      </c>
      <c r="E63" s="12">
        <v>13000</v>
      </c>
      <c r="F63" s="11">
        <v>43457</v>
      </c>
      <c r="G63" s="12">
        <v>10000</v>
      </c>
      <c r="H63" s="11">
        <v>43454</v>
      </c>
      <c r="I63" s="12"/>
      <c r="J63" s="11"/>
      <c r="K63" s="12"/>
      <c r="L63" s="11"/>
      <c r="M63" s="12"/>
      <c r="N63" s="11"/>
      <c r="O63" s="12"/>
      <c r="P63" s="11"/>
      <c r="Q63" s="12"/>
      <c r="R63" s="11"/>
      <c r="S63" s="103">
        <f t="shared" si="5"/>
        <v>17000</v>
      </c>
      <c r="T63"/>
      <c r="U63" s="100" t="str">
        <f t="shared" si="4"/>
        <v>RESTE</v>
      </c>
    </row>
    <row r="64" spans="1:21" s="1" customFormat="1" x14ac:dyDescent="0.3">
      <c r="A64" s="6">
        <v>8</v>
      </c>
      <c r="B64" s="14" t="s">
        <v>35</v>
      </c>
      <c r="C64" s="12">
        <v>42000</v>
      </c>
      <c r="D64" s="12">
        <v>2000</v>
      </c>
      <c r="E64" s="12">
        <v>15000</v>
      </c>
      <c r="F64" s="11">
        <v>43362</v>
      </c>
      <c r="G64" s="12">
        <v>15000</v>
      </c>
      <c r="H64" s="11">
        <v>43473</v>
      </c>
      <c r="I64" s="12"/>
      <c r="J64" s="11"/>
      <c r="K64" s="12"/>
      <c r="L64" s="11"/>
      <c r="M64" s="12"/>
      <c r="N64" s="11"/>
      <c r="O64" s="12"/>
      <c r="P64" s="11"/>
      <c r="Q64" s="12"/>
      <c r="R64" s="11"/>
      <c r="S64" s="103">
        <f t="shared" si="5"/>
        <v>10000</v>
      </c>
      <c r="T64"/>
      <c r="U64" s="100" t="str">
        <f t="shared" si="4"/>
        <v>RESTE</v>
      </c>
    </row>
    <row r="65" spans="1:21" s="1" customFormat="1" x14ac:dyDescent="0.3">
      <c r="A65" s="6">
        <v>10</v>
      </c>
      <c r="B65" s="14" t="s">
        <v>312</v>
      </c>
      <c r="C65" s="12">
        <v>42000</v>
      </c>
      <c r="D65" s="12">
        <v>2000</v>
      </c>
      <c r="E65" s="12">
        <v>10000</v>
      </c>
      <c r="F65" s="11">
        <v>43375</v>
      </c>
      <c r="G65" s="12">
        <v>5000</v>
      </c>
      <c r="H65" s="11">
        <v>43444</v>
      </c>
      <c r="I65" s="12">
        <v>5000</v>
      </c>
      <c r="J65" s="11">
        <v>43479</v>
      </c>
      <c r="K65" s="12"/>
      <c r="L65" s="11"/>
      <c r="M65" s="12"/>
      <c r="N65" s="11"/>
      <c r="O65" s="12"/>
      <c r="P65" s="11"/>
      <c r="Q65" s="12"/>
      <c r="R65" s="11"/>
      <c r="S65" s="103">
        <f t="shared" si="5"/>
        <v>20000</v>
      </c>
      <c r="T65"/>
      <c r="U65" s="100" t="str">
        <f t="shared" si="4"/>
        <v>RESTE</v>
      </c>
    </row>
    <row r="66" spans="1:21" s="1" customFormat="1" x14ac:dyDescent="0.3">
      <c r="A66" s="6">
        <v>11</v>
      </c>
      <c r="B66" s="14" t="s">
        <v>321</v>
      </c>
      <c r="C66" s="12">
        <v>42000</v>
      </c>
      <c r="D66" s="12">
        <v>2000</v>
      </c>
      <c r="E66" s="12">
        <v>10000</v>
      </c>
      <c r="F66" s="11">
        <v>43363</v>
      </c>
      <c r="G66" s="12">
        <v>10000</v>
      </c>
      <c r="H66" s="11">
        <v>43398</v>
      </c>
      <c r="I66" s="12"/>
      <c r="J66" s="11"/>
      <c r="K66" s="12"/>
      <c r="L66" s="11"/>
      <c r="M66" s="12"/>
      <c r="N66" s="11"/>
      <c r="O66" s="12"/>
      <c r="P66" s="11"/>
      <c r="Q66" s="12"/>
      <c r="R66" s="11"/>
      <c r="S66" s="103">
        <f t="shared" si="5"/>
        <v>20000</v>
      </c>
      <c r="T66"/>
      <c r="U66" s="100" t="str">
        <f t="shared" si="4"/>
        <v>RESTE</v>
      </c>
    </row>
    <row r="67" spans="1:21" s="1" customFormat="1" x14ac:dyDescent="0.3">
      <c r="A67" s="58">
        <v>12</v>
      </c>
      <c r="B67" s="59" t="s">
        <v>791</v>
      </c>
      <c r="C67" s="60"/>
      <c r="D67" s="60">
        <v>2000</v>
      </c>
      <c r="E67" s="60"/>
      <c r="F67" s="77"/>
      <c r="G67" s="60"/>
      <c r="H67" s="77"/>
      <c r="I67" s="77"/>
      <c r="J67" s="77"/>
      <c r="K67" s="60"/>
      <c r="L67" s="61"/>
      <c r="M67" s="60"/>
      <c r="N67" s="61"/>
      <c r="O67" s="60"/>
      <c r="P67" s="61"/>
      <c r="Q67" s="60"/>
      <c r="R67" s="61"/>
      <c r="S67" s="104">
        <f t="shared" si="5"/>
        <v>-2000</v>
      </c>
      <c r="T67" s="59">
        <v>1077</v>
      </c>
      <c r="U67" s="100" t="str">
        <f t="shared" si="4"/>
        <v>RESTE</v>
      </c>
    </row>
    <row r="68" spans="1:21" s="1" customFormat="1" x14ac:dyDescent="0.3">
      <c r="A68" s="6">
        <v>13</v>
      </c>
      <c r="B68" s="14" t="s">
        <v>56</v>
      </c>
      <c r="C68" s="12">
        <v>42000</v>
      </c>
      <c r="D68" s="12">
        <v>2000</v>
      </c>
      <c r="E68" s="12">
        <v>8000</v>
      </c>
      <c r="F68" s="11">
        <v>43420</v>
      </c>
      <c r="G68" s="12">
        <v>5000</v>
      </c>
      <c r="H68" s="11">
        <v>43444</v>
      </c>
      <c r="I68" s="12">
        <v>5000</v>
      </c>
      <c r="J68" s="11">
        <v>43114</v>
      </c>
      <c r="K68" s="12"/>
      <c r="L68" s="11"/>
      <c r="M68" s="12"/>
      <c r="N68" s="11"/>
      <c r="O68" s="12"/>
      <c r="P68" s="11"/>
      <c r="Q68" s="12"/>
      <c r="R68" s="11"/>
      <c r="S68" s="103">
        <f t="shared" si="5"/>
        <v>22000</v>
      </c>
      <c r="T68"/>
      <c r="U68" s="100" t="str">
        <f t="shared" si="4"/>
        <v>RESTE</v>
      </c>
    </row>
    <row r="69" spans="1:21" s="1" customFormat="1" x14ac:dyDescent="0.3">
      <c r="A69" s="6">
        <v>14</v>
      </c>
      <c r="B69" s="14" t="s">
        <v>306</v>
      </c>
      <c r="C69" s="12">
        <v>42000</v>
      </c>
      <c r="D69" s="12">
        <v>2000</v>
      </c>
      <c r="E69" s="12">
        <v>3000</v>
      </c>
      <c r="F69" s="11">
        <v>43409</v>
      </c>
      <c r="G69" s="12">
        <v>5000</v>
      </c>
      <c r="H69" s="11">
        <v>43437</v>
      </c>
      <c r="I69" s="12">
        <v>5000</v>
      </c>
      <c r="J69" s="11">
        <v>43444</v>
      </c>
      <c r="K69" s="12">
        <v>5000</v>
      </c>
      <c r="L69" s="11">
        <v>43480</v>
      </c>
      <c r="M69" s="12"/>
      <c r="N69" s="11"/>
      <c r="O69" s="12"/>
      <c r="P69" s="11"/>
      <c r="Q69" s="12"/>
      <c r="R69" s="11"/>
      <c r="S69" s="103">
        <f t="shared" si="5"/>
        <v>22000</v>
      </c>
      <c r="T69"/>
      <c r="U69" s="100" t="str">
        <f t="shared" si="4"/>
        <v>RESTE</v>
      </c>
    </row>
    <row r="70" spans="1:21" s="1" customFormat="1" x14ac:dyDescent="0.3">
      <c r="A70" s="6">
        <v>15</v>
      </c>
      <c r="B70" s="14" t="s">
        <v>544</v>
      </c>
      <c r="C70" s="12">
        <v>42000</v>
      </c>
      <c r="D70" s="12">
        <v>2000</v>
      </c>
      <c r="E70" s="12">
        <v>15000</v>
      </c>
      <c r="F70" s="11">
        <v>43362</v>
      </c>
      <c r="G70" s="12">
        <v>15000</v>
      </c>
      <c r="H70" s="11">
        <v>43108</v>
      </c>
      <c r="I70" s="12"/>
      <c r="J70" s="11"/>
      <c r="K70" s="12"/>
      <c r="L70" s="11"/>
      <c r="M70" s="12"/>
      <c r="N70" s="11"/>
      <c r="O70" s="12"/>
      <c r="P70" s="11"/>
      <c r="Q70" s="12"/>
      <c r="R70" s="11"/>
      <c r="S70" s="103">
        <f t="shared" si="5"/>
        <v>10000</v>
      </c>
      <c r="T70"/>
      <c r="U70" s="100" t="str">
        <f t="shared" si="4"/>
        <v>RESTE</v>
      </c>
    </row>
    <row r="71" spans="1:21" s="1" customFormat="1" x14ac:dyDescent="0.3">
      <c r="A71" s="6">
        <v>16</v>
      </c>
      <c r="B71" s="14" t="s">
        <v>545</v>
      </c>
      <c r="C71" s="12">
        <v>42000</v>
      </c>
      <c r="D71" s="12">
        <v>2000</v>
      </c>
      <c r="E71" s="12">
        <v>10000</v>
      </c>
      <c r="F71" s="11">
        <v>43439</v>
      </c>
      <c r="G71" s="12">
        <v>10000</v>
      </c>
      <c r="H71" s="11">
        <v>43489</v>
      </c>
      <c r="I71" s="12"/>
      <c r="J71" s="11"/>
      <c r="K71" s="12"/>
      <c r="L71" s="11"/>
      <c r="M71" s="12"/>
      <c r="N71" s="11"/>
      <c r="O71" s="12"/>
      <c r="P71" s="11"/>
      <c r="Q71" s="12"/>
      <c r="R71" s="11"/>
      <c r="S71" s="103">
        <f t="shared" si="5"/>
        <v>20000</v>
      </c>
      <c r="T71"/>
      <c r="U71" s="100" t="str">
        <f t="shared" si="4"/>
        <v>RESTE</v>
      </c>
    </row>
    <row r="72" spans="1:21" s="1" customFormat="1" x14ac:dyDescent="0.3">
      <c r="A72" s="6">
        <v>17</v>
      </c>
      <c r="B72" s="14" t="s">
        <v>36</v>
      </c>
      <c r="C72" s="12">
        <v>42000</v>
      </c>
      <c r="D72" s="12">
        <v>2000</v>
      </c>
      <c r="E72" s="12">
        <v>10000</v>
      </c>
      <c r="F72" s="11">
        <v>43360</v>
      </c>
      <c r="G72" s="12">
        <v>10000</v>
      </c>
      <c r="H72" s="11">
        <v>43481</v>
      </c>
      <c r="I72" s="12"/>
      <c r="J72" s="11"/>
      <c r="K72" s="12"/>
      <c r="L72" s="11"/>
      <c r="M72" s="12"/>
      <c r="N72" s="11"/>
      <c r="O72" s="12"/>
      <c r="P72" s="11"/>
      <c r="Q72" s="12"/>
      <c r="R72" s="11"/>
      <c r="S72" s="103">
        <f t="shared" si="5"/>
        <v>20000</v>
      </c>
      <c r="T72"/>
      <c r="U72" s="100" t="str">
        <f t="shared" si="4"/>
        <v>RESTE</v>
      </c>
    </row>
    <row r="73" spans="1:21" s="1" customFormat="1" x14ac:dyDescent="0.3">
      <c r="A73" s="6">
        <v>18</v>
      </c>
      <c r="B73" s="14" t="s">
        <v>37</v>
      </c>
      <c r="C73" s="12">
        <v>42000</v>
      </c>
      <c r="D73" s="12">
        <v>2000</v>
      </c>
      <c r="E73" s="12">
        <v>3000</v>
      </c>
      <c r="F73" s="11">
        <v>43445</v>
      </c>
      <c r="G73" s="12"/>
      <c r="H73" s="11"/>
      <c r="I73" s="12"/>
      <c r="J73" s="11"/>
      <c r="K73" s="12"/>
      <c r="L73" s="11"/>
      <c r="M73" s="12"/>
      <c r="N73" s="11"/>
      <c r="O73" s="12"/>
      <c r="P73" s="11"/>
      <c r="Q73" s="12"/>
      <c r="R73" s="11"/>
      <c r="S73" s="103">
        <f t="shared" si="5"/>
        <v>37000</v>
      </c>
      <c r="T73"/>
      <c r="U73" s="100" t="str">
        <f t="shared" si="4"/>
        <v>RESTE</v>
      </c>
    </row>
    <row r="74" spans="1:21" s="1" customFormat="1" x14ac:dyDescent="0.3">
      <c r="A74" s="6">
        <v>19</v>
      </c>
      <c r="B74" s="14" t="s">
        <v>546</v>
      </c>
      <c r="C74" s="12">
        <v>42000</v>
      </c>
      <c r="D74" s="12">
        <v>2000</v>
      </c>
      <c r="E74" s="12">
        <v>20000</v>
      </c>
      <c r="F74" s="11">
        <v>43326</v>
      </c>
      <c r="G74" s="12">
        <v>5000</v>
      </c>
      <c r="H74" s="11">
        <v>43479</v>
      </c>
      <c r="I74" s="12"/>
      <c r="J74" s="11"/>
      <c r="K74" s="12"/>
      <c r="L74" s="11"/>
      <c r="M74" s="12"/>
      <c r="N74" s="11"/>
      <c r="O74" s="12"/>
      <c r="P74" s="11"/>
      <c r="Q74" s="12"/>
      <c r="R74" s="11"/>
      <c r="S74" s="103">
        <f t="shared" si="5"/>
        <v>15000</v>
      </c>
      <c r="T74"/>
      <c r="U74" s="100" t="str">
        <f t="shared" si="4"/>
        <v>RESTE</v>
      </c>
    </row>
    <row r="75" spans="1:21" s="1" customFormat="1" x14ac:dyDescent="0.3">
      <c r="A75" s="6">
        <v>20</v>
      </c>
      <c r="B75" s="14" t="s">
        <v>38</v>
      </c>
      <c r="C75" s="12">
        <v>42000</v>
      </c>
      <c r="D75" s="12">
        <v>2000</v>
      </c>
      <c r="E75" s="12">
        <v>3000</v>
      </c>
      <c r="F75" s="11">
        <v>43367</v>
      </c>
      <c r="G75" s="12">
        <v>5000</v>
      </c>
      <c r="H75" s="11">
        <v>43446</v>
      </c>
      <c r="I75" s="12">
        <v>5000</v>
      </c>
      <c r="J75" s="11">
        <v>43486</v>
      </c>
      <c r="K75" s="12"/>
      <c r="L75" s="11"/>
      <c r="M75" s="12"/>
      <c r="N75" s="11"/>
      <c r="O75" s="12"/>
      <c r="P75" s="11"/>
      <c r="Q75" s="12"/>
      <c r="R75" s="11"/>
      <c r="S75" s="103">
        <f t="shared" si="5"/>
        <v>27000</v>
      </c>
      <c r="T75"/>
      <c r="U75" s="100" t="str">
        <f t="shared" si="4"/>
        <v>RESTE</v>
      </c>
    </row>
    <row r="76" spans="1:21" s="1" customFormat="1" x14ac:dyDescent="0.3">
      <c r="A76" s="6">
        <v>21</v>
      </c>
      <c r="B76" s="14" t="s">
        <v>547</v>
      </c>
      <c r="C76" s="12">
        <v>42000</v>
      </c>
      <c r="D76" s="12">
        <v>2000</v>
      </c>
      <c r="E76" s="12">
        <v>8000</v>
      </c>
      <c r="F76" s="11">
        <v>43442</v>
      </c>
      <c r="G76" s="12">
        <v>10000</v>
      </c>
      <c r="H76" s="11">
        <v>43445</v>
      </c>
      <c r="I76" s="12"/>
      <c r="J76" s="11"/>
      <c r="K76" s="12"/>
      <c r="L76" s="11"/>
      <c r="M76" s="12"/>
      <c r="N76" s="11"/>
      <c r="O76" s="12"/>
      <c r="P76" s="11"/>
      <c r="Q76" s="12"/>
      <c r="R76" s="11"/>
      <c r="S76" s="103">
        <f t="shared" si="5"/>
        <v>22000</v>
      </c>
      <c r="T76"/>
      <c r="U76" s="100" t="str">
        <f t="shared" si="4"/>
        <v>RESTE</v>
      </c>
    </row>
    <row r="77" spans="1:21" s="1" customFormat="1" x14ac:dyDescent="0.3">
      <c r="A77" s="58">
        <v>22</v>
      </c>
      <c r="B77" s="59" t="s">
        <v>548</v>
      </c>
      <c r="C77" s="60"/>
      <c r="D77" s="60">
        <v>2000</v>
      </c>
      <c r="E77" s="60"/>
      <c r="F77" s="61"/>
      <c r="G77" s="60"/>
      <c r="H77" s="61"/>
      <c r="I77" s="60"/>
      <c r="J77" s="61"/>
      <c r="K77" s="60"/>
      <c r="L77" s="61"/>
      <c r="M77" s="60"/>
      <c r="N77" s="61"/>
      <c r="O77" s="60"/>
      <c r="P77" s="61"/>
      <c r="Q77" s="60"/>
      <c r="R77" s="61"/>
      <c r="S77" s="104">
        <f t="shared" si="5"/>
        <v>-2000</v>
      </c>
      <c r="T77" s="59">
        <v>1183</v>
      </c>
      <c r="U77" s="100" t="str">
        <f t="shared" si="4"/>
        <v>RESTE</v>
      </c>
    </row>
    <row r="78" spans="1:21" s="1" customFormat="1" x14ac:dyDescent="0.3">
      <c r="A78" s="6">
        <v>23</v>
      </c>
      <c r="B78" s="14" t="s">
        <v>39</v>
      </c>
      <c r="C78" s="12">
        <v>42000</v>
      </c>
      <c r="D78" s="12">
        <v>2000</v>
      </c>
      <c r="E78" s="12">
        <v>10000</v>
      </c>
      <c r="F78" s="11">
        <v>43362</v>
      </c>
      <c r="G78" s="12">
        <v>10000</v>
      </c>
      <c r="H78" s="11">
        <v>43481</v>
      </c>
      <c r="I78" s="12"/>
      <c r="J78" s="11"/>
      <c r="K78" s="12"/>
      <c r="L78" s="11"/>
      <c r="M78" s="12"/>
      <c r="N78" s="11"/>
      <c r="O78" s="12"/>
      <c r="P78" s="11"/>
      <c r="Q78" s="12"/>
      <c r="R78" s="11"/>
      <c r="S78" s="103">
        <f t="shared" si="5"/>
        <v>20000</v>
      </c>
      <c r="T78"/>
      <c r="U78" s="100" t="str">
        <f t="shared" si="4"/>
        <v>RESTE</v>
      </c>
    </row>
    <row r="79" spans="1:21" s="1" customFormat="1" x14ac:dyDescent="0.3">
      <c r="A79" s="6">
        <v>24</v>
      </c>
      <c r="B79" s="14" t="s">
        <v>324</v>
      </c>
      <c r="C79" s="12">
        <v>42000</v>
      </c>
      <c r="D79" s="12">
        <v>2000</v>
      </c>
      <c r="E79" s="12">
        <v>5000</v>
      </c>
      <c r="F79" s="11">
        <v>43361</v>
      </c>
      <c r="G79" s="12">
        <v>10000</v>
      </c>
      <c r="H79" s="11">
        <v>43446</v>
      </c>
      <c r="I79" s="12"/>
      <c r="J79" s="11"/>
      <c r="K79" s="12"/>
      <c r="L79" s="11"/>
      <c r="M79" s="12"/>
      <c r="N79" s="11"/>
      <c r="O79" s="12"/>
      <c r="P79" s="11"/>
      <c r="Q79" s="12"/>
      <c r="R79" s="11"/>
      <c r="S79" s="103">
        <f t="shared" si="5"/>
        <v>25000</v>
      </c>
      <c r="T79"/>
      <c r="U79" s="100" t="str">
        <f t="shared" si="4"/>
        <v>RESTE</v>
      </c>
    </row>
    <row r="80" spans="1:21" s="1" customFormat="1" x14ac:dyDescent="0.3">
      <c r="A80" s="58">
        <v>25</v>
      </c>
      <c r="B80" s="59" t="s">
        <v>40</v>
      </c>
      <c r="C80" s="60"/>
      <c r="D80" s="60">
        <v>2000</v>
      </c>
      <c r="E80" s="60"/>
      <c r="F80" s="61"/>
      <c r="G80" s="60"/>
      <c r="H80" s="61"/>
      <c r="I80" s="60"/>
      <c r="J80" s="61"/>
      <c r="K80" s="60"/>
      <c r="L80" s="61"/>
      <c r="M80" s="60"/>
      <c r="N80" s="61"/>
      <c r="O80" s="60"/>
      <c r="P80" s="61"/>
      <c r="Q80" s="60"/>
      <c r="R80" s="61"/>
      <c r="S80" s="104">
        <f t="shared" si="5"/>
        <v>-2000</v>
      </c>
      <c r="T80" s="59">
        <v>706</v>
      </c>
      <c r="U80" s="100" t="str">
        <f t="shared" si="4"/>
        <v>RESTE</v>
      </c>
    </row>
    <row r="81" spans="1:21" s="1" customFormat="1" x14ac:dyDescent="0.3">
      <c r="A81" s="58">
        <v>26</v>
      </c>
      <c r="B81" s="59" t="s">
        <v>41</v>
      </c>
      <c r="C81" s="60"/>
      <c r="D81" s="60">
        <v>2000</v>
      </c>
      <c r="E81" s="60"/>
      <c r="F81" s="61"/>
      <c r="G81" s="60"/>
      <c r="H81" s="61"/>
      <c r="I81" s="60"/>
      <c r="J81" s="61"/>
      <c r="K81" s="60"/>
      <c r="L81" s="61"/>
      <c r="M81" s="60"/>
      <c r="N81" s="61"/>
      <c r="O81" s="60"/>
      <c r="P81" s="61"/>
      <c r="Q81" s="60"/>
      <c r="R81" s="61"/>
      <c r="S81" s="104">
        <f t="shared" si="5"/>
        <v>-2000</v>
      </c>
      <c r="T81" s="59">
        <v>1519</v>
      </c>
      <c r="U81" s="100" t="str">
        <f t="shared" si="4"/>
        <v>RESTE</v>
      </c>
    </row>
    <row r="82" spans="1:21" s="1" customFormat="1" x14ac:dyDescent="0.3">
      <c r="A82" s="58">
        <v>27</v>
      </c>
      <c r="B82" s="59" t="s">
        <v>549</v>
      </c>
      <c r="C82" s="60">
        <v>42000</v>
      </c>
      <c r="D82" s="60">
        <v>2000</v>
      </c>
      <c r="E82" s="60">
        <v>18000</v>
      </c>
      <c r="F82" s="61">
        <v>43368</v>
      </c>
      <c r="G82" s="60"/>
      <c r="H82" s="61"/>
      <c r="I82" s="60"/>
      <c r="J82" s="61"/>
      <c r="K82" s="60"/>
      <c r="L82" s="61"/>
      <c r="M82" s="60"/>
      <c r="N82" s="61"/>
      <c r="O82" s="60"/>
      <c r="P82" s="61"/>
      <c r="Q82" s="60"/>
      <c r="R82" s="61"/>
      <c r="S82" s="104">
        <f t="shared" si="5"/>
        <v>22000</v>
      </c>
      <c r="T82" s="59">
        <v>1518</v>
      </c>
      <c r="U82" s="100" t="str">
        <f t="shared" si="4"/>
        <v>RESTE</v>
      </c>
    </row>
    <row r="83" spans="1:21" s="3" customFormat="1" x14ac:dyDescent="0.3">
      <c r="A83" s="6">
        <v>28</v>
      </c>
      <c r="B83" s="14" t="s">
        <v>42</v>
      </c>
      <c r="C83" s="12">
        <v>42000</v>
      </c>
      <c r="D83" s="12">
        <v>2000</v>
      </c>
      <c r="E83" s="12">
        <v>18000</v>
      </c>
      <c r="F83" s="11">
        <v>43368</v>
      </c>
      <c r="G83" s="12">
        <v>5000</v>
      </c>
      <c r="H83" s="11">
        <v>43475</v>
      </c>
      <c r="I83" s="12"/>
      <c r="J83" s="11"/>
      <c r="K83" s="12"/>
      <c r="L83" s="11"/>
      <c r="M83" s="12"/>
      <c r="N83" s="11"/>
      <c r="O83" s="12"/>
      <c r="P83" s="11"/>
      <c r="Q83" s="12"/>
      <c r="R83" s="11"/>
      <c r="S83" s="103">
        <f t="shared" si="5"/>
        <v>17000</v>
      </c>
      <c r="T83"/>
      <c r="U83" s="100" t="str">
        <f t="shared" si="4"/>
        <v>RESTE</v>
      </c>
    </row>
    <row r="84" spans="1:21" s="1" customFormat="1" x14ac:dyDescent="0.3">
      <c r="A84" s="6">
        <v>29</v>
      </c>
      <c r="B84" s="14" t="s">
        <v>43</v>
      </c>
      <c r="C84" s="12">
        <v>42000</v>
      </c>
      <c r="D84" s="12">
        <v>2000</v>
      </c>
      <c r="E84" s="12">
        <v>3000</v>
      </c>
      <c r="F84" s="11">
        <v>43405</v>
      </c>
      <c r="G84" s="12">
        <v>7000</v>
      </c>
      <c r="H84" s="11">
        <v>43438</v>
      </c>
      <c r="I84" s="12">
        <v>5000</v>
      </c>
      <c r="J84" s="11">
        <v>43481</v>
      </c>
      <c r="K84" s="12"/>
      <c r="L84" s="11"/>
      <c r="M84" s="12"/>
      <c r="N84" s="11"/>
      <c r="O84" s="12"/>
      <c r="P84" s="11"/>
      <c r="Q84" s="12"/>
      <c r="R84" s="11"/>
      <c r="S84" s="103">
        <f t="shared" si="5"/>
        <v>25000</v>
      </c>
      <c r="T84"/>
      <c r="U84" s="100" t="str">
        <f t="shared" si="4"/>
        <v>RESTE</v>
      </c>
    </row>
    <row r="85" spans="1:21" s="1" customFormat="1" x14ac:dyDescent="0.3">
      <c r="A85" s="6">
        <v>30</v>
      </c>
      <c r="B85" s="14" t="s">
        <v>44</v>
      </c>
      <c r="C85" s="12">
        <v>42000</v>
      </c>
      <c r="D85" s="12">
        <v>2000</v>
      </c>
      <c r="E85" s="12">
        <v>3000</v>
      </c>
      <c r="F85" s="11">
        <v>43360</v>
      </c>
      <c r="G85" s="12">
        <v>5000</v>
      </c>
      <c r="H85" s="11">
        <v>43446</v>
      </c>
      <c r="I85" s="12"/>
      <c r="J85" s="11"/>
      <c r="K85" s="12"/>
      <c r="L85" s="11"/>
      <c r="M85" s="12"/>
      <c r="N85" s="11"/>
      <c r="O85" s="12"/>
      <c r="P85" s="11"/>
      <c r="Q85" s="12"/>
      <c r="R85" s="11"/>
      <c r="S85" s="103">
        <f t="shared" si="5"/>
        <v>32000</v>
      </c>
      <c r="T85"/>
      <c r="U85" s="100" t="str">
        <f t="shared" si="4"/>
        <v>RESTE</v>
      </c>
    </row>
    <row r="86" spans="1:21" s="1" customFormat="1" x14ac:dyDescent="0.3">
      <c r="A86" s="6">
        <v>31</v>
      </c>
      <c r="B86" s="14" t="s">
        <v>550</v>
      </c>
      <c r="C86" s="12">
        <v>42000</v>
      </c>
      <c r="D86" s="12">
        <v>2000</v>
      </c>
      <c r="E86" s="9">
        <v>13000</v>
      </c>
      <c r="F86" s="16">
        <v>43362</v>
      </c>
      <c r="G86" s="9">
        <v>15000</v>
      </c>
      <c r="H86" s="78">
        <v>43413</v>
      </c>
      <c r="K86" s="12"/>
      <c r="L86" s="11"/>
      <c r="M86" s="12"/>
      <c r="N86" s="11"/>
      <c r="O86" s="12"/>
      <c r="P86" s="11"/>
      <c r="Q86" s="12"/>
      <c r="R86" s="11"/>
      <c r="S86" s="103">
        <f t="shared" si="5"/>
        <v>12000</v>
      </c>
      <c r="T86"/>
      <c r="U86" s="100" t="str">
        <f t="shared" si="4"/>
        <v>RESTE</v>
      </c>
    </row>
    <row r="87" spans="1:21" s="1" customFormat="1" x14ac:dyDescent="0.3">
      <c r="A87" s="6">
        <v>32</v>
      </c>
      <c r="B87" s="14" t="s">
        <v>45</v>
      </c>
      <c r="C87" s="12">
        <v>42000</v>
      </c>
      <c r="D87" s="12">
        <v>2000</v>
      </c>
      <c r="E87" s="12">
        <v>8000</v>
      </c>
      <c r="F87" s="11">
        <v>43406</v>
      </c>
      <c r="G87" s="12">
        <v>10000</v>
      </c>
      <c r="H87" s="11">
        <v>43445</v>
      </c>
      <c r="I87" s="12">
        <v>7000</v>
      </c>
      <c r="J87" s="11">
        <v>43479</v>
      </c>
      <c r="K87" s="12"/>
      <c r="L87" s="11"/>
      <c r="M87" s="12"/>
      <c r="N87" s="11"/>
      <c r="O87" s="12"/>
      <c r="P87" s="11"/>
      <c r="Q87" s="12"/>
      <c r="R87" s="11"/>
      <c r="S87" s="103">
        <f t="shared" si="5"/>
        <v>15000</v>
      </c>
      <c r="T87"/>
      <c r="U87" s="100" t="str">
        <f t="shared" si="4"/>
        <v>RESTE</v>
      </c>
    </row>
    <row r="88" spans="1:21" s="1" customFormat="1" x14ac:dyDescent="0.3">
      <c r="A88" s="6">
        <v>33</v>
      </c>
      <c r="B88" s="14" t="s">
        <v>46</v>
      </c>
      <c r="C88" s="12">
        <v>42000</v>
      </c>
      <c r="D88" s="12">
        <v>2000</v>
      </c>
      <c r="E88" s="12">
        <v>10000</v>
      </c>
      <c r="F88" s="11">
        <v>43361</v>
      </c>
      <c r="G88" s="12">
        <v>5000</v>
      </c>
      <c r="H88" s="11">
        <v>43440</v>
      </c>
      <c r="I88" s="12"/>
      <c r="J88" s="11"/>
      <c r="K88" s="12"/>
      <c r="L88" s="11"/>
      <c r="M88" s="12"/>
      <c r="N88" s="11"/>
      <c r="O88" s="12"/>
      <c r="P88" s="11"/>
      <c r="Q88" s="12"/>
      <c r="R88" s="11"/>
      <c r="S88" s="103">
        <f t="shared" si="5"/>
        <v>25000</v>
      </c>
      <c r="T88"/>
      <c r="U88" s="100" t="str">
        <f t="shared" si="4"/>
        <v>RESTE</v>
      </c>
    </row>
    <row r="89" spans="1:21" s="1" customFormat="1" x14ac:dyDescent="0.3">
      <c r="A89" s="6">
        <v>34</v>
      </c>
      <c r="B89" s="14" t="s">
        <v>318</v>
      </c>
      <c r="C89" s="12">
        <v>42000</v>
      </c>
      <c r="D89" s="12">
        <v>2000</v>
      </c>
      <c r="E89" s="12">
        <v>10000</v>
      </c>
      <c r="F89" s="11">
        <v>43427</v>
      </c>
      <c r="G89" s="12">
        <v>10000</v>
      </c>
      <c r="H89" s="11">
        <v>43439</v>
      </c>
      <c r="I89" s="12">
        <v>10000</v>
      </c>
      <c r="J89" s="11">
        <v>43479</v>
      </c>
      <c r="K89" s="12"/>
      <c r="L89" s="11"/>
      <c r="M89" s="12"/>
      <c r="N89" s="11"/>
      <c r="O89" s="12"/>
      <c r="P89" s="11"/>
      <c r="Q89" s="12"/>
      <c r="R89" s="11"/>
      <c r="S89" s="103">
        <f t="shared" si="5"/>
        <v>10000</v>
      </c>
      <c r="T89"/>
      <c r="U89" s="100" t="str">
        <f t="shared" si="4"/>
        <v>RESTE</v>
      </c>
    </row>
    <row r="90" spans="1:21" s="1" customFormat="1" x14ac:dyDescent="0.3">
      <c r="A90" s="6">
        <v>35</v>
      </c>
      <c r="B90" s="14" t="s">
        <v>103</v>
      </c>
      <c r="C90" s="12">
        <v>42000</v>
      </c>
      <c r="D90" s="12">
        <v>2000</v>
      </c>
      <c r="E90" s="12">
        <v>5000</v>
      </c>
      <c r="F90" s="11">
        <v>43361</v>
      </c>
      <c r="G90" s="12">
        <v>10000</v>
      </c>
      <c r="H90" s="11">
        <v>43416</v>
      </c>
      <c r="I90" s="12">
        <v>5000</v>
      </c>
      <c r="J90" s="11">
        <v>43817</v>
      </c>
      <c r="K90" s="12">
        <v>8000</v>
      </c>
      <c r="L90" s="11">
        <v>43479</v>
      </c>
      <c r="M90" s="12"/>
      <c r="N90" s="11"/>
      <c r="O90" s="12"/>
      <c r="P90" s="11"/>
      <c r="Q90" s="12"/>
      <c r="R90" s="11"/>
      <c r="S90" s="103">
        <f t="shared" si="5"/>
        <v>12000</v>
      </c>
      <c r="T90"/>
      <c r="U90" s="100" t="str">
        <f t="shared" si="4"/>
        <v>RESTE</v>
      </c>
    </row>
    <row r="91" spans="1:21" s="1" customFormat="1" x14ac:dyDescent="0.3">
      <c r="A91" s="6">
        <v>36</v>
      </c>
      <c r="B91" s="14" t="s">
        <v>329</v>
      </c>
      <c r="C91" s="12">
        <v>42000</v>
      </c>
      <c r="D91" s="12">
        <v>2000</v>
      </c>
      <c r="E91" s="12">
        <v>8000</v>
      </c>
      <c r="F91" s="11">
        <v>43360</v>
      </c>
      <c r="G91" s="12">
        <v>10000</v>
      </c>
      <c r="H91" s="11">
        <v>43809</v>
      </c>
      <c r="I91" s="12"/>
      <c r="J91" s="11"/>
      <c r="K91" s="12"/>
      <c r="L91" s="11"/>
      <c r="M91" s="12"/>
      <c r="N91" s="11"/>
      <c r="O91" s="12"/>
      <c r="P91" s="11"/>
      <c r="Q91" s="12"/>
      <c r="R91" s="11"/>
      <c r="S91" s="103">
        <f t="shared" si="5"/>
        <v>22000</v>
      </c>
      <c r="T91"/>
      <c r="U91" s="100" t="str">
        <f t="shared" si="4"/>
        <v>RESTE</v>
      </c>
    </row>
    <row r="92" spans="1:21" s="1" customFormat="1" x14ac:dyDescent="0.3">
      <c r="A92" s="6">
        <v>37</v>
      </c>
      <c r="B92" s="14" t="s">
        <v>47</v>
      </c>
      <c r="C92" s="12">
        <v>42000</v>
      </c>
      <c r="D92" s="12">
        <v>2000</v>
      </c>
      <c r="E92" s="12">
        <v>8000</v>
      </c>
      <c r="F92" s="11">
        <v>43415</v>
      </c>
      <c r="G92" s="12">
        <v>5000</v>
      </c>
      <c r="H92" s="11">
        <v>43444</v>
      </c>
      <c r="I92" s="12">
        <v>5000</v>
      </c>
      <c r="J92" s="11">
        <v>43479</v>
      </c>
      <c r="K92" s="12"/>
      <c r="L92" s="11"/>
      <c r="M92" s="12"/>
      <c r="N92" s="11"/>
      <c r="O92" s="12"/>
      <c r="P92" s="11"/>
      <c r="Q92" s="12"/>
      <c r="R92" s="11"/>
      <c r="S92" s="103">
        <f t="shared" si="5"/>
        <v>22000</v>
      </c>
      <c r="T92"/>
      <c r="U92" s="100" t="str">
        <f t="shared" si="4"/>
        <v>RESTE</v>
      </c>
    </row>
    <row r="93" spans="1:21" s="1" customFormat="1" x14ac:dyDescent="0.3">
      <c r="A93" s="58">
        <v>38</v>
      </c>
      <c r="B93" s="59" t="s">
        <v>551</v>
      </c>
      <c r="C93" s="60"/>
      <c r="D93" s="60">
        <v>2000</v>
      </c>
      <c r="E93" s="60"/>
      <c r="F93" s="61"/>
      <c r="G93" s="60"/>
      <c r="H93" s="61"/>
      <c r="I93" s="60"/>
      <c r="J93" s="61"/>
      <c r="K93" s="60"/>
      <c r="L93" s="61"/>
      <c r="M93" s="60"/>
      <c r="N93" s="61"/>
      <c r="O93" s="60"/>
      <c r="P93" s="61"/>
      <c r="Q93" s="60"/>
      <c r="R93" s="61"/>
      <c r="S93" s="104">
        <f t="shared" si="5"/>
        <v>-2000</v>
      </c>
      <c r="T93" s="59">
        <v>1610</v>
      </c>
      <c r="U93" s="100" t="str">
        <f t="shared" si="4"/>
        <v>RESTE</v>
      </c>
    </row>
    <row r="94" spans="1:21" s="1" customFormat="1" x14ac:dyDescent="0.3">
      <c r="A94" s="58">
        <v>39</v>
      </c>
      <c r="B94" s="59" t="s">
        <v>552</v>
      </c>
      <c r="C94" s="60"/>
      <c r="D94" s="60">
        <v>2000</v>
      </c>
      <c r="E94" s="60"/>
      <c r="F94" s="61"/>
      <c r="G94" s="60"/>
      <c r="H94" s="61"/>
      <c r="I94" s="60"/>
      <c r="J94" s="61"/>
      <c r="K94" s="60"/>
      <c r="L94" s="61"/>
      <c r="M94" s="60"/>
      <c r="N94" s="61"/>
      <c r="O94" s="60"/>
      <c r="P94" s="61"/>
      <c r="Q94" s="60"/>
      <c r="R94" s="61"/>
      <c r="S94" s="104">
        <f t="shared" si="5"/>
        <v>-2000</v>
      </c>
      <c r="T94" s="59">
        <v>1198</v>
      </c>
      <c r="U94" s="100" t="str">
        <f t="shared" si="4"/>
        <v>RESTE</v>
      </c>
    </row>
    <row r="95" spans="1:21" s="1" customFormat="1" x14ac:dyDescent="0.3">
      <c r="A95" s="6">
        <v>40</v>
      </c>
      <c r="B95" s="14" t="s">
        <v>55</v>
      </c>
      <c r="C95" s="12">
        <v>42000</v>
      </c>
      <c r="D95" s="12">
        <v>2000</v>
      </c>
      <c r="E95" s="12">
        <v>8000</v>
      </c>
      <c r="F95" s="11">
        <v>43360</v>
      </c>
      <c r="G95" s="12">
        <v>7000</v>
      </c>
      <c r="H95" s="11">
        <v>43445</v>
      </c>
      <c r="I95" s="12">
        <v>10000</v>
      </c>
      <c r="J95" s="11"/>
      <c r="K95" s="12"/>
      <c r="L95" s="11"/>
      <c r="M95" s="12"/>
      <c r="N95" s="11"/>
      <c r="O95" s="12"/>
      <c r="P95" s="11"/>
      <c r="Q95" s="12"/>
      <c r="R95" s="11"/>
      <c r="S95" s="103">
        <f t="shared" si="5"/>
        <v>15000</v>
      </c>
      <c r="T95"/>
      <c r="U95" s="100" t="str">
        <f t="shared" si="4"/>
        <v>RESTE</v>
      </c>
    </row>
    <row r="96" spans="1:21" s="1" customFormat="1" x14ac:dyDescent="0.3">
      <c r="A96" s="6">
        <v>41</v>
      </c>
      <c r="B96" s="14" t="s">
        <v>48</v>
      </c>
      <c r="C96" s="12">
        <v>42000</v>
      </c>
      <c r="D96" s="12">
        <v>2000</v>
      </c>
      <c r="E96" s="12"/>
      <c r="F96" s="11"/>
      <c r="G96" s="12"/>
      <c r="H96" s="11"/>
      <c r="I96" s="12"/>
      <c r="J96" s="11"/>
      <c r="K96" s="12"/>
      <c r="L96" s="11"/>
      <c r="M96" s="12"/>
      <c r="N96" s="11"/>
      <c r="O96" s="12"/>
      <c r="P96" s="11"/>
      <c r="Q96" s="12"/>
      <c r="R96" s="11"/>
      <c r="S96" s="103">
        <f t="shared" si="5"/>
        <v>40000</v>
      </c>
      <c r="T96"/>
      <c r="U96" s="100" t="str">
        <f t="shared" si="4"/>
        <v>RESTE</v>
      </c>
    </row>
    <row r="97" spans="1:21" s="1" customFormat="1" x14ac:dyDescent="0.3">
      <c r="A97" s="6">
        <v>42</v>
      </c>
      <c r="B97" s="14" t="s">
        <v>111</v>
      </c>
      <c r="C97" s="12">
        <v>42000</v>
      </c>
      <c r="D97" s="12">
        <v>2000</v>
      </c>
      <c r="E97" s="12">
        <v>5000</v>
      </c>
      <c r="F97" s="11">
        <v>43361</v>
      </c>
      <c r="G97" s="12">
        <v>5000</v>
      </c>
      <c r="H97" s="11">
        <v>43430</v>
      </c>
      <c r="I97" s="12">
        <v>5000</v>
      </c>
      <c r="J97" s="11">
        <v>43475</v>
      </c>
      <c r="K97" s="12"/>
      <c r="L97" s="11"/>
      <c r="M97" s="12"/>
      <c r="N97" s="11"/>
      <c r="O97" s="12"/>
      <c r="P97" s="11"/>
      <c r="Q97" s="12"/>
      <c r="R97" s="11"/>
      <c r="S97" s="103">
        <f t="shared" si="5"/>
        <v>25000</v>
      </c>
      <c r="T97"/>
      <c r="U97" s="100" t="str">
        <f t="shared" si="4"/>
        <v>RESTE</v>
      </c>
    </row>
    <row r="98" spans="1:21" s="1" customFormat="1" x14ac:dyDescent="0.3">
      <c r="A98" s="6">
        <v>43</v>
      </c>
      <c r="B98" s="14" t="s">
        <v>49</v>
      </c>
      <c r="C98" s="12">
        <v>42000</v>
      </c>
      <c r="D98" s="12">
        <v>2000</v>
      </c>
      <c r="E98" s="12">
        <v>8000</v>
      </c>
      <c r="F98" s="11">
        <v>43361</v>
      </c>
      <c r="G98" s="12">
        <v>5000</v>
      </c>
      <c r="H98" s="11">
        <v>43437</v>
      </c>
      <c r="I98" s="12">
        <v>5000</v>
      </c>
      <c r="J98" s="11">
        <v>43479</v>
      </c>
      <c r="K98" s="12"/>
      <c r="L98" s="11"/>
      <c r="M98" s="12"/>
      <c r="N98" s="11"/>
      <c r="O98" s="12"/>
      <c r="P98" s="11"/>
      <c r="Q98" s="12"/>
      <c r="R98" s="11"/>
      <c r="S98" s="103">
        <f t="shared" si="5"/>
        <v>22000</v>
      </c>
      <c r="T98"/>
      <c r="U98" s="100" t="str">
        <f t="shared" si="4"/>
        <v>RESTE</v>
      </c>
    </row>
    <row r="99" spans="1:21" s="1" customFormat="1" x14ac:dyDescent="0.3">
      <c r="A99" s="6">
        <v>44</v>
      </c>
      <c r="B99" s="14" t="s">
        <v>50</v>
      </c>
      <c r="C99" s="12">
        <v>42000</v>
      </c>
      <c r="D99" s="12">
        <v>2000</v>
      </c>
      <c r="E99" s="12">
        <v>3000</v>
      </c>
      <c r="F99" s="11">
        <v>43453</v>
      </c>
      <c r="G99" s="12">
        <v>5000</v>
      </c>
      <c r="H99" s="11">
        <v>43445</v>
      </c>
      <c r="I99" s="12">
        <v>5000</v>
      </c>
      <c r="J99" s="11">
        <v>43481</v>
      </c>
      <c r="K99" s="12"/>
      <c r="L99" s="11"/>
      <c r="M99" s="12"/>
      <c r="N99" s="11"/>
      <c r="O99" s="12"/>
      <c r="P99" s="11"/>
      <c r="Q99" s="12"/>
      <c r="R99" s="11"/>
      <c r="S99" s="103">
        <f t="shared" si="5"/>
        <v>27000</v>
      </c>
      <c r="T99"/>
      <c r="U99" s="100" t="str">
        <f t="shared" si="4"/>
        <v>RESTE</v>
      </c>
    </row>
    <row r="100" spans="1:21" s="1" customFormat="1" x14ac:dyDescent="0.3">
      <c r="A100" s="58">
        <v>45</v>
      </c>
      <c r="B100" s="59" t="s">
        <v>553</v>
      </c>
      <c r="C100" s="60"/>
      <c r="D100" s="60">
        <v>2000</v>
      </c>
      <c r="E100" s="60"/>
      <c r="F100" s="61"/>
      <c r="G100" s="60"/>
      <c r="H100" s="61"/>
      <c r="I100" s="60"/>
      <c r="J100" s="61"/>
      <c r="K100" s="60"/>
      <c r="L100" s="61"/>
      <c r="M100" s="60"/>
      <c r="N100" s="61"/>
      <c r="O100" s="60"/>
      <c r="P100" s="61"/>
      <c r="Q100" s="60"/>
      <c r="R100" s="61"/>
      <c r="S100" s="104">
        <f t="shared" si="5"/>
        <v>-2000</v>
      </c>
      <c r="T100" s="59">
        <v>600</v>
      </c>
      <c r="U100" s="100" t="str">
        <f t="shared" si="4"/>
        <v>RESTE</v>
      </c>
    </row>
    <row r="101" spans="1:21" s="1" customFormat="1" x14ac:dyDescent="0.3">
      <c r="A101" s="6">
        <v>46</v>
      </c>
      <c r="B101" s="14" t="s">
        <v>60</v>
      </c>
      <c r="C101" s="12">
        <v>42000</v>
      </c>
      <c r="D101" s="12">
        <v>2000</v>
      </c>
      <c r="E101" s="12"/>
      <c r="F101" s="11"/>
      <c r="G101" s="12"/>
      <c r="H101" s="11"/>
      <c r="I101" s="12"/>
      <c r="J101" s="11"/>
      <c r="K101" s="12"/>
      <c r="L101" s="11"/>
      <c r="M101" s="12"/>
      <c r="N101" s="11"/>
      <c r="O101" s="12"/>
      <c r="P101" s="11"/>
      <c r="Q101" s="12"/>
      <c r="R101" s="11"/>
      <c r="S101" s="103">
        <f t="shared" si="5"/>
        <v>40000</v>
      </c>
      <c r="T101"/>
      <c r="U101" s="100" t="str">
        <f t="shared" si="4"/>
        <v>RESTE</v>
      </c>
    </row>
    <row r="102" spans="1:21" s="1" customFormat="1" x14ac:dyDescent="0.3">
      <c r="A102" s="6">
        <v>47</v>
      </c>
      <c r="B102" s="14" t="s">
        <v>51</v>
      </c>
      <c r="C102" s="12">
        <v>42000</v>
      </c>
      <c r="D102" s="12">
        <v>2000</v>
      </c>
      <c r="E102" s="12">
        <v>13000</v>
      </c>
      <c r="F102" s="11">
        <v>43339</v>
      </c>
      <c r="G102" s="12">
        <v>10000</v>
      </c>
      <c r="H102" s="11">
        <v>43473</v>
      </c>
      <c r="I102" s="12">
        <v>5000</v>
      </c>
      <c r="J102" s="11">
        <v>43479</v>
      </c>
      <c r="K102" s="12">
        <v>5000</v>
      </c>
      <c r="L102" s="11">
        <v>43482</v>
      </c>
      <c r="M102" s="12"/>
      <c r="N102" s="11"/>
      <c r="O102" s="12"/>
      <c r="P102" s="11"/>
      <c r="Q102" s="12"/>
      <c r="R102" s="11"/>
      <c r="S102" s="103">
        <f t="shared" si="5"/>
        <v>7000</v>
      </c>
      <c r="T102"/>
      <c r="U102" s="100" t="str">
        <f t="shared" si="4"/>
        <v>RESTE</v>
      </c>
    </row>
    <row r="103" spans="1:21" s="1" customFormat="1" x14ac:dyDescent="0.3">
      <c r="A103" s="58">
        <v>49</v>
      </c>
      <c r="B103" s="59" t="s">
        <v>554</v>
      </c>
      <c r="C103" s="60"/>
      <c r="D103" s="60">
        <v>2000</v>
      </c>
      <c r="E103" s="60"/>
      <c r="F103" s="61"/>
      <c r="G103" s="60"/>
      <c r="H103" s="61"/>
      <c r="I103" s="60"/>
      <c r="J103" s="61"/>
      <c r="K103" s="60"/>
      <c r="L103" s="61"/>
      <c r="M103" s="60"/>
      <c r="N103" s="61"/>
      <c r="O103" s="60"/>
      <c r="P103" s="61"/>
      <c r="Q103" s="60"/>
      <c r="R103" s="61"/>
      <c r="S103" s="104">
        <f t="shared" si="5"/>
        <v>-2000</v>
      </c>
      <c r="T103" s="59">
        <v>1546</v>
      </c>
      <c r="U103" s="100" t="str">
        <f t="shared" si="4"/>
        <v>RESTE</v>
      </c>
    </row>
    <row r="104" spans="1:21" s="1" customFormat="1" x14ac:dyDescent="0.3">
      <c r="A104" s="6">
        <v>50</v>
      </c>
      <c r="B104" s="14" t="s">
        <v>555</v>
      </c>
      <c r="C104" s="12">
        <v>42000</v>
      </c>
      <c r="D104" s="12">
        <v>2000</v>
      </c>
      <c r="E104" s="12">
        <v>5000</v>
      </c>
      <c r="F104" s="11">
        <v>43370</v>
      </c>
      <c r="G104" s="12">
        <v>5000</v>
      </c>
      <c r="H104" s="11">
        <v>43430</v>
      </c>
      <c r="I104" s="12">
        <v>5000</v>
      </c>
      <c r="J104" s="11">
        <v>43451</v>
      </c>
      <c r="K104" s="12">
        <v>5000</v>
      </c>
      <c r="L104" s="11">
        <v>43117</v>
      </c>
      <c r="M104" s="12"/>
      <c r="N104" s="11"/>
      <c r="O104" s="12"/>
      <c r="P104" s="11"/>
      <c r="Q104" s="12"/>
      <c r="R104" s="11"/>
      <c r="S104" s="103">
        <f t="shared" si="5"/>
        <v>20000</v>
      </c>
      <c r="T104"/>
      <c r="U104" s="100" t="str">
        <f t="shared" si="4"/>
        <v>RESTE</v>
      </c>
    </row>
    <row r="105" spans="1:21" s="1" customFormat="1" x14ac:dyDescent="0.3">
      <c r="A105" s="6">
        <v>51</v>
      </c>
      <c r="B105" s="14" t="s">
        <v>52</v>
      </c>
      <c r="C105" s="12">
        <v>42000</v>
      </c>
      <c r="D105" s="12">
        <v>2000</v>
      </c>
      <c r="E105" s="12"/>
      <c r="F105" s="11"/>
      <c r="G105" s="12"/>
      <c r="H105" s="11"/>
      <c r="I105" s="12"/>
      <c r="J105" s="11"/>
      <c r="K105" s="12"/>
      <c r="L105" s="11"/>
      <c r="M105" s="12"/>
      <c r="N105" s="11"/>
      <c r="O105" s="12"/>
      <c r="P105" s="11"/>
      <c r="Q105" s="12"/>
      <c r="R105" s="11"/>
      <c r="S105" s="103">
        <f t="shared" si="5"/>
        <v>40000</v>
      </c>
      <c r="T105"/>
      <c r="U105" s="100" t="str">
        <f t="shared" si="4"/>
        <v>RESTE</v>
      </c>
    </row>
    <row r="106" spans="1:21" s="1" customFormat="1" x14ac:dyDescent="0.3">
      <c r="A106" s="6">
        <v>52</v>
      </c>
      <c r="B106" s="14" t="s">
        <v>53</v>
      </c>
      <c r="C106" s="12">
        <v>42000</v>
      </c>
      <c r="D106" s="12">
        <v>2000</v>
      </c>
      <c r="E106" s="12">
        <v>3000</v>
      </c>
      <c r="F106" s="11">
        <v>43360</v>
      </c>
      <c r="G106" s="12">
        <v>7000</v>
      </c>
      <c r="H106" s="11">
        <v>43402</v>
      </c>
      <c r="I106" s="12">
        <v>5000</v>
      </c>
      <c r="J106" s="11">
        <v>43445</v>
      </c>
      <c r="K106" s="12">
        <v>5000</v>
      </c>
      <c r="L106" s="11">
        <v>43481</v>
      </c>
      <c r="M106" s="12"/>
      <c r="N106" s="11"/>
      <c r="O106" s="12"/>
      <c r="P106" s="11"/>
      <c r="Q106" s="12"/>
      <c r="R106" s="11"/>
      <c r="S106" s="103">
        <f t="shared" si="5"/>
        <v>20000</v>
      </c>
      <c r="T106"/>
      <c r="U106" s="100" t="str">
        <f t="shared" si="4"/>
        <v>RESTE</v>
      </c>
    </row>
    <row r="107" spans="1:21" s="1" customFormat="1" x14ac:dyDescent="0.3">
      <c r="A107" s="58">
        <v>53</v>
      </c>
      <c r="B107" s="59" t="s">
        <v>556</v>
      </c>
      <c r="C107" s="60"/>
      <c r="D107" s="60">
        <v>2000</v>
      </c>
      <c r="E107" s="60"/>
      <c r="F107" s="61"/>
      <c r="G107" s="60"/>
      <c r="H107" s="61"/>
      <c r="I107" s="60"/>
      <c r="J107" s="61"/>
      <c r="K107" s="60"/>
      <c r="L107" s="61"/>
      <c r="M107" s="60"/>
      <c r="N107" s="61"/>
      <c r="O107" s="60"/>
      <c r="P107" s="61"/>
      <c r="Q107" s="60"/>
      <c r="R107" s="61"/>
      <c r="S107" s="104">
        <f t="shared" si="5"/>
        <v>-2000</v>
      </c>
      <c r="T107" s="59">
        <v>1042</v>
      </c>
      <c r="U107" s="100" t="str">
        <f t="shared" si="4"/>
        <v>RESTE</v>
      </c>
    </row>
    <row r="108" spans="1:21" s="1" customFormat="1" x14ac:dyDescent="0.3">
      <c r="A108" s="6">
        <v>54</v>
      </c>
      <c r="B108" s="14" t="s">
        <v>316</v>
      </c>
      <c r="C108" s="12">
        <v>42000</v>
      </c>
      <c r="D108" s="12">
        <v>2000</v>
      </c>
      <c r="E108" s="12">
        <v>5000</v>
      </c>
      <c r="F108" s="11">
        <v>43362</v>
      </c>
      <c r="G108" s="12">
        <v>15000</v>
      </c>
      <c r="H108" s="11">
        <v>43410</v>
      </c>
      <c r="I108" s="12"/>
      <c r="J108" s="11"/>
      <c r="K108" s="12"/>
      <c r="L108" s="11"/>
      <c r="M108" s="12"/>
      <c r="N108" s="11"/>
      <c r="O108" s="12"/>
      <c r="P108" s="11"/>
      <c r="Q108" s="12"/>
      <c r="R108" s="11"/>
      <c r="S108" s="103">
        <f t="shared" si="5"/>
        <v>20000</v>
      </c>
      <c r="T108"/>
      <c r="U108" s="100" t="str">
        <f t="shared" si="4"/>
        <v>RESTE</v>
      </c>
    </row>
    <row r="109" spans="1:21" s="1" customFormat="1" x14ac:dyDescent="0.3">
      <c r="A109" s="58">
        <v>55</v>
      </c>
      <c r="B109" s="59" t="s">
        <v>557</v>
      </c>
      <c r="C109" s="60"/>
      <c r="D109" s="60">
        <v>2000</v>
      </c>
      <c r="E109" s="60"/>
      <c r="F109" s="61"/>
      <c r="G109" s="60"/>
      <c r="H109" s="61"/>
      <c r="I109" s="60"/>
      <c r="J109" s="61"/>
      <c r="K109" s="60"/>
      <c r="L109" s="61"/>
      <c r="M109" s="60"/>
      <c r="N109" s="61"/>
      <c r="O109" s="60"/>
      <c r="P109" s="61"/>
      <c r="Q109" s="60"/>
      <c r="R109" s="61"/>
      <c r="S109" s="104">
        <f t="shared" si="5"/>
        <v>-2000</v>
      </c>
      <c r="T109" s="59">
        <v>1112</v>
      </c>
      <c r="U109" s="100" t="str">
        <f t="shared" si="4"/>
        <v>RESTE</v>
      </c>
    </row>
    <row r="110" spans="1:21" s="1" customFormat="1" x14ac:dyDescent="0.3">
      <c r="A110" s="6">
        <v>56</v>
      </c>
      <c r="B110" s="14" t="s">
        <v>54</v>
      </c>
      <c r="C110" s="12">
        <v>42000</v>
      </c>
      <c r="D110" s="12">
        <v>2000</v>
      </c>
      <c r="E110" s="12">
        <v>8000</v>
      </c>
      <c r="F110" s="11">
        <v>43475</v>
      </c>
      <c r="G110" s="12">
        <v>5000</v>
      </c>
      <c r="H110" s="11">
        <v>43481</v>
      </c>
      <c r="I110" s="12"/>
      <c r="J110" s="11"/>
      <c r="K110" s="12"/>
      <c r="L110" s="11"/>
      <c r="M110" s="12"/>
      <c r="N110" s="11"/>
      <c r="O110" s="12"/>
      <c r="P110" s="11"/>
      <c r="Q110" s="12"/>
      <c r="R110" s="11"/>
      <c r="S110" s="103">
        <f t="shared" si="5"/>
        <v>27000</v>
      </c>
      <c r="T110"/>
      <c r="U110" s="100" t="str">
        <f t="shared" si="4"/>
        <v>RESTE</v>
      </c>
    </row>
    <row r="111" spans="1:21" s="1" customFormat="1" x14ac:dyDescent="0.3">
      <c r="A111" s="58">
        <v>57</v>
      </c>
      <c r="B111" s="59" t="s">
        <v>827</v>
      </c>
      <c r="C111" s="60">
        <v>42000</v>
      </c>
      <c r="D111" s="60">
        <v>2000</v>
      </c>
      <c r="E111" s="60"/>
      <c r="F111" s="61"/>
      <c r="G111" s="60"/>
      <c r="H111" s="61"/>
      <c r="I111" s="60"/>
      <c r="J111" s="61"/>
      <c r="K111" s="60"/>
      <c r="L111" s="61"/>
      <c r="M111" s="60"/>
      <c r="N111" s="61"/>
      <c r="O111" s="60"/>
      <c r="P111" s="61"/>
      <c r="Q111" s="60"/>
      <c r="R111" s="61"/>
      <c r="S111" s="104">
        <f t="shared" si="5"/>
        <v>40000</v>
      </c>
      <c r="T111" s="89"/>
      <c r="U111" s="100" t="str">
        <f t="shared" si="4"/>
        <v>RESTE</v>
      </c>
    </row>
    <row r="112" spans="1:21" s="1" customFormat="1" ht="17.25" customHeight="1" x14ac:dyDescent="0.3">
      <c r="A112" s="6">
        <v>58</v>
      </c>
      <c r="B112" s="14" t="s">
        <v>558</v>
      </c>
      <c r="C112" s="12">
        <v>42000</v>
      </c>
      <c r="D112" s="12">
        <v>2000</v>
      </c>
      <c r="E112" s="12">
        <v>20000</v>
      </c>
      <c r="F112" s="11">
        <v>43362</v>
      </c>
      <c r="G112" s="12"/>
      <c r="H112" s="11"/>
      <c r="I112" s="12"/>
      <c r="J112" s="11"/>
      <c r="K112" s="12"/>
      <c r="L112" s="11"/>
      <c r="M112" s="12"/>
      <c r="N112" s="11"/>
      <c r="O112" s="12"/>
      <c r="P112" s="11"/>
      <c r="Q112" s="12"/>
      <c r="R112" s="11"/>
      <c r="S112" s="103">
        <f t="shared" si="5"/>
        <v>20000</v>
      </c>
      <c r="T112"/>
      <c r="U112" s="100" t="str">
        <f t="shared" si="4"/>
        <v>RESTE</v>
      </c>
    </row>
    <row r="113" spans="1:21" s="1" customFormat="1" x14ac:dyDescent="0.3">
      <c r="A113" s="112" t="s">
        <v>834</v>
      </c>
      <c r="B113" s="112"/>
      <c r="C113" s="95">
        <f>SUM(C58:C112)</f>
        <v>1848000</v>
      </c>
      <c r="D113" s="95">
        <f t="shared" ref="D113:S113" si="6">SUM(D58:D112)</f>
        <v>110000</v>
      </c>
      <c r="E113" s="95">
        <f t="shared" si="6"/>
        <v>352000</v>
      </c>
      <c r="F113" s="95"/>
      <c r="G113" s="95">
        <f t="shared" si="6"/>
        <v>286000</v>
      </c>
      <c r="H113" s="95"/>
      <c r="I113" s="95">
        <f t="shared" si="6"/>
        <v>107000</v>
      </c>
      <c r="J113" s="95"/>
      <c r="K113" s="95">
        <f t="shared" si="6"/>
        <v>43000</v>
      </c>
      <c r="L113" s="95"/>
      <c r="M113" s="95">
        <f t="shared" si="6"/>
        <v>7000</v>
      </c>
      <c r="N113" s="95"/>
      <c r="O113" s="95">
        <f t="shared" si="6"/>
        <v>0</v>
      </c>
      <c r="P113" s="95"/>
      <c r="Q113" s="95">
        <f t="shared" si="6"/>
        <v>0</v>
      </c>
      <c r="R113" s="95"/>
      <c r="S113" s="95">
        <f t="shared" si="6"/>
        <v>943000</v>
      </c>
      <c r="T113"/>
      <c r="U113"/>
    </row>
    <row r="114" spans="1:21" x14ac:dyDescent="0.3">
      <c r="A114" s="6"/>
      <c r="C114" s="12"/>
    </row>
    <row r="115" spans="1:21" s="6" customFormat="1" x14ac:dyDescent="0.3">
      <c r="A115" s="109" t="s">
        <v>559</v>
      </c>
      <c r="B115" s="109"/>
      <c r="D115" s="44" t="s">
        <v>807</v>
      </c>
      <c r="E115" s="44">
        <f>A169</f>
        <v>55</v>
      </c>
      <c r="S115" s="44"/>
    </row>
    <row r="116" spans="1:21" s="6" customFormat="1" x14ac:dyDescent="0.3">
      <c r="A116" s="44" t="s">
        <v>815</v>
      </c>
      <c r="B116" s="44" t="s">
        <v>9</v>
      </c>
      <c r="C116" s="49" t="s">
        <v>0</v>
      </c>
      <c r="D116" s="49" t="s">
        <v>1</v>
      </c>
      <c r="E116" s="49" t="s">
        <v>2</v>
      </c>
      <c r="F116" s="50" t="s">
        <v>769</v>
      </c>
      <c r="G116" s="49" t="s">
        <v>3</v>
      </c>
      <c r="H116" s="50" t="s">
        <v>769</v>
      </c>
      <c r="I116" s="49" t="s">
        <v>4</v>
      </c>
      <c r="J116" s="50" t="s">
        <v>769</v>
      </c>
      <c r="K116" s="49" t="s">
        <v>5</v>
      </c>
      <c r="L116" s="50" t="s">
        <v>769</v>
      </c>
      <c r="M116" s="49" t="s">
        <v>6</v>
      </c>
      <c r="N116" s="50" t="s">
        <v>769</v>
      </c>
      <c r="O116" s="49" t="s">
        <v>7</v>
      </c>
      <c r="P116" s="50" t="s">
        <v>769</v>
      </c>
      <c r="Q116" s="49" t="s">
        <v>11</v>
      </c>
      <c r="R116" s="50" t="s">
        <v>769</v>
      </c>
      <c r="S116" s="49" t="s">
        <v>8</v>
      </c>
      <c r="T116" s="44" t="s">
        <v>12</v>
      </c>
      <c r="U116" s="44" t="s">
        <v>10</v>
      </c>
    </row>
    <row r="117" spans="1:21" x14ac:dyDescent="0.3">
      <c r="A117" s="6">
        <v>1</v>
      </c>
      <c r="B117" s="14" t="s">
        <v>735</v>
      </c>
      <c r="C117" s="12">
        <v>42000</v>
      </c>
      <c r="D117" s="12">
        <v>2000</v>
      </c>
      <c r="E117" s="12">
        <v>10000</v>
      </c>
      <c r="F117" s="11">
        <v>43355</v>
      </c>
      <c r="G117" s="12">
        <v>5000</v>
      </c>
      <c r="H117" s="11">
        <v>43489</v>
      </c>
      <c r="S117" s="103">
        <f t="shared" ref="S117:S169" si="7">C117-D117-E117-G117-I117-K117-M117-O117-Q117</f>
        <v>25000</v>
      </c>
      <c r="U117" s="100" t="str">
        <f t="shared" ref="U117:U169" si="8">IF(S117=0,"SOLDE","RESTE")</f>
        <v>RESTE</v>
      </c>
    </row>
    <row r="118" spans="1:21" x14ac:dyDescent="0.3">
      <c r="A118" s="58">
        <v>2</v>
      </c>
      <c r="B118" s="59" t="s">
        <v>561</v>
      </c>
      <c r="C118" s="60"/>
      <c r="D118" s="60">
        <v>2000</v>
      </c>
      <c r="E118" s="60"/>
      <c r="F118" s="61"/>
      <c r="G118" s="60"/>
      <c r="H118" s="61"/>
      <c r="I118" s="60"/>
      <c r="J118" s="61"/>
      <c r="K118" s="60"/>
      <c r="L118" s="61"/>
      <c r="M118" s="60"/>
      <c r="N118" s="61"/>
      <c r="O118" s="60"/>
      <c r="P118" s="61"/>
      <c r="Q118" s="60"/>
      <c r="R118" s="61"/>
      <c r="S118" s="104">
        <f t="shared" si="7"/>
        <v>-2000</v>
      </c>
      <c r="T118" s="59">
        <v>1291</v>
      </c>
      <c r="U118" s="100" t="str">
        <f t="shared" si="8"/>
        <v>RESTE</v>
      </c>
    </row>
    <row r="119" spans="1:21" x14ac:dyDescent="0.3">
      <c r="A119" s="6">
        <v>3</v>
      </c>
      <c r="B119" s="14" t="s">
        <v>739</v>
      </c>
      <c r="C119" s="12">
        <v>42000</v>
      </c>
      <c r="D119" s="12">
        <v>2000</v>
      </c>
      <c r="E119" s="12">
        <v>8000</v>
      </c>
      <c r="F119" s="11">
        <v>43437</v>
      </c>
      <c r="G119" s="12">
        <v>10000</v>
      </c>
      <c r="H119" s="11">
        <v>43490</v>
      </c>
      <c r="S119" s="103">
        <f t="shared" si="7"/>
        <v>22000</v>
      </c>
      <c r="U119" s="100" t="str">
        <f t="shared" si="8"/>
        <v>RESTE</v>
      </c>
    </row>
    <row r="120" spans="1:21" x14ac:dyDescent="0.3">
      <c r="A120" s="58">
        <v>4</v>
      </c>
      <c r="B120" s="59" t="s">
        <v>794</v>
      </c>
      <c r="C120" s="60"/>
      <c r="D120" s="60">
        <v>2000</v>
      </c>
      <c r="E120" s="60"/>
      <c r="F120" s="61"/>
      <c r="G120" s="60"/>
      <c r="H120" s="61"/>
      <c r="I120" s="60"/>
      <c r="J120" s="61"/>
      <c r="K120" s="60"/>
      <c r="L120" s="61"/>
      <c r="M120" s="60"/>
      <c r="N120" s="61"/>
      <c r="O120" s="60"/>
      <c r="P120" s="61"/>
      <c r="Q120" s="60"/>
      <c r="R120" s="61"/>
      <c r="S120" s="104">
        <f t="shared" si="7"/>
        <v>-2000</v>
      </c>
      <c r="T120" s="59">
        <v>777</v>
      </c>
      <c r="U120" s="100" t="str">
        <f t="shared" si="8"/>
        <v>RESTE</v>
      </c>
    </row>
    <row r="121" spans="1:21" x14ac:dyDescent="0.3">
      <c r="A121" s="6">
        <v>5</v>
      </c>
      <c r="B121" s="14" t="s">
        <v>736</v>
      </c>
      <c r="C121" s="12">
        <v>42000</v>
      </c>
      <c r="D121" s="12">
        <v>2000</v>
      </c>
      <c r="E121" s="12">
        <v>10000</v>
      </c>
      <c r="F121" s="11">
        <v>43355</v>
      </c>
      <c r="G121" s="12">
        <v>10000</v>
      </c>
      <c r="H121" s="11">
        <v>43489</v>
      </c>
      <c r="S121" s="103">
        <f t="shared" si="7"/>
        <v>20000</v>
      </c>
      <c r="U121" s="100" t="str">
        <f t="shared" si="8"/>
        <v>RESTE</v>
      </c>
    </row>
    <row r="122" spans="1:21" x14ac:dyDescent="0.3">
      <c r="A122" s="6">
        <v>6</v>
      </c>
      <c r="B122" s="31" t="s">
        <v>828</v>
      </c>
      <c r="C122" s="12">
        <v>42000</v>
      </c>
      <c r="D122" s="12">
        <v>2000</v>
      </c>
      <c r="E122" s="12">
        <v>3000</v>
      </c>
      <c r="F122" s="11">
        <v>43445</v>
      </c>
      <c r="G122" s="12">
        <v>5000</v>
      </c>
      <c r="H122" s="11">
        <v>43482</v>
      </c>
      <c r="S122" s="103">
        <f t="shared" si="7"/>
        <v>32000</v>
      </c>
      <c r="U122" s="100" t="str">
        <f t="shared" si="8"/>
        <v>RESTE</v>
      </c>
    </row>
    <row r="123" spans="1:21" x14ac:dyDescent="0.3">
      <c r="A123" s="6">
        <v>7</v>
      </c>
      <c r="B123" s="14" t="s">
        <v>737</v>
      </c>
      <c r="C123" s="12">
        <v>37000</v>
      </c>
      <c r="D123" s="12">
        <v>2000</v>
      </c>
      <c r="E123" s="12">
        <v>10000</v>
      </c>
      <c r="F123" s="11">
        <v>43369</v>
      </c>
      <c r="G123" s="12">
        <v>10000</v>
      </c>
      <c r="H123" s="11">
        <v>43402</v>
      </c>
      <c r="I123" s="12">
        <v>5000</v>
      </c>
      <c r="J123" s="11">
        <v>43431</v>
      </c>
      <c r="K123" s="12">
        <v>5000</v>
      </c>
      <c r="L123" s="11">
        <v>43475</v>
      </c>
      <c r="M123" s="12">
        <v>5000</v>
      </c>
      <c r="N123" s="11">
        <v>43475</v>
      </c>
      <c r="S123" s="103">
        <f t="shared" si="7"/>
        <v>0</v>
      </c>
      <c r="U123" s="100" t="str">
        <f t="shared" si="8"/>
        <v>SOLDE</v>
      </c>
    </row>
    <row r="124" spans="1:21" x14ac:dyDescent="0.3">
      <c r="A124" s="6">
        <v>8</v>
      </c>
      <c r="B124" s="14" t="s">
        <v>738</v>
      </c>
      <c r="C124" s="12">
        <v>37000</v>
      </c>
      <c r="D124" s="12">
        <v>2000</v>
      </c>
      <c r="E124" s="12">
        <v>10000</v>
      </c>
      <c r="F124" s="11">
        <v>43369</v>
      </c>
      <c r="G124" s="12">
        <v>10000</v>
      </c>
      <c r="H124" s="11">
        <v>43402</v>
      </c>
      <c r="I124" s="12">
        <v>5000</v>
      </c>
      <c r="J124" s="11">
        <v>43431</v>
      </c>
      <c r="K124" s="12">
        <v>5000</v>
      </c>
      <c r="L124" s="11">
        <v>43475</v>
      </c>
      <c r="M124" s="12">
        <v>5000</v>
      </c>
      <c r="N124" s="11">
        <v>43475</v>
      </c>
      <c r="S124" s="103">
        <f t="shared" si="7"/>
        <v>0</v>
      </c>
      <c r="U124" s="100" t="str">
        <f t="shared" si="8"/>
        <v>SOLDE</v>
      </c>
    </row>
    <row r="125" spans="1:21" x14ac:dyDescent="0.3">
      <c r="A125" s="6">
        <v>9</v>
      </c>
      <c r="B125" s="14" t="s">
        <v>560</v>
      </c>
      <c r="C125" s="12">
        <v>42000</v>
      </c>
      <c r="D125" s="12">
        <v>2000</v>
      </c>
      <c r="E125" s="12">
        <v>13000</v>
      </c>
      <c r="F125" s="11">
        <v>43329</v>
      </c>
      <c r="G125" s="12">
        <v>5000</v>
      </c>
      <c r="H125" s="11">
        <v>43441</v>
      </c>
      <c r="S125" s="103">
        <f t="shared" si="7"/>
        <v>22000</v>
      </c>
      <c r="U125" s="100" t="str">
        <f t="shared" si="8"/>
        <v>RESTE</v>
      </c>
    </row>
    <row r="126" spans="1:21" x14ac:dyDescent="0.3">
      <c r="A126" s="6">
        <v>11</v>
      </c>
      <c r="B126" s="14" t="s">
        <v>741</v>
      </c>
      <c r="C126" s="12">
        <v>42000</v>
      </c>
      <c r="D126" s="12">
        <v>2000</v>
      </c>
      <c r="E126" s="12">
        <v>20000</v>
      </c>
      <c r="F126" s="11">
        <v>43405</v>
      </c>
      <c r="S126" s="103">
        <f t="shared" si="7"/>
        <v>20000</v>
      </c>
      <c r="U126" s="100" t="str">
        <f t="shared" si="8"/>
        <v>RESTE</v>
      </c>
    </row>
    <row r="127" spans="1:21" x14ac:dyDescent="0.3">
      <c r="A127" s="6">
        <v>12</v>
      </c>
      <c r="B127" s="14" t="s">
        <v>562</v>
      </c>
      <c r="C127" s="12">
        <v>42000</v>
      </c>
      <c r="D127" s="12">
        <v>2000</v>
      </c>
      <c r="E127" s="12">
        <v>20000</v>
      </c>
      <c r="F127" s="11">
        <v>43361</v>
      </c>
      <c r="S127" s="103">
        <f t="shared" si="7"/>
        <v>20000</v>
      </c>
      <c r="U127" s="100" t="str">
        <f t="shared" si="8"/>
        <v>RESTE</v>
      </c>
    </row>
    <row r="128" spans="1:21" x14ac:dyDescent="0.3">
      <c r="A128" s="6">
        <v>13</v>
      </c>
      <c r="B128" s="14" t="s">
        <v>740</v>
      </c>
      <c r="C128" s="12">
        <v>42000</v>
      </c>
      <c r="D128" s="12">
        <v>2000</v>
      </c>
      <c r="E128" s="12">
        <v>10000</v>
      </c>
      <c r="F128" s="11">
        <v>43360</v>
      </c>
      <c r="G128" s="12">
        <v>10000</v>
      </c>
      <c r="H128" s="11">
        <v>43437</v>
      </c>
      <c r="I128" s="12">
        <v>20000</v>
      </c>
      <c r="J128" s="11">
        <v>43479</v>
      </c>
      <c r="S128" s="103">
        <f t="shared" si="7"/>
        <v>0</v>
      </c>
      <c r="U128" s="100" t="str">
        <f t="shared" si="8"/>
        <v>SOLDE</v>
      </c>
    </row>
    <row r="129" spans="1:21" x14ac:dyDescent="0.3">
      <c r="A129" s="6">
        <v>14</v>
      </c>
      <c r="B129" s="14" t="s">
        <v>764</v>
      </c>
      <c r="C129" s="12">
        <v>42000</v>
      </c>
      <c r="D129" s="12">
        <v>2000</v>
      </c>
      <c r="E129" s="12">
        <v>18000</v>
      </c>
      <c r="F129" s="98" t="s">
        <v>793</v>
      </c>
      <c r="S129" s="103">
        <f t="shared" si="7"/>
        <v>22000</v>
      </c>
      <c r="U129" s="100" t="str">
        <f t="shared" si="8"/>
        <v>RESTE</v>
      </c>
    </row>
    <row r="130" spans="1:21" x14ac:dyDescent="0.3">
      <c r="A130" s="6">
        <v>15</v>
      </c>
      <c r="B130" s="14" t="s">
        <v>563</v>
      </c>
      <c r="C130" s="12">
        <v>42000</v>
      </c>
      <c r="D130" s="12">
        <v>2000</v>
      </c>
      <c r="E130" s="12">
        <v>10000</v>
      </c>
      <c r="F130" s="11">
        <v>43361</v>
      </c>
      <c r="S130" s="103">
        <f t="shared" si="7"/>
        <v>30000</v>
      </c>
      <c r="U130" s="100" t="str">
        <f t="shared" si="8"/>
        <v>RESTE</v>
      </c>
    </row>
    <row r="131" spans="1:21" x14ac:dyDescent="0.3">
      <c r="A131" s="6">
        <v>17</v>
      </c>
      <c r="B131" s="14" t="s">
        <v>747</v>
      </c>
      <c r="C131" s="12">
        <v>42000</v>
      </c>
      <c r="D131" s="12">
        <v>2000</v>
      </c>
      <c r="E131" s="12">
        <v>3000</v>
      </c>
      <c r="F131" s="11">
        <v>43372</v>
      </c>
      <c r="S131" s="103">
        <f t="shared" si="7"/>
        <v>37000</v>
      </c>
      <c r="U131" s="100" t="str">
        <f t="shared" si="8"/>
        <v>RESTE</v>
      </c>
    </row>
    <row r="132" spans="1:21" x14ac:dyDescent="0.3">
      <c r="A132" s="6">
        <v>18</v>
      </c>
      <c r="B132" s="14" t="s">
        <v>765</v>
      </c>
      <c r="C132" s="12">
        <v>42000</v>
      </c>
      <c r="D132" s="12">
        <v>2000</v>
      </c>
      <c r="E132" s="12">
        <v>20000</v>
      </c>
      <c r="F132" s="11">
        <v>43354</v>
      </c>
      <c r="G132" s="12">
        <v>20000</v>
      </c>
      <c r="H132" s="11">
        <v>43430</v>
      </c>
      <c r="S132" s="103">
        <f t="shared" si="7"/>
        <v>0</v>
      </c>
      <c r="U132" s="100" t="str">
        <f t="shared" si="8"/>
        <v>SOLDE</v>
      </c>
    </row>
    <row r="133" spans="1:21" x14ac:dyDescent="0.3">
      <c r="A133" s="6">
        <v>19</v>
      </c>
      <c r="B133" s="14" t="s">
        <v>748</v>
      </c>
      <c r="C133" s="12">
        <v>42000</v>
      </c>
      <c r="D133" s="12">
        <v>2000</v>
      </c>
      <c r="E133" s="12">
        <v>10000</v>
      </c>
      <c r="F133" s="11">
        <v>43361</v>
      </c>
      <c r="S133" s="103">
        <f t="shared" si="7"/>
        <v>30000</v>
      </c>
      <c r="U133" s="100" t="str">
        <f t="shared" si="8"/>
        <v>RESTE</v>
      </c>
    </row>
    <row r="134" spans="1:21" x14ac:dyDescent="0.3">
      <c r="A134" s="6">
        <v>20</v>
      </c>
      <c r="B134" s="14" t="s">
        <v>742</v>
      </c>
      <c r="C134" s="12">
        <v>42000</v>
      </c>
      <c r="D134" s="12">
        <v>2000</v>
      </c>
      <c r="E134" s="12">
        <v>10000</v>
      </c>
      <c r="F134" s="11">
        <v>43360</v>
      </c>
      <c r="G134" s="12">
        <v>10000</v>
      </c>
      <c r="H134" s="11">
        <v>43475</v>
      </c>
      <c r="S134" s="103">
        <f t="shared" si="7"/>
        <v>20000</v>
      </c>
      <c r="U134" s="100" t="str">
        <f t="shared" si="8"/>
        <v>RESTE</v>
      </c>
    </row>
    <row r="135" spans="1:21" x14ac:dyDescent="0.3">
      <c r="A135" s="6">
        <v>21</v>
      </c>
      <c r="B135" s="14" t="s">
        <v>571</v>
      </c>
      <c r="C135" s="12">
        <v>42000</v>
      </c>
      <c r="D135" s="12">
        <v>2000</v>
      </c>
      <c r="E135" s="12">
        <v>8000</v>
      </c>
      <c r="F135" s="11">
        <v>43346</v>
      </c>
      <c r="G135" s="12">
        <v>15000</v>
      </c>
      <c r="H135" s="11">
        <v>43479</v>
      </c>
      <c r="S135" s="103">
        <f t="shared" si="7"/>
        <v>17000</v>
      </c>
      <c r="U135" s="100" t="str">
        <f t="shared" si="8"/>
        <v>RESTE</v>
      </c>
    </row>
    <row r="136" spans="1:21" x14ac:dyDescent="0.3">
      <c r="A136" s="6">
        <v>22</v>
      </c>
      <c r="B136" s="14" t="s">
        <v>58</v>
      </c>
      <c r="C136" s="12">
        <v>42000</v>
      </c>
      <c r="D136" s="12">
        <v>2000</v>
      </c>
      <c r="E136" s="12">
        <v>8000</v>
      </c>
      <c r="F136" s="11">
        <v>43367</v>
      </c>
      <c r="G136" s="12">
        <v>5000</v>
      </c>
      <c r="H136" s="11">
        <v>43438</v>
      </c>
      <c r="I136" s="12">
        <v>5000</v>
      </c>
      <c r="J136" s="11">
        <v>43481</v>
      </c>
      <c r="S136" s="103">
        <f t="shared" si="7"/>
        <v>22000</v>
      </c>
      <c r="U136" s="100" t="str">
        <f t="shared" si="8"/>
        <v>RESTE</v>
      </c>
    </row>
    <row r="137" spans="1:21" x14ac:dyDescent="0.3">
      <c r="A137" s="6">
        <v>23</v>
      </c>
      <c r="B137" s="14" t="s">
        <v>743</v>
      </c>
      <c r="C137" s="12">
        <v>42000</v>
      </c>
      <c r="D137" s="12">
        <v>2000</v>
      </c>
      <c r="E137" s="12">
        <v>18000</v>
      </c>
      <c r="F137" s="11">
        <v>43362</v>
      </c>
      <c r="S137" s="103">
        <f t="shared" si="7"/>
        <v>22000</v>
      </c>
      <c r="U137" s="100" t="str">
        <f t="shared" si="8"/>
        <v>RESTE</v>
      </c>
    </row>
    <row r="138" spans="1:21" x14ac:dyDescent="0.3">
      <c r="A138" s="6">
        <v>24</v>
      </c>
      <c r="B138" s="14" t="s">
        <v>766</v>
      </c>
      <c r="C138" s="12">
        <v>42000</v>
      </c>
      <c r="D138" s="12">
        <v>2000</v>
      </c>
      <c r="E138" s="12">
        <v>22000</v>
      </c>
      <c r="F138" s="11">
        <v>43356</v>
      </c>
      <c r="G138" s="12">
        <v>5000</v>
      </c>
      <c r="H138" s="11">
        <v>43486</v>
      </c>
      <c r="S138" s="103">
        <f t="shared" si="7"/>
        <v>13000</v>
      </c>
      <c r="U138" s="100" t="str">
        <f t="shared" si="8"/>
        <v>RESTE</v>
      </c>
    </row>
    <row r="139" spans="1:21" s="31" customFormat="1" x14ac:dyDescent="0.3">
      <c r="A139" s="6">
        <v>25</v>
      </c>
      <c r="B139" s="31" t="s">
        <v>830</v>
      </c>
      <c r="C139" s="12">
        <v>42000</v>
      </c>
      <c r="D139" s="12">
        <v>2000</v>
      </c>
      <c r="E139" s="12">
        <v>2000</v>
      </c>
      <c r="F139" s="11">
        <v>43363</v>
      </c>
      <c r="G139" s="12">
        <v>10000</v>
      </c>
      <c r="H139" s="11">
        <v>43488</v>
      </c>
      <c r="I139" s="12"/>
      <c r="J139" s="11"/>
      <c r="K139" s="12"/>
      <c r="L139" s="11"/>
      <c r="M139" s="12"/>
      <c r="N139" s="11"/>
      <c r="O139" s="12"/>
      <c r="P139" s="11"/>
      <c r="Q139" s="12"/>
      <c r="R139" s="11"/>
      <c r="S139" s="103">
        <f t="shared" si="7"/>
        <v>28000</v>
      </c>
      <c r="U139" s="100" t="str">
        <f t="shared" si="8"/>
        <v>RESTE</v>
      </c>
    </row>
    <row r="140" spans="1:21" x14ac:dyDescent="0.3">
      <c r="A140" s="6">
        <v>26</v>
      </c>
      <c r="B140" s="14" t="s">
        <v>744</v>
      </c>
      <c r="C140" s="12">
        <v>42000</v>
      </c>
      <c r="D140" s="12">
        <v>2000</v>
      </c>
      <c r="E140" s="12">
        <v>11000</v>
      </c>
      <c r="F140" s="11">
        <v>43357</v>
      </c>
      <c r="G140" s="12">
        <v>10000</v>
      </c>
      <c r="H140" s="11">
        <v>43493</v>
      </c>
      <c r="S140" s="103">
        <f t="shared" si="7"/>
        <v>19000</v>
      </c>
      <c r="U140" s="100" t="str">
        <f t="shared" si="8"/>
        <v>RESTE</v>
      </c>
    </row>
    <row r="141" spans="1:21" x14ac:dyDescent="0.3">
      <c r="A141" s="6">
        <v>27</v>
      </c>
      <c r="B141" s="14" t="s">
        <v>59</v>
      </c>
      <c r="C141" s="12">
        <v>42000</v>
      </c>
      <c r="D141" s="12">
        <v>2000</v>
      </c>
      <c r="E141" s="12">
        <v>10000</v>
      </c>
      <c r="F141" s="11">
        <v>43367</v>
      </c>
      <c r="G141" s="12">
        <v>5000</v>
      </c>
      <c r="H141" s="11">
        <v>43444</v>
      </c>
      <c r="I141" s="12">
        <v>5000</v>
      </c>
      <c r="J141" s="11">
        <v>43481</v>
      </c>
      <c r="S141" s="103">
        <f t="shared" si="7"/>
        <v>20000</v>
      </c>
      <c r="U141" s="100" t="str">
        <f t="shared" si="8"/>
        <v>RESTE</v>
      </c>
    </row>
    <row r="142" spans="1:21" x14ac:dyDescent="0.3">
      <c r="A142" s="6">
        <v>28</v>
      </c>
      <c r="B142" s="14" t="s">
        <v>745</v>
      </c>
      <c r="C142" s="12">
        <v>42000</v>
      </c>
      <c r="D142" s="12">
        <v>2000</v>
      </c>
      <c r="E142" s="12">
        <v>3000</v>
      </c>
      <c r="F142" s="11">
        <v>43481</v>
      </c>
      <c r="S142" s="103">
        <f t="shared" si="7"/>
        <v>37000</v>
      </c>
      <c r="U142" s="100" t="str">
        <f t="shared" si="8"/>
        <v>RESTE</v>
      </c>
    </row>
    <row r="143" spans="1:21" x14ac:dyDescent="0.3">
      <c r="A143" s="6">
        <v>29</v>
      </c>
      <c r="B143" s="14" t="s">
        <v>746</v>
      </c>
      <c r="C143" s="12">
        <v>42000</v>
      </c>
      <c r="D143" s="12">
        <v>2000</v>
      </c>
      <c r="E143" s="12">
        <v>8000</v>
      </c>
      <c r="F143" s="11">
        <v>43357</v>
      </c>
      <c r="G143" s="12">
        <v>10000</v>
      </c>
      <c r="H143" s="11">
        <v>43451</v>
      </c>
      <c r="S143" s="103">
        <f t="shared" si="7"/>
        <v>22000</v>
      </c>
      <c r="U143" s="100" t="str">
        <f t="shared" si="8"/>
        <v>RESTE</v>
      </c>
    </row>
    <row r="144" spans="1:21" x14ac:dyDescent="0.3">
      <c r="A144" s="6">
        <v>30</v>
      </c>
      <c r="B144" s="59" t="s">
        <v>565</v>
      </c>
      <c r="C144" s="60"/>
      <c r="D144" s="60">
        <v>2000</v>
      </c>
      <c r="E144" s="60"/>
      <c r="F144" s="61"/>
      <c r="G144" s="60"/>
      <c r="H144" s="61"/>
      <c r="I144" s="60"/>
      <c r="J144" s="61"/>
      <c r="K144" s="60"/>
      <c r="L144" s="61"/>
      <c r="M144" s="60"/>
      <c r="N144" s="61"/>
      <c r="O144" s="60"/>
      <c r="P144" s="61"/>
      <c r="Q144" s="60"/>
      <c r="R144" s="61"/>
      <c r="S144" s="104">
        <f t="shared" si="7"/>
        <v>-2000</v>
      </c>
      <c r="T144" s="59">
        <v>1277</v>
      </c>
      <c r="U144" s="100" t="str">
        <f t="shared" si="8"/>
        <v>RESTE</v>
      </c>
    </row>
    <row r="145" spans="1:21" x14ac:dyDescent="0.3">
      <c r="A145" s="6">
        <v>31</v>
      </c>
      <c r="B145" s="59" t="s">
        <v>749</v>
      </c>
      <c r="C145" s="60"/>
      <c r="D145" s="60">
        <v>2000</v>
      </c>
      <c r="E145" s="60"/>
      <c r="F145" s="61"/>
      <c r="G145" s="60"/>
      <c r="H145" s="61"/>
      <c r="I145" s="60"/>
      <c r="J145" s="61"/>
      <c r="K145" s="60"/>
      <c r="L145" s="61"/>
      <c r="M145" s="60"/>
      <c r="N145" s="61"/>
      <c r="O145" s="60"/>
      <c r="P145" s="61"/>
      <c r="Q145" s="60"/>
      <c r="R145" s="61"/>
      <c r="S145" s="104">
        <f t="shared" si="7"/>
        <v>-2000</v>
      </c>
      <c r="T145" s="59">
        <v>1360</v>
      </c>
      <c r="U145" s="100" t="str">
        <f t="shared" si="8"/>
        <v>RESTE</v>
      </c>
    </row>
    <row r="146" spans="1:21" x14ac:dyDescent="0.3">
      <c r="A146" s="6">
        <v>32</v>
      </c>
      <c r="B146" s="59" t="s">
        <v>566</v>
      </c>
      <c r="C146" s="60"/>
      <c r="D146" s="60">
        <v>2000</v>
      </c>
      <c r="E146" s="60"/>
      <c r="F146" s="61"/>
      <c r="G146" s="60"/>
      <c r="H146" s="61"/>
      <c r="I146" s="60"/>
      <c r="J146" s="61"/>
      <c r="K146" s="60"/>
      <c r="L146" s="61"/>
      <c r="M146" s="60"/>
      <c r="N146" s="61"/>
      <c r="O146" s="60"/>
      <c r="P146" s="61"/>
      <c r="Q146" s="60"/>
      <c r="R146" s="61"/>
      <c r="S146" s="104">
        <f t="shared" si="7"/>
        <v>-2000</v>
      </c>
      <c r="T146" s="89"/>
      <c r="U146" s="100" t="str">
        <f t="shared" si="8"/>
        <v>RESTE</v>
      </c>
    </row>
    <row r="147" spans="1:21" x14ac:dyDescent="0.3">
      <c r="A147" s="6">
        <v>33</v>
      </c>
      <c r="B147" s="59" t="s">
        <v>564</v>
      </c>
      <c r="C147" s="60"/>
      <c r="D147" s="60">
        <v>2000</v>
      </c>
      <c r="E147" s="60"/>
      <c r="F147" s="61"/>
      <c r="G147" s="60"/>
      <c r="H147" s="61"/>
      <c r="I147" s="60"/>
      <c r="J147" s="61"/>
      <c r="K147" s="60"/>
      <c r="L147" s="61"/>
      <c r="M147" s="60"/>
      <c r="N147" s="61"/>
      <c r="O147" s="60"/>
      <c r="P147" s="61"/>
      <c r="Q147" s="60"/>
      <c r="R147" s="61"/>
      <c r="S147" s="104">
        <f t="shared" si="7"/>
        <v>-2000</v>
      </c>
      <c r="T147" s="89"/>
      <c r="U147" s="100" t="str">
        <f t="shared" si="8"/>
        <v>RESTE</v>
      </c>
    </row>
    <row r="148" spans="1:21" x14ac:dyDescent="0.3">
      <c r="A148" s="6">
        <v>34</v>
      </c>
      <c r="B148" s="59" t="s">
        <v>750</v>
      </c>
      <c r="C148" s="60"/>
      <c r="D148" s="60">
        <v>2000</v>
      </c>
      <c r="E148" s="60"/>
      <c r="F148" s="61"/>
      <c r="G148" s="60"/>
      <c r="H148" s="61"/>
      <c r="I148" s="60"/>
      <c r="J148" s="61"/>
      <c r="K148" s="60"/>
      <c r="L148" s="61"/>
      <c r="M148" s="60"/>
      <c r="N148" s="61"/>
      <c r="O148" s="60"/>
      <c r="P148" s="61"/>
      <c r="Q148" s="60"/>
      <c r="R148" s="61"/>
      <c r="S148" s="104">
        <f t="shared" si="7"/>
        <v>-2000</v>
      </c>
      <c r="T148" s="59">
        <v>1199</v>
      </c>
      <c r="U148" s="100" t="str">
        <f t="shared" si="8"/>
        <v>RESTE</v>
      </c>
    </row>
    <row r="149" spans="1:21" x14ac:dyDescent="0.3">
      <c r="A149" s="6">
        <v>35</v>
      </c>
      <c r="B149" s="14" t="s">
        <v>751</v>
      </c>
      <c r="C149" s="12">
        <v>42000</v>
      </c>
      <c r="D149" s="12">
        <v>2000</v>
      </c>
      <c r="E149" s="12">
        <v>3000</v>
      </c>
      <c r="F149" s="11">
        <v>43409</v>
      </c>
      <c r="G149" s="12">
        <v>4000</v>
      </c>
      <c r="H149" s="11">
        <v>43439</v>
      </c>
      <c r="I149" s="12">
        <v>4000</v>
      </c>
      <c r="J149" s="11">
        <v>43472</v>
      </c>
      <c r="S149" s="103">
        <f t="shared" si="7"/>
        <v>29000</v>
      </c>
      <c r="U149" s="100" t="str">
        <f t="shared" si="8"/>
        <v>RESTE</v>
      </c>
    </row>
    <row r="150" spans="1:21" x14ac:dyDescent="0.3">
      <c r="A150" s="6">
        <v>36</v>
      </c>
      <c r="B150" s="14" t="s">
        <v>752</v>
      </c>
      <c r="C150" s="12">
        <v>42000</v>
      </c>
      <c r="D150" s="12">
        <v>2000</v>
      </c>
      <c r="E150" s="12">
        <v>10000</v>
      </c>
      <c r="F150" s="11">
        <v>43357</v>
      </c>
      <c r="G150" s="12">
        <v>5000</v>
      </c>
      <c r="H150" s="11">
        <v>43412</v>
      </c>
      <c r="I150" s="12">
        <v>10000</v>
      </c>
      <c r="J150" s="11">
        <v>43420</v>
      </c>
      <c r="S150" s="103">
        <f t="shared" si="7"/>
        <v>15000</v>
      </c>
      <c r="U150" s="100" t="str">
        <f t="shared" si="8"/>
        <v>RESTE</v>
      </c>
    </row>
    <row r="151" spans="1:21" x14ac:dyDescent="0.3">
      <c r="A151" s="6">
        <v>37</v>
      </c>
      <c r="B151" s="14" t="s">
        <v>753</v>
      </c>
      <c r="C151" s="12">
        <v>42000</v>
      </c>
      <c r="D151" s="12">
        <v>2000</v>
      </c>
      <c r="E151" s="12">
        <v>10000</v>
      </c>
      <c r="F151" s="11">
        <v>43360</v>
      </c>
      <c r="S151" s="103">
        <f t="shared" si="7"/>
        <v>30000</v>
      </c>
      <c r="U151" s="100" t="str">
        <f t="shared" si="8"/>
        <v>RESTE</v>
      </c>
    </row>
    <row r="152" spans="1:21" x14ac:dyDescent="0.3">
      <c r="A152" s="6">
        <v>38</v>
      </c>
      <c r="B152" s="14" t="s">
        <v>568</v>
      </c>
      <c r="C152" s="12">
        <v>42000</v>
      </c>
      <c r="D152" s="12">
        <v>2000</v>
      </c>
      <c r="E152" s="12">
        <v>20000</v>
      </c>
      <c r="F152" s="11">
        <v>43354</v>
      </c>
      <c r="G152" s="12">
        <v>20000</v>
      </c>
      <c r="H152" s="11">
        <v>43430</v>
      </c>
      <c r="S152" s="103">
        <f t="shared" si="7"/>
        <v>0</v>
      </c>
      <c r="U152" s="100" t="str">
        <f t="shared" si="8"/>
        <v>SOLDE</v>
      </c>
    </row>
    <row r="153" spans="1:21" x14ac:dyDescent="0.3">
      <c r="A153" s="6">
        <v>39</v>
      </c>
      <c r="B153" s="59" t="s">
        <v>754</v>
      </c>
      <c r="C153" s="60"/>
      <c r="D153" s="60">
        <v>2000</v>
      </c>
      <c r="E153" s="60"/>
      <c r="F153" s="61"/>
      <c r="G153" s="60"/>
      <c r="H153" s="61"/>
      <c r="I153" s="60"/>
      <c r="J153" s="61"/>
      <c r="K153" s="60"/>
      <c r="L153" s="61"/>
      <c r="M153" s="60"/>
      <c r="N153" s="61"/>
      <c r="O153" s="60"/>
      <c r="P153" s="61"/>
      <c r="Q153" s="60"/>
      <c r="R153" s="61"/>
      <c r="S153" s="104">
        <f t="shared" si="7"/>
        <v>-2000</v>
      </c>
      <c r="T153" s="59">
        <v>1120</v>
      </c>
      <c r="U153" s="100" t="str">
        <f t="shared" si="8"/>
        <v>RESTE</v>
      </c>
    </row>
    <row r="154" spans="1:21" x14ac:dyDescent="0.3">
      <c r="A154" s="6">
        <v>40</v>
      </c>
      <c r="B154" s="59" t="s">
        <v>755</v>
      </c>
      <c r="C154" s="60"/>
      <c r="D154" s="60">
        <v>2000</v>
      </c>
      <c r="E154" s="60"/>
      <c r="F154" s="61"/>
      <c r="G154" s="60"/>
      <c r="H154" s="61"/>
      <c r="I154" s="60"/>
      <c r="J154" s="61"/>
      <c r="K154" s="60"/>
      <c r="L154" s="61"/>
      <c r="M154" s="60"/>
      <c r="N154" s="61"/>
      <c r="O154" s="60"/>
      <c r="P154" s="61"/>
      <c r="Q154" s="60"/>
      <c r="R154" s="61"/>
      <c r="S154" s="104">
        <f t="shared" si="7"/>
        <v>-2000</v>
      </c>
      <c r="T154" s="59">
        <v>1121</v>
      </c>
      <c r="U154" s="100" t="str">
        <f t="shared" si="8"/>
        <v>RESTE</v>
      </c>
    </row>
    <row r="155" spans="1:21" x14ac:dyDescent="0.3">
      <c r="A155" s="6">
        <v>41</v>
      </c>
      <c r="B155" s="59" t="s">
        <v>756</v>
      </c>
      <c r="C155" s="60"/>
      <c r="D155" s="60">
        <v>2000</v>
      </c>
      <c r="E155" s="60"/>
      <c r="F155" s="61"/>
      <c r="G155" s="60"/>
      <c r="H155" s="61"/>
      <c r="I155" s="60"/>
      <c r="J155" s="61"/>
      <c r="K155" s="60"/>
      <c r="L155" s="61"/>
      <c r="M155" s="60"/>
      <c r="N155" s="61"/>
      <c r="O155" s="60"/>
      <c r="P155" s="61"/>
      <c r="Q155" s="60"/>
      <c r="R155" s="61"/>
      <c r="S155" s="104">
        <f t="shared" si="7"/>
        <v>-2000</v>
      </c>
      <c r="T155" s="89"/>
      <c r="U155" s="100" t="str">
        <f t="shared" si="8"/>
        <v>RESTE</v>
      </c>
    </row>
    <row r="156" spans="1:21" x14ac:dyDescent="0.3">
      <c r="A156" s="6">
        <v>42</v>
      </c>
      <c r="B156" s="14" t="s">
        <v>757</v>
      </c>
      <c r="C156" s="12">
        <v>42000</v>
      </c>
      <c r="D156" s="12">
        <v>2000</v>
      </c>
      <c r="E156" s="12">
        <v>20000</v>
      </c>
      <c r="F156" s="11">
        <v>43445</v>
      </c>
      <c r="S156" s="103">
        <f t="shared" si="7"/>
        <v>20000</v>
      </c>
      <c r="U156" s="100" t="str">
        <f t="shared" si="8"/>
        <v>RESTE</v>
      </c>
    </row>
    <row r="157" spans="1:21" x14ac:dyDescent="0.3">
      <c r="A157" s="6">
        <v>43</v>
      </c>
      <c r="B157" s="14" t="s">
        <v>567</v>
      </c>
      <c r="C157" s="12">
        <v>42000</v>
      </c>
      <c r="D157" s="12">
        <v>2000</v>
      </c>
      <c r="E157" s="12">
        <v>18000</v>
      </c>
      <c r="F157" s="11">
        <v>43369</v>
      </c>
      <c r="G157" s="12">
        <v>15000</v>
      </c>
      <c r="H157" s="11">
        <v>43472</v>
      </c>
      <c r="S157" s="103">
        <f t="shared" si="7"/>
        <v>7000</v>
      </c>
      <c r="U157" s="100" t="str">
        <f t="shared" si="8"/>
        <v>RESTE</v>
      </c>
    </row>
    <row r="158" spans="1:21" x14ac:dyDescent="0.3">
      <c r="A158" s="6">
        <v>44</v>
      </c>
      <c r="B158" s="14" t="s">
        <v>758</v>
      </c>
      <c r="C158" s="12">
        <v>42000</v>
      </c>
      <c r="D158" s="12">
        <v>2000</v>
      </c>
      <c r="E158" s="12">
        <v>8000</v>
      </c>
      <c r="F158" s="11">
        <v>43409</v>
      </c>
      <c r="G158" s="12">
        <v>5000</v>
      </c>
      <c r="H158" s="11">
        <v>43444</v>
      </c>
      <c r="I158" s="12">
        <v>5000</v>
      </c>
      <c r="J158" s="11">
        <v>43480</v>
      </c>
      <c r="S158" s="103">
        <f t="shared" si="7"/>
        <v>22000</v>
      </c>
      <c r="U158" s="100" t="str">
        <f t="shared" si="8"/>
        <v>RESTE</v>
      </c>
    </row>
    <row r="159" spans="1:21" x14ac:dyDescent="0.3">
      <c r="A159" s="6">
        <v>45</v>
      </c>
      <c r="B159" s="14" t="s">
        <v>759</v>
      </c>
      <c r="C159" s="12">
        <v>42000</v>
      </c>
      <c r="D159" s="12">
        <v>2000</v>
      </c>
      <c r="E159" s="12">
        <v>10000</v>
      </c>
      <c r="F159" s="11">
        <v>43363</v>
      </c>
      <c r="G159" s="12">
        <v>10000</v>
      </c>
      <c r="H159" s="11">
        <v>43464</v>
      </c>
      <c r="S159" s="103">
        <f t="shared" si="7"/>
        <v>20000</v>
      </c>
      <c r="U159" s="100" t="str">
        <f t="shared" si="8"/>
        <v>RESTE</v>
      </c>
    </row>
    <row r="160" spans="1:21" x14ac:dyDescent="0.3">
      <c r="A160" s="6">
        <v>46</v>
      </c>
      <c r="B160" s="14" t="s">
        <v>570</v>
      </c>
      <c r="C160" s="12">
        <v>42000</v>
      </c>
      <c r="D160" s="12">
        <v>2000</v>
      </c>
      <c r="E160" s="12">
        <v>22000</v>
      </c>
      <c r="F160" s="11">
        <v>43356</v>
      </c>
      <c r="G160" s="12">
        <v>5000</v>
      </c>
      <c r="H160" s="11">
        <v>43486</v>
      </c>
      <c r="S160" s="103">
        <f t="shared" si="7"/>
        <v>13000</v>
      </c>
      <c r="U160" s="100" t="str">
        <f t="shared" si="8"/>
        <v>RESTE</v>
      </c>
    </row>
    <row r="161" spans="1:21" x14ac:dyDescent="0.3">
      <c r="A161" s="6">
        <v>47</v>
      </c>
      <c r="B161" s="14" t="s">
        <v>760</v>
      </c>
      <c r="C161" s="12">
        <v>42000</v>
      </c>
      <c r="D161" s="12">
        <v>2000</v>
      </c>
      <c r="E161" s="12">
        <v>10000</v>
      </c>
      <c r="F161" s="11">
        <v>43362</v>
      </c>
      <c r="G161" s="12">
        <v>5000</v>
      </c>
      <c r="H161" s="11">
        <v>43445</v>
      </c>
      <c r="S161" s="103">
        <f t="shared" si="7"/>
        <v>25000</v>
      </c>
      <c r="U161" s="100" t="str">
        <f t="shared" si="8"/>
        <v>RESTE</v>
      </c>
    </row>
    <row r="162" spans="1:21" s="31" customFormat="1" x14ac:dyDescent="0.3">
      <c r="A162" s="6">
        <v>48</v>
      </c>
      <c r="B162" s="31" t="s">
        <v>829</v>
      </c>
      <c r="C162" s="12">
        <v>42000</v>
      </c>
      <c r="D162" s="12">
        <v>2000</v>
      </c>
      <c r="E162" s="12">
        <v>2000</v>
      </c>
      <c r="F162" s="11">
        <v>43369</v>
      </c>
      <c r="G162" s="12">
        <v>5000</v>
      </c>
      <c r="H162" s="11">
        <v>43479</v>
      </c>
      <c r="I162" s="12"/>
      <c r="J162" s="11"/>
      <c r="K162" s="12"/>
      <c r="L162" s="11"/>
      <c r="M162" s="12"/>
      <c r="N162" s="11"/>
      <c r="O162" s="12"/>
      <c r="P162" s="11"/>
      <c r="Q162" s="12"/>
      <c r="R162" s="11"/>
      <c r="S162" s="103">
        <f t="shared" si="7"/>
        <v>33000</v>
      </c>
      <c r="U162" s="100" t="str">
        <f t="shared" si="8"/>
        <v>RESTE</v>
      </c>
    </row>
    <row r="163" spans="1:21" x14ac:dyDescent="0.3">
      <c r="A163" s="6">
        <v>49</v>
      </c>
      <c r="B163" s="14" t="s">
        <v>569</v>
      </c>
      <c r="C163" s="12">
        <v>42000</v>
      </c>
      <c r="S163" s="103">
        <f t="shared" si="7"/>
        <v>42000</v>
      </c>
      <c r="U163" s="100" t="str">
        <f t="shared" si="8"/>
        <v>RESTE</v>
      </c>
    </row>
    <row r="164" spans="1:21" x14ac:dyDescent="0.3">
      <c r="A164" s="6">
        <v>50</v>
      </c>
      <c r="B164" s="14" t="s">
        <v>61</v>
      </c>
      <c r="C164" s="12">
        <v>42000</v>
      </c>
      <c r="D164" s="12">
        <v>2000</v>
      </c>
      <c r="E164" s="12">
        <v>10000</v>
      </c>
      <c r="F164" s="11">
        <v>43360</v>
      </c>
      <c r="G164" s="12">
        <v>10000</v>
      </c>
      <c r="H164" s="11">
        <v>43416</v>
      </c>
      <c r="S164" s="103">
        <f t="shared" si="7"/>
        <v>20000</v>
      </c>
      <c r="U164" s="100" t="str">
        <f t="shared" si="8"/>
        <v>RESTE</v>
      </c>
    </row>
    <row r="165" spans="1:21" x14ac:dyDescent="0.3">
      <c r="A165" s="6">
        <v>51</v>
      </c>
      <c r="B165" s="14" t="s">
        <v>62</v>
      </c>
      <c r="C165" s="12">
        <v>42000</v>
      </c>
      <c r="D165" s="12">
        <v>2000</v>
      </c>
      <c r="E165" s="12">
        <v>5000</v>
      </c>
      <c r="F165" s="11">
        <v>43385</v>
      </c>
      <c r="G165" s="12">
        <v>5000</v>
      </c>
      <c r="H165" s="11">
        <v>43402</v>
      </c>
      <c r="S165" s="103">
        <f t="shared" si="7"/>
        <v>30000</v>
      </c>
      <c r="U165" s="100" t="str">
        <f t="shared" si="8"/>
        <v>RESTE</v>
      </c>
    </row>
    <row r="166" spans="1:21" x14ac:dyDescent="0.3">
      <c r="A166" s="6">
        <v>52</v>
      </c>
      <c r="B166" s="14" t="s">
        <v>761</v>
      </c>
      <c r="C166" s="12">
        <v>42000</v>
      </c>
      <c r="D166" s="12">
        <v>2000</v>
      </c>
      <c r="E166" s="12">
        <v>3000</v>
      </c>
      <c r="F166" s="11">
        <v>43329</v>
      </c>
      <c r="G166" s="12">
        <v>7000</v>
      </c>
      <c r="H166" s="11">
        <v>43445</v>
      </c>
      <c r="I166" s="12">
        <v>5000</v>
      </c>
      <c r="J166" s="11">
        <v>43479</v>
      </c>
      <c r="S166" s="103">
        <f t="shared" si="7"/>
        <v>25000</v>
      </c>
      <c r="U166" s="100" t="str">
        <f t="shared" si="8"/>
        <v>RESTE</v>
      </c>
    </row>
    <row r="167" spans="1:21" x14ac:dyDescent="0.3">
      <c r="A167" s="6">
        <v>53</v>
      </c>
      <c r="B167" s="14" t="s">
        <v>792</v>
      </c>
      <c r="C167" s="12">
        <v>42000</v>
      </c>
      <c r="D167" s="12">
        <v>2000</v>
      </c>
      <c r="E167" s="12">
        <v>13000</v>
      </c>
      <c r="F167" s="11">
        <v>43347</v>
      </c>
      <c r="G167" s="12">
        <v>5000</v>
      </c>
      <c r="H167" s="11">
        <v>43481</v>
      </c>
      <c r="S167" s="103">
        <f t="shared" si="7"/>
        <v>22000</v>
      </c>
      <c r="U167" s="100" t="str">
        <f t="shared" si="8"/>
        <v>RESTE</v>
      </c>
    </row>
    <row r="168" spans="1:21" x14ac:dyDescent="0.3">
      <c r="A168" s="6">
        <v>54</v>
      </c>
      <c r="B168" s="14" t="s">
        <v>762</v>
      </c>
      <c r="C168" s="12">
        <v>42000</v>
      </c>
      <c r="D168" s="12">
        <v>2000</v>
      </c>
      <c r="E168" s="12">
        <v>8000</v>
      </c>
      <c r="F168" s="11">
        <v>43453</v>
      </c>
      <c r="G168" s="12">
        <v>5000</v>
      </c>
      <c r="H168" s="11">
        <v>43480</v>
      </c>
      <c r="S168" s="103">
        <f t="shared" si="7"/>
        <v>27000</v>
      </c>
      <c r="U168" s="100" t="str">
        <f t="shared" si="8"/>
        <v>RESTE</v>
      </c>
    </row>
    <row r="169" spans="1:21" x14ac:dyDescent="0.3">
      <c r="A169" s="6">
        <v>55</v>
      </c>
      <c r="B169" s="14" t="s">
        <v>763</v>
      </c>
      <c r="C169" s="12">
        <v>42000</v>
      </c>
      <c r="D169" s="12">
        <v>2000</v>
      </c>
      <c r="E169" s="12">
        <v>22000</v>
      </c>
      <c r="F169" s="11">
        <v>43356</v>
      </c>
      <c r="G169" s="12">
        <v>5000</v>
      </c>
      <c r="H169" s="11">
        <v>43486</v>
      </c>
      <c r="S169" s="103">
        <f t="shared" si="7"/>
        <v>13000</v>
      </c>
      <c r="U169" s="100" t="str">
        <f t="shared" si="8"/>
        <v>RESTE</v>
      </c>
    </row>
    <row r="170" spans="1:21" x14ac:dyDescent="0.3">
      <c r="A170" s="112" t="s">
        <v>834</v>
      </c>
      <c r="B170" s="112"/>
      <c r="C170" s="95">
        <f>SUM(C117:C169)</f>
        <v>1796000</v>
      </c>
      <c r="D170" s="95">
        <f t="shared" ref="D170:S170" si="9">SUM(D117:D169)</f>
        <v>104000</v>
      </c>
      <c r="E170" s="95">
        <f t="shared" si="9"/>
        <v>469000</v>
      </c>
      <c r="F170" s="95"/>
      <c r="G170" s="95">
        <f t="shared" si="9"/>
        <v>266000</v>
      </c>
      <c r="H170" s="95"/>
      <c r="I170" s="95">
        <f t="shared" si="9"/>
        <v>64000</v>
      </c>
      <c r="J170" s="95"/>
      <c r="K170" s="95">
        <f t="shared" si="9"/>
        <v>10000</v>
      </c>
      <c r="L170" s="95"/>
      <c r="M170" s="95">
        <f t="shared" si="9"/>
        <v>10000</v>
      </c>
      <c r="N170" s="95"/>
      <c r="O170" s="95">
        <f t="shared" si="9"/>
        <v>0</v>
      </c>
      <c r="P170" s="95"/>
      <c r="Q170" s="95">
        <f t="shared" si="9"/>
        <v>0</v>
      </c>
      <c r="R170" s="95">
        <f t="shared" si="9"/>
        <v>0</v>
      </c>
      <c r="S170" s="95">
        <f t="shared" si="9"/>
        <v>873000</v>
      </c>
    </row>
    <row r="171" spans="1:21" x14ac:dyDescent="0.3">
      <c r="A171" s="6"/>
      <c r="C171" s="12"/>
    </row>
    <row r="172" spans="1:21" ht="21" x14ac:dyDescent="0.35">
      <c r="A172" s="6"/>
      <c r="B172" s="8"/>
      <c r="C172" s="12"/>
    </row>
    <row r="173" spans="1:21" x14ac:dyDescent="0.3">
      <c r="A173" s="6"/>
      <c r="C173" s="12"/>
    </row>
    <row r="174" spans="1:21" x14ac:dyDescent="0.3">
      <c r="A174" s="6"/>
      <c r="C174" s="12"/>
    </row>
    <row r="175" spans="1:21" x14ac:dyDescent="0.3">
      <c r="A175" s="6"/>
      <c r="C175" s="12"/>
    </row>
    <row r="176" spans="1:21" x14ac:dyDescent="0.3">
      <c r="A176" s="6"/>
      <c r="C176" s="12"/>
    </row>
    <row r="177" spans="1:3" x14ac:dyDescent="0.3">
      <c r="A177" s="6"/>
      <c r="C177" s="30"/>
    </row>
  </sheetData>
  <mergeCells count="6">
    <mergeCell ref="A170:B170"/>
    <mergeCell ref="A115:B115"/>
    <mergeCell ref="A1:B1"/>
    <mergeCell ref="A56:B56"/>
    <mergeCell ref="A54:B54"/>
    <mergeCell ref="A113:B113"/>
  </mergeCells>
  <conditionalFormatting sqref="A115 B2:B53 A1 B57:B112 B116:B169 B55 B114 B171:B1048576">
    <cfRule type="containsText" dxfId="22" priority="6" operator="containsText" text="gansi toure azima">
      <formula>NOT(ISERROR(SEARCH("gansi toure azima",A1)))</formula>
    </cfRule>
  </conditionalFormatting>
  <conditionalFormatting sqref="U3:U53">
    <cfRule type="cellIs" dxfId="21" priority="3" operator="equal">
      <formula>$S$3=0</formula>
    </cfRule>
  </conditionalFormatting>
  <conditionalFormatting sqref="U58:U112">
    <cfRule type="cellIs" dxfId="20" priority="2" operator="equal">
      <formula>$S$3=0</formula>
    </cfRule>
  </conditionalFormatting>
  <conditionalFormatting sqref="U117:U169">
    <cfRule type="cellIs" dxfId="19" priority="1" operator="equal">
      <formula>$S$3=0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6"/>
  <sheetViews>
    <sheetView tabSelected="1" topLeftCell="A94" zoomScale="70" zoomScaleNormal="70" workbookViewId="0">
      <selection activeCell="C119" sqref="C119"/>
    </sheetView>
  </sheetViews>
  <sheetFormatPr baseColWidth="10" defaultRowHeight="18.75" x14ac:dyDescent="0.3"/>
  <cols>
    <col min="1" max="1" width="4.7109375" style="6" customWidth="1"/>
    <col min="2" max="2" width="27.42578125" customWidth="1"/>
    <col min="3" max="3" width="16" style="18" customWidth="1"/>
    <col min="4" max="4" width="12.85546875" style="12" customWidth="1"/>
    <col min="5" max="5" width="14.85546875" style="12" customWidth="1"/>
    <col min="6" max="6" width="15.85546875" style="11" customWidth="1"/>
    <col min="7" max="7" width="15" style="12" customWidth="1"/>
    <col min="8" max="8" width="14" style="11" customWidth="1"/>
    <col min="9" max="9" width="14" style="12" customWidth="1"/>
    <col min="10" max="10" width="12.140625" style="11" bestFit="1" customWidth="1"/>
    <col min="11" max="11" width="14.28515625" style="12" customWidth="1"/>
    <col min="12" max="12" width="12.140625" style="11" bestFit="1" customWidth="1"/>
    <col min="13" max="13" width="13.42578125" style="12" customWidth="1"/>
    <col min="14" max="14" width="12.140625" style="11" bestFit="1" customWidth="1"/>
    <col min="15" max="15" width="11.42578125" style="12"/>
    <col min="16" max="16" width="11.42578125" style="14"/>
    <col min="19" max="19" width="16.140625" style="105" customWidth="1"/>
  </cols>
  <sheetData>
    <row r="1" spans="1:21" s="6" customFormat="1" x14ac:dyDescent="0.3">
      <c r="A1" s="109" t="s">
        <v>814</v>
      </c>
      <c r="B1" s="109"/>
      <c r="D1" s="44" t="s">
        <v>807</v>
      </c>
      <c r="E1" s="44">
        <f>A54</f>
        <v>52</v>
      </c>
      <c r="M1" s="45"/>
      <c r="N1" s="46"/>
      <c r="O1" s="45"/>
      <c r="S1" s="44"/>
    </row>
    <row r="2" spans="1:21" s="42" customFormat="1" x14ac:dyDescent="0.3">
      <c r="A2" s="43" t="s">
        <v>815</v>
      </c>
      <c r="B2" s="43" t="s">
        <v>9</v>
      </c>
      <c r="C2" s="47" t="s">
        <v>0</v>
      </c>
      <c r="D2" s="47" t="s">
        <v>1</v>
      </c>
      <c r="E2" s="47" t="s">
        <v>2</v>
      </c>
      <c r="F2" s="48" t="s">
        <v>769</v>
      </c>
      <c r="G2" s="47" t="s">
        <v>3</v>
      </c>
      <c r="H2" s="48" t="s">
        <v>769</v>
      </c>
      <c r="I2" s="47" t="s">
        <v>4</v>
      </c>
      <c r="J2" s="48" t="s">
        <v>769</v>
      </c>
      <c r="K2" s="47" t="s">
        <v>5</v>
      </c>
      <c r="L2" s="48" t="s">
        <v>769</v>
      </c>
      <c r="M2" s="47" t="s">
        <v>6</v>
      </c>
      <c r="N2" s="48" t="s">
        <v>769</v>
      </c>
      <c r="O2" s="47" t="s">
        <v>7</v>
      </c>
      <c r="P2" s="48" t="s">
        <v>769</v>
      </c>
      <c r="Q2" s="47" t="s">
        <v>11</v>
      </c>
      <c r="R2" s="48" t="s">
        <v>769</v>
      </c>
      <c r="S2" s="47" t="s">
        <v>8</v>
      </c>
      <c r="T2" s="43" t="s">
        <v>12</v>
      </c>
      <c r="U2" s="43" t="s">
        <v>10</v>
      </c>
    </row>
    <row r="3" spans="1:21" s="1" customFormat="1" ht="18" x14ac:dyDescent="0.25">
      <c r="A3" s="74">
        <v>1</v>
      </c>
      <c r="B3" s="75" t="s">
        <v>572</v>
      </c>
      <c r="C3" s="88"/>
      <c r="D3" s="62">
        <v>2000</v>
      </c>
      <c r="E3" s="62"/>
      <c r="F3" s="63"/>
      <c r="G3" s="62"/>
      <c r="H3" s="63"/>
      <c r="I3" s="62"/>
      <c r="J3" s="63"/>
      <c r="K3" s="62"/>
      <c r="L3" s="63"/>
      <c r="M3" s="62"/>
      <c r="N3" s="63"/>
      <c r="O3" s="60"/>
      <c r="P3" s="59"/>
      <c r="Q3" s="77"/>
      <c r="R3" s="77"/>
      <c r="S3" s="104">
        <f t="shared" ref="S3:S54" si="0">C3-D3-E3-G3-I3-K3-M3-O3-Q3</f>
        <v>-2000</v>
      </c>
      <c r="T3" s="90"/>
      <c r="U3" s="100" t="str">
        <f>IF(S3=0,"SOLDE","RESTE")</f>
        <v>RESTE</v>
      </c>
    </row>
    <row r="4" spans="1:21" s="1" customFormat="1" ht="18" x14ac:dyDescent="0.25">
      <c r="A4" s="74">
        <v>2</v>
      </c>
      <c r="B4" s="75" t="s">
        <v>573</v>
      </c>
      <c r="C4" s="88"/>
      <c r="D4" s="62">
        <v>2000</v>
      </c>
      <c r="E4" s="62"/>
      <c r="F4" s="63"/>
      <c r="G4" s="62"/>
      <c r="H4" s="63"/>
      <c r="I4" s="62"/>
      <c r="J4" s="63"/>
      <c r="K4" s="62"/>
      <c r="L4" s="63"/>
      <c r="M4" s="62"/>
      <c r="N4" s="63"/>
      <c r="O4" s="60"/>
      <c r="P4" s="59"/>
      <c r="Q4" s="77"/>
      <c r="R4" s="77"/>
      <c r="S4" s="104">
        <f t="shared" si="0"/>
        <v>-2000</v>
      </c>
      <c r="T4" s="77">
        <v>1627</v>
      </c>
      <c r="U4" s="100" t="str">
        <f t="shared" ref="U4:U54" si="1">IF(S4=0,"SOLDE","RESTE")</f>
        <v>RESTE</v>
      </c>
    </row>
    <row r="5" spans="1:21" s="1" customFormat="1" ht="18" x14ac:dyDescent="0.25">
      <c r="A5" s="42">
        <v>3</v>
      </c>
      <c r="B5" s="4" t="s">
        <v>574</v>
      </c>
      <c r="C5" s="10">
        <v>42000</v>
      </c>
      <c r="D5" s="9">
        <v>2000</v>
      </c>
      <c r="E5" s="9">
        <v>10000</v>
      </c>
      <c r="F5" s="16">
        <v>43355</v>
      </c>
      <c r="G5" s="9">
        <v>10000</v>
      </c>
      <c r="H5" s="16">
        <v>43418</v>
      </c>
      <c r="I5" s="9">
        <v>5000</v>
      </c>
      <c r="J5" s="16">
        <v>43453</v>
      </c>
      <c r="K5" s="9"/>
      <c r="L5" s="16"/>
      <c r="M5" s="9"/>
      <c r="N5" s="16"/>
      <c r="O5" s="12"/>
      <c r="P5" s="14"/>
      <c r="S5" s="103">
        <f t="shared" si="0"/>
        <v>15000</v>
      </c>
      <c r="U5" s="100" t="str">
        <f t="shared" si="1"/>
        <v>RESTE</v>
      </c>
    </row>
    <row r="6" spans="1:21" s="1" customFormat="1" ht="18" x14ac:dyDescent="0.25">
      <c r="A6" s="42">
        <v>4</v>
      </c>
      <c r="B6" s="4" t="s">
        <v>575</v>
      </c>
      <c r="C6" s="10">
        <v>42000</v>
      </c>
      <c r="D6" s="9">
        <v>2000</v>
      </c>
      <c r="E6" s="9">
        <v>18000</v>
      </c>
      <c r="F6" s="16">
        <v>43361</v>
      </c>
      <c r="G6" s="9"/>
      <c r="H6" s="16"/>
      <c r="I6" s="9"/>
      <c r="J6" s="16"/>
      <c r="K6" s="9"/>
      <c r="L6" s="16"/>
      <c r="M6" s="9"/>
      <c r="N6" s="16"/>
      <c r="O6" s="12"/>
      <c r="P6" s="14"/>
      <c r="S6" s="103">
        <f t="shared" si="0"/>
        <v>22000</v>
      </c>
      <c r="U6" s="100" t="str">
        <f t="shared" si="1"/>
        <v>RESTE</v>
      </c>
    </row>
    <row r="7" spans="1:21" s="1" customFormat="1" ht="18" x14ac:dyDescent="0.25">
      <c r="A7" s="42">
        <v>5</v>
      </c>
      <c r="B7" s="4" t="s">
        <v>117</v>
      </c>
      <c r="C7" s="10">
        <v>42000</v>
      </c>
      <c r="D7" s="9">
        <v>2000</v>
      </c>
      <c r="E7" s="9">
        <v>10000</v>
      </c>
      <c r="F7" s="16">
        <v>43360</v>
      </c>
      <c r="G7" s="9">
        <v>5000</v>
      </c>
      <c r="H7" s="16">
        <v>43412</v>
      </c>
      <c r="I7" s="9">
        <v>5000</v>
      </c>
      <c r="J7" s="16">
        <v>43476</v>
      </c>
      <c r="K7" s="9"/>
      <c r="L7" s="16"/>
      <c r="M7" s="9"/>
      <c r="N7" s="16"/>
      <c r="O7" s="12"/>
      <c r="P7" s="14"/>
      <c r="S7" s="103">
        <f t="shared" si="0"/>
        <v>20000</v>
      </c>
      <c r="U7" s="100" t="str">
        <f t="shared" si="1"/>
        <v>RESTE</v>
      </c>
    </row>
    <row r="8" spans="1:21" s="1" customFormat="1" ht="18" x14ac:dyDescent="0.25">
      <c r="A8" s="74">
        <v>6</v>
      </c>
      <c r="B8" s="75" t="s">
        <v>576</v>
      </c>
      <c r="C8" s="88">
        <v>42000</v>
      </c>
      <c r="D8" s="62">
        <v>2000</v>
      </c>
      <c r="E8" s="62"/>
      <c r="F8" s="63"/>
      <c r="G8" s="62"/>
      <c r="H8" s="63"/>
      <c r="I8" s="62"/>
      <c r="J8" s="63"/>
      <c r="K8" s="62"/>
      <c r="L8" s="63"/>
      <c r="M8" s="62"/>
      <c r="N8" s="63"/>
      <c r="O8" s="60"/>
      <c r="P8" s="59"/>
      <c r="Q8" s="77"/>
      <c r="R8" s="77"/>
      <c r="S8" s="104">
        <f t="shared" si="0"/>
        <v>40000</v>
      </c>
      <c r="T8" s="77">
        <v>70</v>
      </c>
      <c r="U8" s="100" t="str">
        <f t="shared" si="1"/>
        <v>RESTE</v>
      </c>
    </row>
    <row r="9" spans="1:21" s="1" customFormat="1" ht="18" x14ac:dyDescent="0.25">
      <c r="A9" s="42">
        <v>7</v>
      </c>
      <c r="B9" s="4" t="s">
        <v>63</v>
      </c>
      <c r="C9" s="10">
        <v>42000</v>
      </c>
      <c r="D9" s="9">
        <v>2000</v>
      </c>
      <c r="E9" s="9">
        <v>10000</v>
      </c>
      <c r="F9" s="16">
        <v>43363</v>
      </c>
      <c r="G9" s="9">
        <v>10000</v>
      </c>
      <c r="H9" s="16">
        <v>43447</v>
      </c>
      <c r="I9" s="9"/>
      <c r="J9" s="16"/>
      <c r="K9" s="9"/>
      <c r="L9" s="16"/>
      <c r="M9" s="9"/>
      <c r="N9" s="16"/>
      <c r="O9" s="12"/>
      <c r="P9" s="14"/>
      <c r="S9" s="103">
        <f t="shared" si="0"/>
        <v>20000</v>
      </c>
      <c r="U9" s="100" t="str">
        <f t="shared" si="1"/>
        <v>RESTE</v>
      </c>
    </row>
    <row r="10" spans="1:21" s="1" customFormat="1" ht="18" x14ac:dyDescent="0.25">
      <c r="A10" s="42">
        <v>8</v>
      </c>
      <c r="B10" s="4" t="s">
        <v>577</v>
      </c>
      <c r="C10" s="10">
        <v>22000</v>
      </c>
      <c r="D10" s="9">
        <v>2000</v>
      </c>
      <c r="E10" s="9">
        <v>20000</v>
      </c>
      <c r="F10" s="16">
        <v>43797</v>
      </c>
      <c r="G10" s="9"/>
      <c r="H10" s="16"/>
      <c r="I10" s="9"/>
      <c r="J10" s="16"/>
      <c r="K10" s="9"/>
      <c r="L10" s="16"/>
      <c r="M10" s="9"/>
      <c r="N10" s="16"/>
      <c r="O10" s="12"/>
      <c r="P10" s="14"/>
      <c r="S10" s="103">
        <f t="shared" si="0"/>
        <v>0</v>
      </c>
      <c r="U10" s="100" t="str">
        <f t="shared" si="1"/>
        <v>SOLDE</v>
      </c>
    </row>
    <row r="11" spans="1:21" s="1" customFormat="1" ht="18" x14ac:dyDescent="0.25">
      <c r="A11" s="42">
        <v>9</v>
      </c>
      <c r="B11" s="4" t="s">
        <v>578</v>
      </c>
      <c r="C11" s="10">
        <v>42000</v>
      </c>
      <c r="D11" s="9">
        <v>2000</v>
      </c>
      <c r="E11" s="9">
        <v>3000</v>
      </c>
      <c r="F11" s="16">
        <v>43354</v>
      </c>
      <c r="G11" s="9">
        <v>5000</v>
      </c>
      <c r="H11" s="16">
        <v>43397</v>
      </c>
      <c r="I11" s="9">
        <v>10000</v>
      </c>
      <c r="J11" s="16">
        <v>43432</v>
      </c>
      <c r="K11" s="9"/>
      <c r="L11" s="16"/>
      <c r="M11" s="9"/>
      <c r="N11" s="16"/>
      <c r="O11" s="12"/>
      <c r="P11" s="14"/>
      <c r="S11" s="103">
        <f t="shared" si="0"/>
        <v>22000</v>
      </c>
      <c r="U11" s="100" t="str">
        <f t="shared" si="1"/>
        <v>RESTE</v>
      </c>
    </row>
    <row r="12" spans="1:21" s="1" customFormat="1" ht="18" x14ac:dyDescent="0.25">
      <c r="A12" s="42">
        <v>10</v>
      </c>
      <c r="B12" s="4" t="s">
        <v>64</v>
      </c>
      <c r="C12" s="10">
        <v>22000</v>
      </c>
      <c r="D12" s="9">
        <v>2000</v>
      </c>
      <c r="E12" s="9">
        <v>8000</v>
      </c>
      <c r="F12" s="16">
        <v>43444</v>
      </c>
      <c r="G12" s="9"/>
      <c r="H12" s="16"/>
      <c r="I12" s="9"/>
      <c r="J12" s="16"/>
      <c r="K12" s="9"/>
      <c r="L12" s="16"/>
      <c r="M12" s="9"/>
      <c r="N12" s="16"/>
      <c r="O12" s="12"/>
      <c r="P12" s="14"/>
      <c r="S12" s="103">
        <f t="shared" si="0"/>
        <v>12000</v>
      </c>
      <c r="U12" s="100" t="str">
        <f t="shared" si="1"/>
        <v>RESTE</v>
      </c>
    </row>
    <row r="13" spans="1:21" s="1" customFormat="1" ht="18" x14ac:dyDescent="0.25">
      <c r="A13" s="42"/>
      <c r="B13" s="4" t="s">
        <v>831</v>
      </c>
      <c r="C13" s="10">
        <v>42000</v>
      </c>
      <c r="D13" s="9">
        <v>2000</v>
      </c>
      <c r="E13" s="9">
        <v>10000</v>
      </c>
      <c r="F13" s="16">
        <v>43361</v>
      </c>
      <c r="G13" s="9"/>
      <c r="H13" s="16"/>
      <c r="I13" s="9"/>
      <c r="J13" s="16"/>
      <c r="K13" s="9"/>
      <c r="L13" s="16"/>
      <c r="M13" s="9"/>
      <c r="N13" s="16"/>
      <c r="O13" s="12"/>
      <c r="P13" s="31"/>
      <c r="S13" s="103">
        <f t="shared" si="0"/>
        <v>30000</v>
      </c>
      <c r="U13" s="100" t="str">
        <f t="shared" si="1"/>
        <v>RESTE</v>
      </c>
    </row>
    <row r="14" spans="1:21" s="1" customFormat="1" ht="18" x14ac:dyDescent="0.25">
      <c r="A14" s="42">
        <v>11</v>
      </c>
      <c r="B14" s="4" t="s">
        <v>66</v>
      </c>
      <c r="C14" s="10">
        <v>42000</v>
      </c>
      <c r="D14" s="9">
        <v>2000</v>
      </c>
      <c r="E14" s="9">
        <v>18000</v>
      </c>
      <c r="F14" s="16">
        <v>43409</v>
      </c>
      <c r="G14" s="9"/>
      <c r="H14" s="16"/>
      <c r="I14" s="9"/>
      <c r="J14" s="16"/>
      <c r="K14" s="9"/>
      <c r="L14" s="16"/>
      <c r="M14" s="9"/>
      <c r="N14" s="16"/>
      <c r="O14" s="12"/>
      <c r="P14" s="14"/>
      <c r="S14" s="103">
        <f t="shared" si="0"/>
        <v>22000</v>
      </c>
      <c r="U14" s="100" t="str">
        <f t="shared" si="1"/>
        <v>RESTE</v>
      </c>
    </row>
    <row r="15" spans="1:21" s="1" customFormat="1" ht="18" x14ac:dyDescent="0.25">
      <c r="A15" s="42">
        <v>12</v>
      </c>
      <c r="B15" s="4" t="s">
        <v>580</v>
      </c>
      <c r="C15" s="10">
        <v>42000</v>
      </c>
      <c r="D15" s="9"/>
      <c r="E15" s="9"/>
      <c r="F15" s="16"/>
      <c r="G15" s="9"/>
      <c r="H15" s="16"/>
      <c r="I15" s="9"/>
      <c r="J15" s="16"/>
      <c r="K15" s="9"/>
      <c r="L15" s="16"/>
      <c r="M15" s="9"/>
      <c r="N15" s="16"/>
      <c r="O15" s="12"/>
      <c r="P15" s="14"/>
      <c r="S15" s="103">
        <f t="shared" si="0"/>
        <v>42000</v>
      </c>
      <c r="U15" s="100" t="str">
        <f t="shared" si="1"/>
        <v>RESTE</v>
      </c>
    </row>
    <row r="16" spans="1:21" s="1" customFormat="1" ht="18" x14ac:dyDescent="0.25">
      <c r="A16" s="42">
        <v>13</v>
      </c>
      <c r="B16" s="4" t="s">
        <v>579</v>
      </c>
      <c r="C16" s="10">
        <v>42000</v>
      </c>
      <c r="D16" s="9"/>
      <c r="E16" s="9"/>
      <c r="F16" s="16"/>
      <c r="G16" s="9"/>
      <c r="H16" s="16"/>
      <c r="I16" s="9"/>
      <c r="J16" s="16"/>
      <c r="K16" s="9"/>
      <c r="L16" s="16"/>
      <c r="M16" s="9"/>
      <c r="N16" s="16"/>
      <c r="O16" s="12"/>
      <c r="P16" s="14"/>
      <c r="S16" s="103">
        <f t="shared" si="0"/>
        <v>42000</v>
      </c>
      <c r="U16" s="100" t="str">
        <f t="shared" si="1"/>
        <v>RESTE</v>
      </c>
    </row>
    <row r="17" spans="1:21" s="1" customFormat="1" ht="18" x14ac:dyDescent="0.25">
      <c r="A17" s="42">
        <v>14</v>
      </c>
      <c r="B17" s="4" t="s">
        <v>67</v>
      </c>
      <c r="C17" s="10">
        <v>42000</v>
      </c>
      <c r="D17" s="9">
        <v>2000</v>
      </c>
      <c r="E17" s="9">
        <v>8000</v>
      </c>
      <c r="F17" s="16">
        <v>43353</v>
      </c>
      <c r="G17" s="9">
        <v>10000</v>
      </c>
      <c r="H17" s="16">
        <v>43398</v>
      </c>
      <c r="I17" s="9">
        <v>5000</v>
      </c>
      <c r="J17" s="16">
        <v>43481</v>
      </c>
      <c r="K17" s="9"/>
      <c r="L17" s="16"/>
      <c r="M17" s="9"/>
      <c r="N17" s="16"/>
      <c r="O17" s="12"/>
      <c r="P17" s="14"/>
      <c r="S17" s="103">
        <f t="shared" si="0"/>
        <v>17000</v>
      </c>
      <c r="U17" s="100" t="str">
        <f t="shared" si="1"/>
        <v>RESTE</v>
      </c>
    </row>
    <row r="18" spans="1:21" s="1" customFormat="1" ht="18" x14ac:dyDescent="0.25">
      <c r="A18" s="42">
        <v>15</v>
      </c>
      <c r="B18" s="4" t="s">
        <v>328</v>
      </c>
      <c r="C18" s="10">
        <v>42000</v>
      </c>
      <c r="D18" s="9">
        <v>2000</v>
      </c>
      <c r="E18" s="9">
        <v>5000</v>
      </c>
      <c r="F18" s="16">
        <v>43360</v>
      </c>
      <c r="G18" s="9">
        <v>5000</v>
      </c>
      <c r="H18" s="16">
        <v>43416</v>
      </c>
      <c r="I18" s="9">
        <v>5000</v>
      </c>
      <c r="J18" s="16">
        <v>43479</v>
      </c>
      <c r="K18" s="9"/>
      <c r="L18" s="16"/>
      <c r="M18" s="9"/>
      <c r="N18" s="16"/>
      <c r="O18" s="12"/>
      <c r="P18" s="14"/>
      <c r="S18" s="103">
        <f t="shared" si="0"/>
        <v>25000</v>
      </c>
      <c r="U18" s="100" t="str">
        <f t="shared" si="1"/>
        <v>RESTE</v>
      </c>
    </row>
    <row r="19" spans="1:21" s="1" customFormat="1" ht="18" x14ac:dyDescent="0.25">
      <c r="A19" s="74">
        <v>16</v>
      </c>
      <c r="B19" s="75" t="s">
        <v>581</v>
      </c>
      <c r="C19" s="88">
        <v>42000</v>
      </c>
      <c r="D19" s="62">
        <v>2000</v>
      </c>
      <c r="E19" s="62"/>
      <c r="F19" s="63"/>
      <c r="G19" s="62"/>
      <c r="H19" s="63"/>
      <c r="I19" s="62"/>
      <c r="J19" s="63"/>
      <c r="K19" s="62"/>
      <c r="L19" s="63"/>
      <c r="M19" s="62"/>
      <c r="N19" s="63"/>
      <c r="O19" s="60"/>
      <c r="P19" s="59"/>
      <c r="Q19" s="77"/>
      <c r="R19" s="77"/>
      <c r="S19" s="104">
        <f t="shared" si="0"/>
        <v>40000</v>
      </c>
      <c r="T19" s="77">
        <v>485</v>
      </c>
      <c r="U19" s="100" t="str">
        <f t="shared" si="1"/>
        <v>RESTE</v>
      </c>
    </row>
    <row r="20" spans="1:21" s="1" customFormat="1" ht="18" x14ac:dyDescent="0.25">
      <c r="A20" s="42">
        <v>17</v>
      </c>
      <c r="B20" s="4" t="s">
        <v>508</v>
      </c>
      <c r="C20" s="10">
        <v>42000</v>
      </c>
      <c r="D20" s="9">
        <v>2000</v>
      </c>
      <c r="E20" s="9">
        <v>10000</v>
      </c>
      <c r="F20" s="16">
        <v>43360</v>
      </c>
      <c r="G20" s="9">
        <v>10000</v>
      </c>
      <c r="H20" s="16">
        <v>43481</v>
      </c>
      <c r="I20" s="9"/>
      <c r="J20" s="16"/>
      <c r="K20" s="9"/>
      <c r="L20" s="16"/>
      <c r="M20" s="9"/>
      <c r="N20" s="16"/>
      <c r="O20" s="12"/>
      <c r="P20" s="14"/>
      <c r="S20" s="103">
        <f t="shared" si="0"/>
        <v>20000</v>
      </c>
      <c r="U20" s="100" t="str">
        <f t="shared" si="1"/>
        <v>RESTE</v>
      </c>
    </row>
    <row r="21" spans="1:21" s="1" customFormat="1" ht="18" x14ac:dyDescent="0.25">
      <c r="A21" s="74">
        <v>18</v>
      </c>
      <c r="B21" s="75" t="s">
        <v>582</v>
      </c>
      <c r="C21" s="88">
        <v>42000</v>
      </c>
      <c r="D21" s="62">
        <v>2000</v>
      </c>
      <c r="E21" s="62"/>
      <c r="F21" s="63"/>
      <c r="G21" s="62"/>
      <c r="H21" s="63"/>
      <c r="I21" s="62"/>
      <c r="J21" s="63"/>
      <c r="K21" s="62"/>
      <c r="L21" s="63"/>
      <c r="M21" s="62"/>
      <c r="N21" s="63"/>
      <c r="O21" s="60"/>
      <c r="P21" s="59"/>
      <c r="Q21" s="77"/>
      <c r="R21" s="77"/>
      <c r="S21" s="104">
        <f t="shared" si="0"/>
        <v>40000</v>
      </c>
      <c r="T21" s="77">
        <v>429</v>
      </c>
      <c r="U21" s="100" t="str">
        <f t="shared" si="1"/>
        <v>RESTE</v>
      </c>
    </row>
    <row r="22" spans="1:21" s="1" customFormat="1" ht="18" x14ac:dyDescent="0.25">
      <c r="A22" s="42">
        <v>19</v>
      </c>
      <c r="B22" s="4" t="s">
        <v>68</v>
      </c>
      <c r="C22" s="10">
        <v>42000</v>
      </c>
      <c r="D22" s="9">
        <v>2000</v>
      </c>
      <c r="E22" s="9">
        <v>8000</v>
      </c>
      <c r="F22" s="16">
        <v>43360</v>
      </c>
      <c r="G22" s="9">
        <v>5000</v>
      </c>
      <c r="H22" s="16">
        <v>43481</v>
      </c>
      <c r="I22" s="9"/>
      <c r="J22" s="16"/>
      <c r="K22" s="9"/>
      <c r="L22" s="16"/>
      <c r="M22" s="9"/>
      <c r="N22" s="16"/>
      <c r="O22" s="12"/>
      <c r="P22" s="14"/>
      <c r="S22" s="103">
        <f t="shared" si="0"/>
        <v>27000</v>
      </c>
      <c r="U22" s="100" t="str">
        <f t="shared" si="1"/>
        <v>RESTE</v>
      </c>
    </row>
    <row r="23" spans="1:21" s="1" customFormat="1" ht="18" x14ac:dyDescent="0.25">
      <c r="A23" s="42">
        <v>20</v>
      </c>
      <c r="B23" s="4" t="s">
        <v>69</v>
      </c>
      <c r="C23" s="10">
        <v>42000</v>
      </c>
      <c r="D23" s="9">
        <v>2000</v>
      </c>
      <c r="E23" s="9">
        <v>10000</v>
      </c>
      <c r="F23" s="16">
        <v>43348</v>
      </c>
      <c r="G23" s="9">
        <v>5000</v>
      </c>
      <c r="H23" s="16">
        <v>43444</v>
      </c>
      <c r="I23" s="9">
        <v>5000</v>
      </c>
      <c r="J23" s="16">
        <v>43481</v>
      </c>
      <c r="K23" s="9"/>
      <c r="L23" s="16"/>
      <c r="M23" s="9"/>
      <c r="N23" s="16"/>
      <c r="O23" s="12"/>
      <c r="P23" s="14"/>
      <c r="S23" s="103">
        <f t="shared" si="0"/>
        <v>20000</v>
      </c>
      <c r="U23" s="100" t="str">
        <f t="shared" si="1"/>
        <v>RESTE</v>
      </c>
    </row>
    <row r="24" spans="1:21" s="1" customFormat="1" ht="18" x14ac:dyDescent="0.25">
      <c r="A24" s="42">
        <v>21</v>
      </c>
      <c r="B24" s="4" t="s">
        <v>70</v>
      </c>
      <c r="C24" s="10">
        <v>42000</v>
      </c>
      <c r="D24" s="9">
        <v>2000</v>
      </c>
      <c r="E24" s="9">
        <v>10000</v>
      </c>
      <c r="F24" s="16">
        <v>43348</v>
      </c>
      <c r="G24" s="9">
        <v>5000</v>
      </c>
      <c r="H24" s="16">
        <v>43444</v>
      </c>
      <c r="I24" s="9">
        <v>5000</v>
      </c>
      <c r="J24" s="16">
        <v>43481</v>
      </c>
      <c r="K24" s="9"/>
      <c r="L24" s="16"/>
      <c r="M24" s="9"/>
      <c r="N24" s="16"/>
      <c r="O24" s="12"/>
      <c r="P24" s="14"/>
      <c r="S24" s="103">
        <f t="shared" si="0"/>
        <v>20000</v>
      </c>
      <c r="U24" s="100" t="str">
        <f t="shared" si="1"/>
        <v>RESTE</v>
      </c>
    </row>
    <row r="25" spans="1:21" s="1" customFormat="1" ht="18" x14ac:dyDescent="0.25">
      <c r="A25" s="42">
        <v>22</v>
      </c>
      <c r="B25" s="4" t="s">
        <v>583</v>
      </c>
      <c r="C25" s="10">
        <v>42000</v>
      </c>
      <c r="D25" s="9"/>
      <c r="E25" s="9"/>
      <c r="F25" s="16"/>
      <c r="G25" s="9"/>
      <c r="H25" s="16"/>
      <c r="I25" s="9"/>
      <c r="J25" s="16"/>
      <c r="K25" s="9"/>
      <c r="L25" s="16"/>
      <c r="M25" s="9"/>
      <c r="N25" s="16"/>
      <c r="O25" s="12"/>
      <c r="P25" s="14"/>
      <c r="S25" s="103">
        <f t="shared" si="0"/>
        <v>42000</v>
      </c>
      <c r="U25" s="100" t="str">
        <f t="shared" si="1"/>
        <v>RESTE</v>
      </c>
    </row>
    <row r="26" spans="1:21" s="1" customFormat="1" ht="18" x14ac:dyDescent="0.25">
      <c r="A26" s="42">
        <v>23</v>
      </c>
      <c r="B26" s="4" t="s">
        <v>315</v>
      </c>
      <c r="C26" s="10">
        <v>42000</v>
      </c>
      <c r="D26" s="9">
        <v>2000</v>
      </c>
      <c r="E26" s="9">
        <v>10000</v>
      </c>
      <c r="F26" s="16">
        <v>43360</v>
      </c>
      <c r="G26" s="9">
        <v>10000</v>
      </c>
      <c r="H26" s="16">
        <v>43482</v>
      </c>
      <c r="I26" s="9"/>
      <c r="J26" s="16"/>
      <c r="K26" s="9"/>
      <c r="L26" s="16"/>
      <c r="M26" s="9"/>
      <c r="N26" s="16"/>
      <c r="O26" s="12"/>
      <c r="P26" s="14"/>
      <c r="S26" s="103">
        <f t="shared" si="0"/>
        <v>20000</v>
      </c>
      <c r="U26" s="100" t="str">
        <f t="shared" si="1"/>
        <v>RESTE</v>
      </c>
    </row>
    <row r="27" spans="1:21" s="1" customFormat="1" ht="18" x14ac:dyDescent="0.25">
      <c r="A27" s="42">
        <v>24</v>
      </c>
      <c r="B27" s="4" t="s">
        <v>71</v>
      </c>
      <c r="C27" s="10">
        <v>42000</v>
      </c>
      <c r="D27" s="9">
        <v>2000</v>
      </c>
      <c r="E27" s="9">
        <v>5000</v>
      </c>
      <c r="F27" s="16">
        <v>43360</v>
      </c>
      <c r="G27" s="9">
        <v>5000</v>
      </c>
      <c r="H27" s="16">
        <v>43416</v>
      </c>
      <c r="I27" s="9">
        <v>5000</v>
      </c>
      <c r="J27" s="16">
        <v>43444</v>
      </c>
      <c r="K27" s="9">
        <v>5000</v>
      </c>
      <c r="L27" s="16">
        <v>43479</v>
      </c>
      <c r="M27" s="9"/>
      <c r="N27" s="16"/>
      <c r="O27" s="12"/>
      <c r="P27" s="14"/>
      <c r="S27" s="103">
        <f t="shared" si="0"/>
        <v>20000</v>
      </c>
      <c r="U27" s="100" t="str">
        <f t="shared" si="1"/>
        <v>RESTE</v>
      </c>
    </row>
    <row r="28" spans="1:21" s="1" customFormat="1" ht="18" x14ac:dyDescent="0.25">
      <c r="A28" s="42">
        <v>25</v>
      </c>
      <c r="B28" s="4" t="s">
        <v>330</v>
      </c>
      <c r="C28" s="10">
        <v>42000</v>
      </c>
      <c r="D28" s="9">
        <v>2000</v>
      </c>
      <c r="E28" s="9">
        <v>8000</v>
      </c>
      <c r="F28" s="16">
        <v>43360</v>
      </c>
      <c r="G28" s="9">
        <v>12000</v>
      </c>
      <c r="H28" s="16">
        <v>43446</v>
      </c>
      <c r="I28" s="9"/>
      <c r="J28" s="16"/>
      <c r="K28" s="9"/>
      <c r="L28" s="16"/>
      <c r="M28" s="9"/>
      <c r="N28" s="16"/>
      <c r="O28" s="12"/>
      <c r="P28" s="14"/>
      <c r="S28" s="103">
        <f t="shared" si="0"/>
        <v>20000</v>
      </c>
      <c r="U28" s="100" t="str">
        <f t="shared" si="1"/>
        <v>RESTE</v>
      </c>
    </row>
    <row r="29" spans="1:21" s="1" customFormat="1" ht="18" x14ac:dyDescent="0.25">
      <c r="A29" s="42">
        <v>26</v>
      </c>
      <c r="B29" s="4" t="s">
        <v>72</v>
      </c>
      <c r="C29" s="10">
        <v>42000</v>
      </c>
      <c r="D29" s="9">
        <v>2000</v>
      </c>
      <c r="E29" s="9">
        <v>5000</v>
      </c>
      <c r="F29" s="16">
        <v>43361</v>
      </c>
      <c r="G29" s="9">
        <v>5000</v>
      </c>
      <c r="H29" s="16">
        <v>43404</v>
      </c>
      <c r="I29" s="9">
        <v>5000</v>
      </c>
      <c r="J29" s="16">
        <v>43450</v>
      </c>
      <c r="K29" s="9"/>
      <c r="L29" s="16"/>
      <c r="M29" s="9"/>
      <c r="N29" s="16"/>
      <c r="O29" s="12"/>
      <c r="P29" s="14"/>
      <c r="S29" s="103">
        <f t="shared" si="0"/>
        <v>25000</v>
      </c>
      <c r="U29" s="100" t="str">
        <f t="shared" si="1"/>
        <v>RESTE</v>
      </c>
    </row>
    <row r="30" spans="1:21" s="1" customFormat="1" ht="18" x14ac:dyDescent="0.25">
      <c r="A30" s="42">
        <v>27</v>
      </c>
      <c r="B30" s="4" t="s">
        <v>73</v>
      </c>
      <c r="C30" s="10">
        <v>42000</v>
      </c>
      <c r="D30" s="9">
        <v>2000</v>
      </c>
      <c r="E30" s="9">
        <v>3000</v>
      </c>
      <c r="F30" s="16">
        <v>43360</v>
      </c>
      <c r="G30" s="9">
        <v>5000</v>
      </c>
      <c r="H30" s="16">
        <v>43420</v>
      </c>
      <c r="I30" s="9">
        <v>5000</v>
      </c>
      <c r="J30" s="16">
        <v>43450</v>
      </c>
      <c r="K30" s="9">
        <v>5000</v>
      </c>
      <c r="L30" s="16">
        <v>43115</v>
      </c>
      <c r="M30" s="9">
        <v>5000</v>
      </c>
      <c r="N30" s="16">
        <v>43482</v>
      </c>
      <c r="O30" s="12"/>
      <c r="P30" s="14"/>
      <c r="S30" s="103">
        <f t="shared" si="0"/>
        <v>17000</v>
      </c>
      <c r="U30" s="100" t="str">
        <f t="shared" si="1"/>
        <v>RESTE</v>
      </c>
    </row>
    <row r="31" spans="1:21" s="1" customFormat="1" ht="18" x14ac:dyDescent="0.25">
      <c r="A31" s="42">
        <v>28</v>
      </c>
      <c r="B31" s="4" t="s">
        <v>75</v>
      </c>
      <c r="C31" s="10">
        <v>42000</v>
      </c>
      <c r="D31" s="9">
        <v>2000</v>
      </c>
      <c r="E31" s="9">
        <v>3000</v>
      </c>
      <c r="F31" s="16">
        <v>43361</v>
      </c>
      <c r="G31" s="9">
        <v>5000</v>
      </c>
      <c r="H31" s="16">
        <v>43416</v>
      </c>
      <c r="I31" s="9">
        <v>5000</v>
      </c>
      <c r="J31" s="16">
        <v>43445</v>
      </c>
      <c r="K31" s="9">
        <v>5000</v>
      </c>
      <c r="L31" s="16">
        <v>43479</v>
      </c>
      <c r="M31" s="9"/>
      <c r="N31" s="16"/>
      <c r="O31" s="12"/>
      <c r="P31" s="14"/>
      <c r="S31" s="103">
        <f t="shared" si="0"/>
        <v>22000</v>
      </c>
      <c r="U31" s="100" t="str">
        <f t="shared" si="1"/>
        <v>RESTE</v>
      </c>
    </row>
    <row r="32" spans="1:21" s="1" customFormat="1" ht="18" x14ac:dyDescent="0.25">
      <c r="A32" s="42">
        <v>29</v>
      </c>
      <c r="B32" s="4" t="s">
        <v>798</v>
      </c>
      <c r="C32" s="10">
        <v>42000</v>
      </c>
      <c r="D32" s="9">
        <v>2000</v>
      </c>
      <c r="E32" s="9">
        <v>8000</v>
      </c>
      <c r="F32" s="16">
        <v>43346</v>
      </c>
      <c r="G32" s="9">
        <v>10000</v>
      </c>
      <c r="H32" s="16">
        <v>43473</v>
      </c>
      <c r="I32" s="9"/>
      <c r="J32" s="16"/>
      <c r="K32" s="9"/>
      <c r="L32" s="16"/>
      <c r="M32" s="9"/>
      <c r="N32" s="16"/>
      <c r="O32" s="12"/>
      <c r="P32" s="14"/>
      <c r="S32" s="103">
        <f t="shared" si="0"/>
        <v>22000</v>
      </c>
      <c r="U32" s="100" t="str">
        <f t="shared" si="1"/>
        <v>RESTE</v>
      </c>
    </row>
    <row r="33" spans="1:21" s="1" customFormat="1" ht="18" x14ac:dyDescent="0.25">
      <c r="A33" s="42">
        <v>30</v>
      </c>
      <c r="B33" s="4" t="s">
        <v>584</v>
      </c>
      <c r="C33" s="10">
        <v>42000</v>
      </c>
      <c r="D33" s="9">
        <v>2000</v>
      </c>
      <c r="E33" s="9">
        <v>8000</v>
      </c>
      <c r="F33" s="16">
        <v>43420</v>
      </c>
      <c r="G33" s="9">
        <v>5000</v>
      </c>
      <c r="H33" s="16">
        <v>43444</v>
      </c>
      <c r="I33" s="9">
        <v>5000</v>
      </c>
      <c r="J33" s="16">
        <v>43481</v>
      </c>
      <c r="K33" s="9"/>
      <c r="L33" s="16"/>
      <c r="M33" s="9"/>
      <c r="N33" s="16"/>
      <c r="O33" s="12"/>
      <c r="P33" s="14"/>
      <c r="S33" s="103">
        <f t="shared" si="0"/>
        <v>22000</v>
      </c>
      <c r="U33" s="100" t="str">
        <f t="shared" si="1"/>
        <v>RESTE</v>
      </c>
    </row>
    <row r="34" spans="1:21" s="1" customFormat="1" ht="18" x14ac:dyDescent="0.25">
      <c r="A34" s="42">
        <v>31</v>
      </c>
      <c r="B34" s="4" t="s">
        <v>76</v>
      </c>
      <c r="C34" s="10">
        <v>42000</v>
      </c>
      <c r="D34" s="9">
        <v>2000</v>
      </c>
      <c r="E34" s="9">
        <v>5000</v>
      </c>
      <c r="F34" s="16">
        <v>43322</v>
      </c>
      <c r="G34" s="9">
        <v>15000</v>
      </c>
      <c r="H34" s="16">
        <v>43474</v>
      </c>
      <c r="I34" s="9"/>
      <c r="J34" s="16"/>
      <c r="K34" s="9"/>
      <c r="L34" s="16"/>
      <c r="M34" s="9"/>
      <c r="N34" s="16"/>
      <c r="O34" s="12"/>
      <c r="P34" s="14"/>
      <c r="S34" s="103">
        <f t="shared" si="0"/>
        <v>20000</v>
      </c>
      <c r="U34" s="100" t="str">
        <f t="shared" si="1"/>
        <v>RESTE</v>
      </c>
    </row>
    <row r="35" spans="1:21" s="1" customFormat="1" ht="18" x14ac:dyDescent="0.25">
      <c r="A35" s="42">
        <v>32</v>
      </c>
      <c r="B35" s="4" t="s">
        <v>77</v>
      </c>
      <c r="C35" s="10">
        <v>42000</v>
      </c>
      <c r="D35" s="9"/>
      <c r="E35" s="9"/>
      <c r="F35" s="16"/>
      <c r="G35" s="9"/>
      <c r="H35" s="16"/>
      <c r="I35" s="9"/>
      <c r="J35" s="16"/>
      <c r="K35" s="9"/>
      <c r="L35" s="16"/>
      <c r="M35" s="9"/>
      <c r="N35" s="16"/>
      <c r="O35" s="12"/>
      <c r="P35" s="14"/>
      <c r="S35" s="103">
        <f t="shared" si="0"/>
        <v>42000</v>
      </c>
      <c r="U35" s="100" t="str">
        <f t="shared" si="1"/>
        <v>RESTE</v>
      </c>
    </row>
    <row r="36" spans="1:21" s="1" customFormat="1" ht="18" x14ac:dyDescent="0.25">
      <c r="A36" s="42">
        <v>33</v>
      </c>
      <c r="B36" s="4" t="s">
        <v>320</v>
      </c>
      <c r="C36" s="10">
        <v>35000</v>
      </c>
      <c r="D36" s="9">
        <v>2000</v>
      </c>
      <c r="E36" s="9">
        <v>8000</v>
      </c>
      <c r="F36" s="16">
        <v>43432</v>
      </c>
      <c r="G36" s="9">
        <v>7000</v>
      </c>
      <c r="H36" s="16">
        <v>43439</v>
      </c>
      <c r="I36" s="9">
        <v>10000</v>
      </c>
      <c r="J36" s="16">
        <v>43479</v>
      </c>
      <c r="K36" s="9"/>
      <c r="L36" s="16"/>
      <c r="M36" s="9"/>
      <c r="N36" s="16"/>
      <c r="O36" s="12"/>
      <c r="P36" s="14"/>
      <c r="S36" s="103">
        <f t="shared" si="0"/>
        <v>8000</v>
      </c>
      <c r="U36" s="100" t="str">
        <f t="shared" si="1"/>
        <v>RESTE</v>
      </c>
    </row>
    <row r="37" spans="1:21" s="1" customFormat="1" ht="18" x14ac:dyDescent="0.25">
      <c r="A37" s="42">
        <v>34</v>
      </c>
      <c r="B37" s="4" t="s">
        <v>78</v>
      </c>
      <c r="C37" s="10">
        <v>42000</v>
      </c>
      <c r="D37" s="9">
        <v>2000</v>
      </c>
      <c r="E37" s="9">
        <v>10000</v>
      </c>
      <c r="F37" s="16">
        <v>43345</v>
      </c>
      <c r="G37" s="9">
        <v>5000</v>
      </c>
      <c r="H37" s="16">
        <v>43439</v>
      </c>
      <c r="I37" s="9">
        <v>5000</v>
      </c>
      <c r="J37" s="16">
        <v>43481</v>
      </c>
      <c r="K37" s="9"/>
      <c r="L37" s="16"/>
      <c r="M37" s="9"/>
      <c r="N37" s="16"/>
      <c r="O37" s="12"/>
      <c r="P37" s="14"/>
      <c r="S37" s="103">
        <f t="shared" si="0"/>
        <v>20000</v>
      </c>
      <c r="U37" s="100" t="str">
        <f t="shared" si="1"/>
        <v>RESTE</v>
      </c>
    </row>
    <row r="38" spans="1:21" s="1" customFormat="1" ht="18" x14ac:dyDescent="0.25">
      <c r="A38" s="42">
        <v>35</v>
      </c>
      <c r="B38" s="14" t="s">
        <v>81</v>
      </c>
      <c r="C38" s="10">
        <v>42000</v>
      </c>
      <c r="D38" s="9">
        <v>2000</v>
      </c>
      <c r="E38" s="9"/>
      <c r="F38" s="16"/>
      <c r="G38" s="9"/>
      <c r="H38" s="16"/>
      <c r="I38" s="9"/>
      <c r="J38" s="16"/>
      <c r="K38" s="9"/>
      <c r="L38" s="16"/>
      <c r="M38" s="9"/>
      <c r="N38" s="16"/>
      <c r="O38" s="12"/>
      <c r="P38" s="14"/>
      <c r="S38" s="103">
        <f t="shared" si="0"/>
        <v>40000</v>
      </c>
      <c r="U38" s="100" t="str">
        <f t="shared" si="1"/>
        <v>RESTE</v>
      </c>
    </row>
    <row r="39" spans="1:21" s="1" customFormat="1" ht="18" x14ac:dyDescent="0.25">
      <c r="A39" s="42">
        <v>36</v>
      </c>
      <c r="B39" s="14" t="s">
        <v>79</v>
      </c>
      <c r="C39" s="10">
        <v>42000</v>
      </c>
      <c r="D39" s="9">
        <v>2000</v>
      </c>
      <c r="E39" s="9"/>
      <c r="F39" s="16"/>
      <c r="G39" s="9"/>
      <c r="H39" s="16"/>
      <c r="I39" s="9"/>
      <c r="J39" s="16"/>
      <c r="K39" s="9"/>
      <c r="L39" s="16"/>
      <c r="M39" s="9"/>
      <c r="N39" s="16"/>
      <c r="O39" s="12"/>
      <c r="P39" s="14"/>
      <c r="S39" s="103">
        <f t="shared" si="0"/>
        <v>40000</v>
      </c>
      <c r="U39" s="100" t="str">
        <f t="shared" si="1"/>
        <v>RESTE</v>
      </c>
    </row>
    <row r="40" spans="1:21" s="1" customFormat="1" ht="18" x14ac:dyDescent="0.25">
      <c r="A40" s="42">
        <v>37</v>
      </c>
      <c r="B40" s="14" t="s">
        <v>80</v>
      </c>
      <c r="C40" s="10">
        <v>42000</v>
      </c>
      <c r="D40" s="9">
        <v>2000</v>
      </c>
      <c r="E40" s="9">
        <v>3000</v>
      </c>
      <c r="F40" s="16">
        <v>43445</v>
      </c>
      <c r="G40" s="9">
        <v>5000</v>
      </c>
      <c r="H40" s="16">
        <v>43487</v>
      </c>
      <c r="I40" s="9"/>
      <c r="J40" s="16"/>
      <c r="K40" s="9"/>
      <c r="L40" s="16"/>
      <c r="M40" s="9"/>
      <c r="N40" s="16"/>
      <c r="O40" s="12"/>
      <c r="P40" s="14"/>
      <c r="S40" s="103">
        <f t="shared" si="0"/>
        <v>32000</v>
      </c>
      <c r="U40" s="100" t="str">
        <f t="shared" si="1"/>
        <v>RESTE</v>
      </c>
    </row>
    <row r="41" spans="1:21" s="1" customFormat="1" ht="18" x14ac:dyDescent="0.25">
      <c r="A41" s="42">
        <v>38</v>
      </c>
      <c r="B41" s="14" t="s">
        <v>585</v>
      </c>
      <c r="C41" s="10">
        <v>42000</v>
      </c>
      <c r="D41" s="9">
        <v>2000</v>
      </c>
      <c r="E41" s="9">
        <v>5000</v>
      </c>
      <c r="F41" s="16">
        <v>43360</v>
      </c>
      <c r="G41" s="9"/>
      <c r="H41" s="16"/>
      <c r="I41" s="9"/>
      <c r="J41" s="16"/>
      <c r="K41" s="9"/>
      <c r="L41" s="16"/>
      <c r="M41" s="9"/>
      <c r="N41" s="16"/>
      <c r="O41" s="12"/>
      <c r="P41" s="14"/>
      <c r="S41" s="103">
        <f t="shared" si="0"/>
        <v>35000</v>
      </c>
      <c r="U41" s="100" t="str">
        <f t="shared" si="1"/>
        <v>RESTE</v>
      </c>
    </row>
    <row r="42" spans="1:21" s="1" customFormat="1" ht="18" x14ac:dyDescent="0.25">
      <c r="A42" s="42">
        <v>39</v>
      </c>
      <c r="B42" s="4" t="s">
        <v>147</v>
      </c>
      <c r="C42" s="10">
        <v>42000</v>
      </c>
      <c r="D42" s="9">
        <v>2000</v>
      </c>
      <c r="E42" s="9">
        <v>10000</v>
      </c>
      <c r="F42" s="16">
        <v>43360</v>
      </c>
      <c r="G42" s="9">
        <v>10000</v>
      </c>
      <c r="H42" s="16">
        <v>43381</v>
      </c>
      <c r="I42" s="9">
        <v>5000</v>
      </c>
      <c r="J42" s="16">
        <v>43432</v>
      </c>
      <c r="K42" s="9">
        <v>10000</v>
      </c>
      <c r="L42" s="16">
        <v>43480</v>
      </c>
      <c r="M42" s="9"/>
      <c r="N42" s="16"/>
      <c r="O42" s="12"/>
      <c r="P42" s="14"/>
      <c r="S42" s="103">
        <f t="shared" si="0"/>
        <v>5000</v>
      </c>
      <c r="U42" s="100" t="str">
        <f t="shared" si="1"/>
        <v>RESTE</v>
      </c>
    </row>
    <row r="43" spans="1:21" s="1" customFormat="1" ht="18" x14ac:dyDescent="0.25">
      <c r="A43" s="42">
        <v>40</v>
      </c>
      <c r="B43" s="4" t="s">
        <v>586</v>
      </c>
      <c r="C43" s="10">
        <v>42000</v>
      </c>
      <c r="D43" s="9">
        <v>2000</v>
      </c>
      <c r="E43" s="9">
        <v>1000</v>
      </c>
      <c r="F43" s="16">
        <v>43362</v>
      </c>
      <c r="G43" s="9">
        <v>5000</v>
      </c>
      <c r="H43" s="16">
        <v>43410</v>
      </c>
      <c r="I43" s="9">
        <v>4000</v>
      </c>
      <c r="J43" s="16">
        <v>43445</v>
      </c>
      <c r="K43" s="9">
        <v>5000</v>
      </c>
      <c r="L43" s="16">
        <v>43486</v>
      </c>
      <c r="M43" s="9"/>
      <c r="N43" s="16"/>
      <c r="O43" s="12"/>
      <c r="P43" s="14"/>
      <c r="S43" s="103">
        <f t="shared" si="0"/>
        <v>25000</v>
      </c>
      <c r="U43" s="100" t="str">
        <f t="shared" si="1"/>
        <v>RESTE</v>
      </c>
    </row>
    <row r="44" spans="1:21" s="1" customFormat="1" ht="18" x14ac:dyDescent="0.25">
      <c r="A44" s="42">
        <v>41</v>
      </c>
      <c r="B44" s="4" t="s">
        <v>82</v>
      </c>
      <c r="C44" s="10">
        <v>42000</v>
      </c>
      <c r="D44" s="9">
        <v>2000</v>
      </c>
      <c r="E44" s="9">
        <v>5000</v>
      </c>
      <c r="F44" s="16">
        <v>43364</v>
      </c>
      <c r="G44" s="9">
        <v>5000</v>
      </c>
      <c r="H44" s="16">
        <v>43409</v>
      </c>
      <c r="I44" s="9">
        <v>5000</v>
      </c>
      <c r="J44" s="16">
        <v>43481</v>
      </c>
      <c r="K44" s="9"/>
      <c r="L44" s="16"/>
      <c r="M44" s="9"/>
      <c r="N44" s="16"/>
      <c r="O44" s="12"/>
      <c r="P44" s="14"/>
      <c r="S44" s="103">
        <f t="shared" si="0"/>
        <v>25000</v>
      </c>
      <c r="U44" s="100" t="str">
        <f t="shared" si="1"/>
        <v>RESTE</v>
      </c>
    </row>
    <row r="45" spans="1:21" s="1" customFormat="1" ht="18" x14ac:dyDescent="0.25">
      <c r="A45" s="42">
        <v>42</v>
      </c>
      <c r="B45" s="4" t="s">
        <v>587</v>
      </c>
      <c r="C45" s="10">
        <v>42000</v>
      </c>
      <c r="D45" s="9"/>
      <c r="E45" s="9"/>
      <c r="F45" s="16"/>
      <c r="G45" s="9"/>
      <c r="H45" s="16"/>
      <c r="I45" s="9"/>
      <c r="J45" s="16"/>
      <c r="K45" s="9"/>
      <c r="L45" s="16"/>
      <c r="M45" s="9"/>
      <c r="N45" s="16"/>
      <c r="O45" s="12"/>
      <c r="P45" s="14"/>
      <c r="S45" s="103">
        <f t="shared" si="0"/>
        <v>42000</v>
      </c>
      <c r="U45" s="100" t="str">
        <f t="shared" si="1"/>
        <v>RESTE</v>
      </c>
    </row>
    <row r="46" spans="1:21" s="1" customFormat="1" ht="18" x14ac:dyDescent="0.25">
      <c r="A46" s="42">
        <v>43</v>
      </c>
      <c r="B46" s="4" t="s">
        <v>148</v>
      </c>
      <c r="C46" s="10">
        <v>42000</v>
      </c>
      <c r="D46" s="9">
        <v>2000</v>
      </c>
      <c r="E46" s="9">
        <v>3000</v>
      </c>
      <c r="F46" s="16">
        <v>43367</v>
      </c>
      <c r="G46" s="9">
        <v>5000</v>
      </c>
      <c r="H46" s="16">
        <v>43409</v>
      </c>
      <c r="I46" s="9">
        <v>10000</v>
      </c>
      <c r="J46" s="16">
        <v>43493</v>
      </c>
      <c r="K46" s="9"/>
      <c r="L46" s="16"/>
      <c r="M46" s="9"/>
      <c r="N46" s="16"/>
      <c r="O46" s="12"/>
      <c r="P46" s="14"/>
      <c r="S46" s="103">
        <f t="shared" si="0"/>
        <v>22000</v>
      </c>
      <c r="U46" s="100" t="str">
        <f t="shared" si="1"/>
        <v>RESTE</v>
      </c>
    </row>
    <row r="47" spans="1:21" s="1" customFormat="1" ht="18" x14ac:dyDescent="0.25">
      <c r="A47" s="42">
        <v>44</v>
      </c>
      <c r="B47" s="4" t="s">
        <v>800</v>
      </c>
      <c r="C47" s="10">
        <v>42000</v>
      </c>
      <c r="D47" s="9">
        <v>2000</v>
      </c>
      <c r="E47" s="9">
        <v>15000</v>
      </c>
      <c r="F47" s="16">
        <v>43479</v>
      </c>
      <c r="G47" s="9"/>
      <c r="H47" s="16"/>
      <c r="I47" s="9"/>
      <c r="J47" s="16"/>
      <c r="K47" s="9"/>
      <c r="L47" s="16"/>
      <c r="M47" s="9"/>
      <c r="N47" s="16"/>
      <c r="O47" s="12"/>
      <c r="P47" s="14"/>
      <c r="S47" s="103">
        <f t="shared" si="0"/>
        <v>25000</v>
      </c>
      <c r="U47" s="100" t="str">
        <f t="shared" si="1"/>
        <v>RESTE</v>
      </c>
    </row>
    <row r="48" spans="1:21" s="1" customFormat="1" ht="18" x14ac:dyDescent="0.25">
      <c r="A48" s="42">
        <v>45</v>
      </c>
      <c r="B48" s="14" t="s">
        <v>314</v>
      </c>
      <c r="C48" s="10"/>
      <c r="D48" s="9"/>
      <c r="E48" s="9"/>
      <c r="F48" s="16"/>
      <c r="G48" s="9"/>
      <c r="H48" s="16"/>
      <c r="I48" s="9"/>
      <c r="J48" s="16"/>
      <c r="K48" s="9"/>
      <c r="L48" s="16"/>
      <c r="M48" s="9"/>
      <c r="N48" s="16"/>
      <c r="O48" s="12"/>
      <c r="P48" s="14"/>
      <c r="S48" s="103">
        <f t="shared" si="0"/>
        <v>0</v>
      </c>
      <c r="U48" s="100" t="str">
        <f t="shared" si="1"/>
        <v>SOLDE</v>
      </c>
    </row>
    <row r="49" spans="1:21" s="1" customFormat="1" ht="18" x14ac:dyDescent="0.25">
      <c r="A49" s="42">
        <v>46</v>
      </c>
      <c r="B49" s="4" t="s">
        <v>588</v>
      </c>
      <c r="C49" s="10">
        <v>42000</v>
      </c>
      <c r="D49" s="9">
        <v>2000</v>
      </c>
      <c r="E49" s="9">
        <v>20000</v>
      </c>
      <c r="F49" s="16"/>
      <c r="G49" s="9">
        <v>10000</v>
      </c>
      <c r="H49" s="16">
        <v>43445</v>
      </c>
      <c r="I49" s="9"/>
      <c r="J49" s="16"/>
      <c r="K49" s="9"/>
      <c r="L49" s="16"/>
      <c r="M49" s="9"/>
      <c r="N49" s="16"/>
      <c r="O49" s="12"/>
      <c r="P49" s="14"/>
      <c r="S49" s="103">
        <f t="shared" si="0"/>
        <v>10000</v>
      </c>
      <c r="U49" s="100" t="str">
        <f t="shared" si="1"/>
        <v>RESTE</v>
      </c>
    </row>
    <row r="50" spans="1:21" s="1" customFormat="1" ht="18" x14ac:dyDescent="0.25">
      <c r="A50" s="42">
        <v>48</v>
      </c>
      <c r="B50" s="4" t="s">
        <v>799</v>
      </c>
      <c r="C50" s="10">
        <v>42000</v>
      </c>
      <c r="D50" s="9">
        <v>2000</v>
      </c>
      <c r="E50" s="9">
        <v>3000</v>
      </c>
      <c r="F50" s="16">
        <v>43388</v>
      </c>
      <c r="G50" s="9">
        <v>15000</v>
      </c>
      <c r="H50" s="16">
        <v>43405</v>
      </c>
      <c r="I50" s="9">
        <v>5000</v>
      </c>
      <c r="J50" s="16">
        <v>43427</v>
      </c>
      <c r="K50" s="9">
        <v>5000</v>
      </c>
      <c r="L50" s="16">
        <v>43451</v>
      </c>
      <c r="M50" s="9">
        <v>5000</v>
      </c>
      <c r="N50" s="16">
        <v>43475</v>
      </c>
      <c r="O50" s="12"/>
      <c r="P50" s="30"/>
      <c r="S50" s="103">
        <f t="shared" si="0"/>
        <v>7000</v>
      </c>
      <c r="U50" s="100" t="str">
        <f t="shared" si="1"/>
        <v>RESTE</v>
      </c>
    </row>
    <row r="51" spans="1:21" s="1" customFormat="1" ht="18" x14ac:dyDescent="0.25">
      <c r="A51" s="42">
        <v>49</v>
      </c>
      <c r="B51" s="4" t="s">
        <v>83</v>
      </c>
      <c r="C51" s="10">
        <v>42000</v>
      </c>
      <c r="D51" s="9">
        <v>2000</v>
      </c>
      <c r="E51" s="9">
        <v>8000</v>
      </c>
      <c r="F51" s="16">
        <v>43354</v>
      </c>
      <c r="G51" s="9">
        <v>10000</v>
      </c>
      <c r="H51" s="16">
        <v>43444</v>
      </c>
      <c r="I51" s="9">
        <v>5000</v>
      </c>
      <c r="J51" s="16">
        <v>43486</v>
      </c>
      <c r="K51" s="9"/>
      <c r="L51" s="16"/>
      <c r="M51" s="9"/>
      <c r="N51" s="16"/>
      <c r="O51" s="12"/>
      <c r="P51" s="14"/>
      <c r="S51" s="103">
        <f t="shared" si="0"/>
        <v>17000</v>
      </c>
      <c r="U51" s="100" t="str">
        <f t="shared" si="1"/>
        <v>RESTE</v>
      </c>
    </row>
    <row r="52" spans="1:21" s="1" customFormat="1" ht="18" x14ac:dyDescent="0.25">
      <c r="A52" s="42">
        <v>50</v>
      </c>
      <c r="B52" s="4" t="s">
        <v>589</v>
      </c>
      <c r="C52" s="10">
        <v>42000</v>
      </c>
      <c r="D52" s="9">
        <v>2000</v>
      </c>
      <c r="E52" s="9">
        <v>3000</v>
      </c>
      <c r="F52" s="16">
        <v>43426</v>
      </c>
      <c r="G52" s="9">
        <v>5000</v>
      </c>
      <c r="H52" s="16">
        <v>43481</v>
      </c>
      <c r="I52" s="9"/>
      <c r="J52" s="16"/>
      <c r="K52" s="9"/>
      <c r="L52" s="16"/>
      <c r="M52" s="9"/>
      <c r="N52" s="16"/>
      <c r="O52" s="12"/>
      <c r="P52" s="14"/>
      <c r="S52" s="103">
        <f t="shared" si="0"/>
        <v>32000</v>
      </c>
      <c r="U52" s="100" t="str">
        <f t="shared" si="1"/>
        <v>RESTE</v>
      </c>
    </row>
    <row r="53" spans="1:21" s="1" customFormat="1" ht="18" x14ac:dyDescent="0.25">
      <c r="A53" s="42">
        <v>51</v>
      </c>
      <c r="B53" s="4" t="s">
        <v>85</v>
      </c>
      <c r="C53" s="10">
        <v>42000</v>
      </c>
      <c r="D53" s="9">
        <v>2000</v>
      </c>
      <c r="E53" s="9">
        <v>5000</v>
      </c>
      <c r="F53" s="16">
        <v>43406</v>
      </c>
      <c r="G53" s="9">
        <v>5000</v>
      </c>
      <c r="H53" s="16">
        <v>43445</v>
      </c>
      <c r="I53" s="9">
        <v>5000</v>
      </c>
      <c r="J53" s="16">
        <v>43475</v>
      </c>
      <c r="K53" s="9"/>
      <c r="L53" s="16"/>
      <c r="M53" s="9"/>
      <c r="N53" s="16"/>
      <c r="O53" s="12"/>
      <c r="P53" s="14"/>
      <c r="S53" s="103">
        <f t="shared" si="0"/>
        <v>25000</v>
      </c>
      <c r="U53" s="100" t="str">
        <f t="shared" si="1"/>
        <v>RESTE</v>
      </c>
    </row>
    <row r="54" spans="1:21" s="1" customFormat="1" ht="18" x14ac:dyDescent="0.25">
      <c r="A54" s="42">
        <v>52</v>
      </c>
      <c r="B54" s="4" t="s">
        <v>86</v>
      </c>
      <c r="C54" s="10">
        <v>42000</v>
      </c>
      <c r="D54" s="9">
        <v>2000</v>
      </c>
      <c r="E54" s="9">
        <v>20000</v>
      </c>
      <c r="F54" s="16">
        <v>43357</v>
      </c>
      <c r="G54" s="9">
        <v>20000</v>
      </c>
      <c r="H54" s="16">
        <v>43479</v>
      </c>
      <c r="I54" s="9"/>
      <c r="J54" s="16"/>
      <c r="K54" s="9"/>
      <c r="L54" s="16"/>
      <c r="M54" s="9"/>
      <c r="N54" s="16"/>
      <c r="O54" s="12"/>
      <c r="P54" s="14"/>
      <c r="S54" s="103">
        <f t="shared" si="0"/>
        <v>0</v>
      </c>
      <c r="U54" s="100" t="str">
        <f t="shared" si="1"/>
        <v>SOLDE</v>
      </c>
    </row>
    <row r="55" spans="1:21" s="1" customFormat="1" ht="18" x14ac:dyDescent="0.25">
      <c r="A55" s="111" t="s">
        <v>834</v>
      </c>
      <c r="B55" s="111"/>
      <c r="C55" s="95">
        <f>SUM(C3:C54)</f>
        <v>2011000</v>
      </c>
      <c r="D55" s="95">
        <f t="shared" ref="D55:S55" si="2">SUM(D3:D54)</f>
        <v>92000</v>
      </c>
      <c r="E55" s="95">
        <f t="shared" si="2"/>
        <v>332000</v>
      </c>
      <c r="F55" s="95"/>
      <c r="G55" s="95">
        <f t="shared" si="2"/>
        <v>249000</v>
      </c>
      <c r="H55" s="95"/>
      <c r="I55" s="95">
        <f t="shared" si="2"/>
        <v>119000</v>
      </c>
      <c r="J55" s="95"/>
      <c r="K55" s="95">
        <f t="shared" si="2"/>
        <v>35000</v>
      </c>
      <c r="L55" s="95"/>
      <c r="M55" s="95">
        <f t="shared" si="2"/>
        <v>10000</v>
      </c>
      <c r="N55" s="95"/>
      <c r="O55" s="95">
        <f t="shared" si="2"/>
        <v>0</v>
      </c>
      <c r="P55" s="95"/>
      <c r="Q55" s="95">
        <f t="shared" si="2"/>
        <v>0</v>
      </c>
      <c r="R55" s="95"/>
      <c r="S55" s="95">
        <f t="shared" si="2"/>
        <v>1174000</v>
      </c>
    </row>
    <row r="56" spans="1:21" s="14" customFormat="1" ht="18" x14ac:dyDescent="0.25">
      <c r="A56" s="42"/>
      <c r="B56" s="4"/>
      <c r="C56" s="10"/>
      <c r="D56" s="9"/>
      <c r="E56" s="9"/>
      <c r="F56" s="16"/>
      <c r="G56" s="9"/>
      <c r="H56" s="16"/>
      <c r="I56" s="9"/>
      <c r="J56" s="16"/>
      <c r="K56" s="9"/>
      <c r="L56" s="16"/>
      <c r="M56" s="9"/>
      <c r="N56" s="16"/>
      <c r="O56" s="12"/>
      <c r="Q56" s="1"/>
      <c r="R56" s="1"/>
      <c r="S56" s="94"/>
      <c r="T56" s="1"/>
      <c r="U56" s="1"/>
    </row>
    <row r="57" spans="1:21" s="6" customFormat="1" x14ac:dyDescent="0.3">
      <c r="A57" s="109" t="s">
        <v>813</v>
      </c>
      <c r="B57" s="109"/>
      <c r="D57" s="44" t="s">
        <v>807</v>
      </c>
      <c r="E57" s="44">
        <f>A106</f>
        <v>48</v>
      </c>
      <c r="M57" s="45"/>
      <c r="N57" s="46"/>
      <c r="O57" s="45"/>
      <c r="S57" s="44"/>
    </row>
    <row r="58" spans="1:21" s="42" customFormat="1" x14ac:dyDescent="0.3">
      <c r="A58" s="43" t="s">
        <v>815</v>
      </c>
      <c r="B58" s="43" t="s">
        <v>9</v>
      </c>
      <c r="C58" s="47" t="s">
        <v>0</v>
      </c>
      <c r="D58" s="47" t="s">
        <v>1</v>
      </c>
      <c r="E58" s="47" t="s">
        <v>2</v>
      </c>
      <c r="F58" s="48" t="s">
        <v>769</v>
      </c>
      <c r="G58" s="47" t="s">
        <v>3</v>
      </c>
      <c r="H58" s="48" t="s">
        <v>769</v>
      </c>
      <c r="I58" s="47" t="s">
        <v>4</v>
      </c>
      <c r="J58" s="48" t="s">
        <v>769</v>
      </c>
      <c r="K58" s="47" t="s">
        <v>5</v>
      </c>
      <c r="L58" s="48" t="s">
        <v>769</v>
      </c>
      <c r="M58" s="47" t="s">
        <v>6</v>
      </c>
      <c r="N58" s="48" t="s">
        <v>769</v>
      </c>
      <c r="O58" s="47" t="s">
        <v>7</v>
      </c>
      <c r="P58" s="48" t="s">
        <v>769</v>
      </c>
      <c r="Q58" s="47" t="s">
        <v>11</v>
      </c>
      <c r="R58" s="48" t="s">
        <v>769</v>
      </c>
      <c r="S58" s="47" t="s">
        <v>8</v>
      </c>
      <c r="T58" s="43" t="s">
        <v>12</v>
      </c>
      <c r="U58" s="43" t="s">
        <v>10</v>
      </c>
    </row>
    <row r="59" spans="1:21" s="1" customFormat="1" ht="18" x14ac:dyDescent="0.25">
      <c r="A59" s="74">
        <v>1</v>
      </c>
      <c r="B59" s="75" t="s">
        <v>590</v>
      </c>
      <c r="C59" s="88">
        <v>42000</v>
      </c>
      <c r="D59" s="62">
        <v>2000</v>
      </c>
      <c r="E59" s="62"/>
      <c r="F59" s="63"/>
      <c r="G59" s="62"/>
      <c r="H59" s="63"/>
      <c r="I59" s="62"/>
      <c r="J59" s="63"/>
      <c r="K59" s="62"/>
      <c r="L59" s="63"/>
      <c r="M59" s="62"/>
      <c r="N59" s="63"/>
      <c r="O59" s="60"/>
      <c r="P59" s="59"/>
      <c r="Q59" s="77"/>
      <c r="R59" s="77"/>
      <c r="S59" s="104">
        <f t="shared" ref="S59:S106" si="3">C59-D59-E59-G59-I59-K59-M59-O59-Q59</f>
        <v>40000</v>
      </c>
      <c r="T59" s="77">
        <v>1495</v>
      </c>
      <c r="U59" s="100" t="str">
        <f>IF(S59=0,"SOLDE","RESTE")</f>
        <v>RESTE</v>
      </c>
    </row>
    <row r="60" spans="1:21" s="1" customFormat="1" ht="18" x14ac:dyDescent="0.25">
      <c r="A60" s="42">
        <v>2</v>
      </c>
      <c r="B60" s="4" t="s">
        <v>87</v>
      </c>
      <c r="C60" s="10">
        <v>42000</v>
      </c>
      <c r="D60" s="9">
        <v>2000</v>
      </c>
      <c r="E60" s="9">
        <v>10000</v>
      </c>
      <c r="F60" s="16">
        <v>43350</v>
      </c>
      <c r="G60" s="9">
        <v>5000</v>
      </c>
      <c r="H60" s="16">
        <v>43486</v>
      </c>
      <c r="I60" s="9"/>
      <c r="J60" s="16"/>
      <c r="K60" s="9"/>
      <c r="L60" s="16"/>
      <c r="M60" s="9"/>
      <c r="N60" s="16"/>
      <c r="O60" s="12"/>
      <c r="P60" s="14"/>
      <c r="S60" s="103">
        <f t="shared" si="3"/>
        <v>25000</v>
      </c>
      <c r="U60" s="100" t="str">
        <f t="shared" ref="U60:U105" si="4">IF(S60=0,"SOLDE","RESTE")</f>
        <v>RESTE</v>
      </c>
    </row>
    <row r="61" spans="1:21" s="1" customFormat="1" ht="18" x14ac:dyDescent="0.25">
      <c r="A61" s="42">
        <v>3</v>
      </c>
      <c r="B61" s="4" t="s">
        <v>88</v>
      </c>
      <c r="C61" s="10">
        <v>42000</v>
      </c>
      <c r="D61" s="9">
        <v>2000</v>
      </c>
      <c r="E61" s="9">
        <v>8000</v>
      </c>
      <c r="F61" s="16">
        <v>43368</v>
      </c>
      <c r="G61" s="9">
        <v>10000</v>
      </c>
      <c r="H61" s="16">
        <v>43445</v>
      </c>
      <c r="I61" s="9"/>
      <c r="J61" s="16"/>
      <c r="K61" s="9"/>
      <c r="L61" s="16"/>
      <c r="M61" s="9"/>
      <c r="N61" s="16"/>
      <c r="O61" s="12"/>
      <c r="P61" s="14"/>
      <c r="S61" s="103">
        <f t="shared" si="3"/>
        <v>22000</v>
      </c>
      <c r="U61" s="100" t="str">
        <f t="shared" si="4"/>
        <v>RESTE</v>
      </c>
    </row>
    <row r="62" spans="1:21" s="1" customFormat="1" ht="18" x14ac:dyDescent="0.25">
      <c r="A62" s="42">
        <v>4</v>
      </c>
      <c r="B62" s="4" t="s">
        <v>591</v>
      </c>
      <c r="C62" s="10">
        <v>42000</v>
      </c>
      <c r="D62" s="9">
        <v>2000</v>
      </c>
      <c r="E62" s="9">
        <v>5000</v>
      </c>
      <c r="F62" s="16">
        <v>43419</v>
      </c>
      <c r="G62" s="9">
        <v>10000</v>
      </c>
      <c r="H62" s="16">
        <v>43445</v>
      </c>
      <c r="I62" s="9">
        <v>10000</v>
      </c>
      <c r="J62" s="16">
        <v>43121</v>
      </c>
      <c r="K62" s="9"/>
      <c r="L62" s="16"/>
      <c r="M62" s="9"/>
      <c r="N62" s="16"/>
      <c r="O62" s="12"/>
      <c r="P62" s="14"/>
      <c r="S62" s="103">
        <f t="shared" si="3"/>
        <v>15000</v>
      </c>
      <c r="U62" s="100" t="str">
        <f t="shared" si="4"/>
        <v>RESTE</v>
      </c>
    </row>
    <row r="63" spans="1:21" s="1" customFormat="1" ht="18" x14ac:dyDescent="0.25">
      <c r="A63" s="42">
        <v>5</v>
      </c>
      <c r="B63" s="4" t="s">
        <v>89</v>
      </c>
      <c r="C63" s="10">
        <v>42000</v>
      </c>
      <c r="D63" s="9">
        <v>2000</v>
      </c>
      <c r="E63" s="9">
        <v>10000</v>
      </c>
      <c r="F63" s="16">
        <v>41155</v>
      </c>
      <c r="G63" s="9">
        <v>5000</v>
      </c>
      <c r="H63" s="16">
        <v>43455</v>
      </c>
      <c r="I63" s="9">
        <v>5000</v>
      </c>
      <c r="J63" s="16">
        <v>43487</v>
      </c>
      <c r="K63" s="9"/>
      <c r="L63" s="16"/>
      <c r="M63" s="9"/>
      <c r="N63" s="16"/>
      <c r="O63" s="12"/>
      <c r="P63" s="14"/>
      <c r="S63" s="103">
        <f t="shared" si="3"/>
        <v>20000</v>
      </c>
      <c r="U63" s="100" t="str">
        <f t="shared" si="4"/>
        <v>RESTE</v>
      </c>
    </row>
    <row r="64" spans="1:21" s="1" customFormat="1" ht="18" x14ac:dyDescent="0.25">
      <c r="A64" s="42">
        <v>6</v>
      </c>
      <c r="B64" s="4" t="s">
        <v>92</v>
      </c>
      <c r="C64" s="10">
        <v>35000</v>
      </c>
      <c r="D64" s="9">
        <v>2000</v>
      </c>
      <c r="E64" s="9">
        <v>5000</v>
      </c>
      <c r="F64" s="16">
        <v>43361</v>
      </c>
      <c r="G64" s="9">
        <v>5000</v>
      </c>
      <c r="H64" s="16">
        <v>43407</v>
      </c>
      <c r="I64" s="9">
        <v>5000</v>
      </c>
      <c r="J64" s="16">
        <v>43445</v>
      </c>
      <c r="K64" s="9">
        <v>15000</v>
      </c>
      <c r="L64" s="16">
        <v>43481</v>
      </c>
      <c r="M64" s="9"/>
      <c r="N64" s="16"/>
      <c r="O64" s="12"/>
      <c r="P64" s="14"/>
      <c r="S64" s="103">
        <f t="shared" si="3"/>
        <v>3000</v>
      </c>
      <c r="U64" s="100" t="str">
        <f t="shared" si="4"/>
        <v>RESTE</v>
      </c>
    </row>
    <row r="65" spans="1:21" s="1" customFormat="1" ht="18" x14ac:dyDescent="0.25">
      <c r="A65" s="42">
        <v>7</v>
      </c>
      <c r="B65" s="4" t="s">
        <v>93</v>
      </c>
      <c r="C65" s="10">
        <v>35000</v>
      </c>
      <c r="D65" s="9">
        <v>2000</v>
      </c>
      <c r="E65" s="9">
        <v>5000</v>
      </c>
      <c r="F65" s="16">
        <v>43361</v>
      </c>
      <c r="G65" s="9">
        <v>5000</v>
      </c>
      <c r="H65" s="16">
        <v>43407</v>
      </c>
      <c r="I65" s="9">
        <v>5000</v>
      </c>
      <c r="J65" s="16">
        <v>43445</v>
      </c>
      <c r="K65" s="9">
        <v>15000</v>
      </c>
      <c r="L65" s="16">
        <v>43481</v>
      </c>
      <c r="M65" s="9"/>
      <c r="N65" s="16"/>
      <c r="O65" s="12"/>
      <c r="P65" s="14"/>
      <c r="S65" s="103">
        <f t="shared" si="3"/>
        <v>3000</v>
      </c>
      <c r="U65" s="100" t="str">
        <f t="shared" si="4"/>
        <v>RESTE</v>
      </c>
    </row>
    <row r="66" spans="1:21" s="1" customFormat="1" ht="18" x14ac:dyDescent="0.25">
      <c r="A66" s="42">
        <v>8</v>
      </c>
      <c r="B66" s="4" t="s">
        <v>90</v>
      </c>
      <c r="C66" s="10">
        <v>42000</v>
      </c>
      <c r="D66" s="9">
        <v>2000</v>
      </c>
      <c r="E66" s="9">
        <v>11000</v>
      </c>
      <c r="F66" s="16">
        <v>43384</v>
      </c>
      <c r="G66" s="9"/>
      <c r="H66" s="16"/>
      <c r="I66" s="9"/>
      <c r="J66" s="16"/>
      <c r="K66" s="9"/>
      <c r="L66" s="16"/>
      <c r="M66" s="9"/>
      <c r="N66" s="16"/>
      <c r="O66" s="12"/>
      <c r="P66" s="14"/>
      <c r="S66" s="103">
        <f t="shared" si="3"/>
        <v>29000</v>
      </c>
      <c r="U66" s="100" t="str">
        <f t="shared" si="4"/>
        <v>RESTE</v>
      </c>
    </row>
    <row r="67" spans="1:21" s="1" customFormat="1" ht="18" x14ac:dyDescent="0.25">
      <c r="A67" s="42">
        <v>9</v>
      </c>
      <c r="B67" s="4" t="s">
        <v>91</v>
      </c>
      <c r="C67" s="10">
        <v>42000</v>
      </c>
      <c r="D67" s="9">
        <v>2000</v>
      </c>
      <c r="E67" s="9">
        <v>10000</v>
      </c>
      <c r="F67" s="16">
        <v>43361</v>
      </c>
      <c r="G67" s="9">
        <v>5000</v>
      </c>
      <c r="H67" s="16">
        <v>43445</v>
      </c>
      <c r="I67" s="9">
        <v>5000</v>
      </c>
      <c r="J67" s="16">
        <v>43481</v>
      </c>
      <c r="K67" s="9"/>
      <c r="L67" s="16"/>
      <c r="M67" s="9"/>
      <c r="N67" s="16"/>
      <c r="O67" s="12"/>
      <c r="P67" s="14"/>
      <c r="S67" s="103">
        <f t="shared" si="3"/>
        <v>20000</v>
      </c>
      <c r="U67" s="100" t="str">
        <f t="shared" si="4"/>
        <v>RESTE</v>
      </c>
    </row>
    <row r="68" spans="1:21" s="1" customFormat="1" ht="18" x14ac:dyDescent="0.25">
      <c r="A68" s="42">
        <v>10</v>
      </c>
      <c r="B68" s="4" t="s">
        <v>94</v>
      </c>
      <c r="C68" s="10">
        <v>42000</v>
      </c>
      <c r="D68" s="9">
        <v>2000</v>
      </c>
      <c r="E68" s="9">
        <v>10000</v>
      </c>
      <c r="F68" s="16">
        <v>43360</v>
      </c>
      <c r="G68" s="9">
        <v>15000</v>
      </c>
      <c r="H68" s="16">
        <v>43454</v>
      </c>
      <c r="I68" s="9"/>
      <c r="J68" s="16"/>
      <c r="K68" s="9"/>
      <c r="L68" s="16"/>
      <c r="M68" s="9"/>
      <c r="N68" s="16"/>
      <c r="O68" s="12"/>
      <c r="P68" s="14"/>
      <c r="S68" s="103">
        <f t="shared" si="3"/>
        <v>15000</v>
      </c>
      <c r="U68" s="100" t="str">
        <f t="shared" si="4"/>
        <v>RESTE</v>
      </c>
    </row>
    <row r="69" spans="1:21" s="1" customFormat="1" ht="18" x14ac:dyDescent="0.25">
      <c r="A69" s="42">
        <v>11</v>
      </c>
      <c r="B69" s="4" t="s">
        <v>592</v>
      </c>
      <c r="C69" s="10">
        <v>42000</v>
      </c>
      <c r="D69" s="9">
        <v>2000</v>
      </c>
      <c r="E69" s="9">
        <v>10000</v>
      </c>
      <c r="F69" s="16">
        <v>43376</v>
      </c>
      <c r="G69" s="9">
        <v>5000</v>
      </c>
      <c r="H69" s="16">
        <v>43444</v>
      </c>
      <c r="I69" s="9">
        <v>5000</v>
      </c>
      <c r="J69" s="16">
        <v>43479</v>
      </c>
      <c r="K69" s="9"/>
      <c r="L69" s="16"/>
      <c r="M69" s="9"/>
      <c r="N69" s="16"/>
      <c r="O69" s="12"/>
      <c r="P69" s="14"/>
      <c r="S69" s="103">
        <f t="shared" si="3"/>
        <v>20000</v>
      </c>
      <c r="U69" s="100" t="str">
        <f t="shared" si="4"/>
        <v>RESTE</v>
      </c>
    </row>
    <row r="70" spans="1:21" s="1" customFormat="1" ht="18" x14ac:dyDescent="0.25">
      <c r="A70" s="42">
        <v>12</v>
      </c>
      <c r="B70" s="4" t="s">
        <v>121</v>
      </c>
      <c r="C70" s="10">
        <v>42000</v>
      </c>
      <c r="D70" s="9">
        <v>2000</v>
      </c>
      <c r="E70" s="9">
        <v>10000</v>
      </c>
      <c r="F70" s="16">
        <v>43353</v>
      </c>
      <c r="G70" s="9">
        <v>10000</v>
      </c>
      <c r="H70" s="16">
        <v>43476</v>
      </c>
      <c r="I70" s="9"/>
      <c r="J70" s="16"/>
      <c r="K70" s="9"/>
      <c r="L70" s="16"/>
      <c r="M70" s="9"/>
      <c r="N70" s="16"/>
      <c r="O70" s="12"/>
      <c r="P70" s="14"/>
      <c r="S70" s="103">
        <f t="shared" si="3"/>
        <v>20000</v>
      </c>
      <c r="U70" s="100" t="str">
        <f t="shared" si="4"/>
        <v>RESTE</v>
      </c>
    </row>
    <row r="71" spans="1:21" s="1" customFormat="1" ht="18" x14ac:dyDescent="0.25">
      <c r="A71" s="42">
        <v>13</v>
      </c>
      <c r="B71" s="4" t="s">
        <v>593</v>
      </c>
      <c r="C71" s="10">
        <v>42000</v>
      </c>
      <c r="D71" s="9">
        <v>2000</v>
      </c>
      <c r="E71" s="9">
        <v>10000</v>
      </c>
      <c r="F71" s="16">
        <v>43353</v>
      </c>
      <c r="G71" s="9">
        <v>5000</v>
      </c>
      <c r="H71" s="16">
        <v>43440</v>
      </c>
      <c r="I71" s="9">
        <v>4000</v>
      </c>
      <c r="J71" s="16">
        <v>43475</v>
      </c>
      <c r="K71" s="9"/>
      <c r="L71" s="16"/>
      <c r="M71" s="9"/>
      <c r="N71" s="16"/>
      <c r="O71" s="12"/>
      <c r="P71" s="14"/>
      <c r="S71" s="103">
        <f t="shared" si="3"/>
        <v>21000</v>
      </c>
      <c r="U71" s="100" t="str">
        <f t="shared" si="4"/>
        <v>RESTE</v>
      </c>
    </row>
    <row r="72" spans="1:21" s="14" customFormat="1" ht="18" x14ac:dyDescent="0.25">
      <c r="A72" s="42">
        <v>14</v>
      </c>
      <c r="B72" s="4" t="s">
        <v>157</v>
      </c>
      <c r="C72" s="10">
        <v>42000</v>
      </c>
      <c r="D72" s="9">
        <v>2000</v>
      </c>
      <c r="E72" s="9">
        <v>18000</v>
      </c>
      <c r="F72" s="16">
        <v>43376</v>
      </c>
      <c r="G72" s="9"/>
      <c r="H72" s="16"/>
      <c r="I72" s="9"/>
      <c r="J72" s="16"/>
      <c r="K72" s="9"/>
      <c r="L72" s="16"/>
      <c r="M72" s="9"/>
      <c r="N72" s="16"/>
      <c r="O72" s="12"/>
      <c r="Q72" s="1"/>
      <c r="R72" s="1"/>
      <c r="S72" s="103">
        <f t="shared" si="3"/>
        <v>22000</v>
      </c>
      <c r="T72" s="1"/>
      <c r="U72" s="100" t="str">
        <f t="shared" si="4"/>
        <v>RESTE</v>
      </c>
    </row>
    <row r="73" spans="1:21" s="14" customFormat="1" ht="18" x14ac:dyDescent="0.25">
      <c r="A73" s="42">
        <v>15</v>
      </c>
      <c r="B73" s="4" t="s">
        <v>95</v>
      </c>
      <c r="C73" s="10">
        <v>42000</v>
      </c>
      <c r="D73" s="9">
        <v>2000</v>
      </c>
      <c r="E73" s="9">
        <v>8000</v>
      </c>
      <c r="F73" s="16">
        <v>43479</v>
      </c>
      <c r="G73" s="9"/>
      <c r="H73" s="16"/>
      <c r="I73" s="9"/>
      <c r="J73" s="16"/>
      <c r="K73" s="9"/>
      <c r="L73" s="16"/>
      <c r="M73" s="9"/>
      <c r="N73" s="16"/>
      <c r="O73" s="12"/>
      <c r="Q73" s="1"/>
      <c r="R73" s="1"/>
      <c r="S73" s="103">
        <f t="shared" si="3"/>
        <v>32000</v>
      </c>
      <c r="T73" s="1"/>
      <c r="U73" s="100" t="str">
        <f t="shared" si="4"/>
        <v>RESTE</v>
      </c>
    </row>
    <row r="74" spans="1:21" s="14" customFormat="1" x14ac:dyDescent="0.3">
      <c r="A74" s="6">
        <v>16</v>
      </c>
      <c r="B74" s="14" t="s">
        <v>594</v>
      </c>
      <c r="C74" s="12">
        <v>42000</v>
      </c>
      <c r="D74" s="9">
        <v>2000</v>
      </c>
      <c r="E74" s="12">
        <v>15000</v>
      </c>
      <c r="F74" s="11">
        <v>43362</v>
      </c>
      <c r="G74" s="12">
        <v>15000</v>
      </c>
      <c r="H74" s="11">
        <v>43473</v>
      </c>
      <c r="I74" s="12"/>
      <c r="J74" s="11"/>
      <c r="K74" s="12"/>
      <c r="L74" s="11"/>
      <c r="M74" s="12"/>
      <c r="N74" s="11"/>
      <c r="O74" s="12"/>
      <c r="S74" s="103">
        <f t="shared" si="3"/>
        <v>10000</v>
      </c>
      <c r="U74" s="100" t="str">
        <f t="shared" si="4"/>
        <v>RESTE</v>
      </c>
    </row>
    <row r="75" spans="1:21" s="14" customFormat="1" x14ac:dyDescent="0.3">
      <c r="A75" s="58">
        <v>17</v>
      </c>
      <c r="B75" s="59" t="s">
        <v>96</v>
      </c>
      <c r="C75" s="60">
        <v>42000</v>
      </c>
      <c r="D75" s="62">
        <v>2000</v>
      </c>
      <c r="E75" s="60"/>
      <c r="F75" s="61"/>
      <c r="G75" s="60"/>
      <c r="H75" s="61"/>
      <c r="I75" s="60"/>
      <c r="J75" s="61"/>
      <c r="K75" s="60"/>
      <c r="L75" s="61"/>
      <c r="M75" s="60"/>
      <c r="N75" s="61"/>
      <c r="O75" s="60"/>
      <c r="P75" s="59"/>
      <c r="Q75" s="59"/>
      <c r="R75" s="59"/>
      <c r="S75" s="104">
        <f t="shared" si="3"/>
        <v>40000</v>
      </c>
      <c r="T75" s="59">
        <v>246</v>
      </c>
      <c r="U75" s="100" t="str">
        <f t="shared" si="4"/>
        <v>RESTE</v>
      </c>
    </row>
    <row r="76" spans="1:21" s="14" customFormat="1" x14ac:dyDescent="0.3">
      <c r="A76" s="58">
        <v>18</v>
      </c>
      <c r="B76" s="59" t="s">
        <v>97</v>
      </c>
      <c r="C76" s="60">
        <v>42000</v>
      </c>
      <c r="D76" s="62">
        <v>2000</v>
      </c>
      <c r="E76" s="60"/>
      <c r="F76" s="61"/>
      <c r="G76" s="60"/>
      <c r="H76" s="61"/>
      <c r="I76" s="60"/>
      <c r="J76" s="61"/>
      <c r="K76" s="60"/>
      <c r="L76" s="61"/>
      <c r="M76" s="60"/>
      <c r="N76" s="61"/>
      <c r="O76" s="60"/>
      <c r="P76" s="59"/>
      <c r="Q76" s="59"/>
      <c r="R76" s="59"/>
      <c r="S76" s="104">
        <f t="shared" si="3"/>
        <v>40000</v>
      </c>
      <c r="T76" s="59">
        <v>713</v>
      </c>
      <c r="U76" s="100" t="str">
        <f t="shared" si="4"/>
        <v>RESTE</v>
      </c>
    </row>
    <row r="77" spans="1:21" s="14" customFormat="1" x14ac:dyDescent="0.3">
      <c r="A77" s="58">
        <v>19</v>
      </c>
      <c r="B77" s="59" t="s">
        <v>595</v>
      </c>
      <c r="C77" s="60">
        <v>42000</v>
      </c>
      <c r="D77" s="62">
        <v>2000</v>
      </c>
      <c r="E77" s="60"/>
      <c r="F77" s="61"/>
      <c r="G77" s="60"/>
      <c r="H77" s="61"/>
      <c r="I77" s="60"/>
      <c r="J77" s="61"/>
      <c r="K77" s="60"/>
      <c r="L77" s="61"/>
      <c r="M77" s="60"/>
      <c r="N77" s="61"/>
      <c r="O77" s="60"/>
      <c r="P77" s="59"/>
      <c r="Q77" s="59"/>
      <c r="R77" s="59"/>
      <c r="S77" s="104">
        <f t="shared" si="3"/>
        <v>40000</v>
      </c>
      <c r="T77" s="89"/>
      <c r="U77" s="100" t="str">
        <f t="shared" si="4"/>
        <v>RESTE</v>
      </c>
    </row>
    <row r="78" spans="1:21" s="14" customFormat="1" x14ac:dyDescent="0.3">
      <c r="A78" s="6">
        <v>20</v>
      </c>
      <c r="B78" s="14" t="s">
        <v>159</v>
      </c>
      <c r="C78" s="12">
        <v>42000</v>
      </c>
      <c r="D78" s="9">
        <v>2000</v>
      </c>
      <c r="E78" s="12">
        <v>3000</v>
      </c>
      <c r="F78" s="11">
        <v>43445</v>
      </c>
      <c r="G78" s="12">
        <v>5000</v>
      </c>
      <c r="H78" s="11">
        <v>43487</v>
      </c>
      <c r="I78" s="12"/>
      <c r="J78" s="11"/>
      <c r="K78" s="12"/>
      <c r="L78" s="11"/>
      <c r="M78" s="12"/>
      <c r="N78" s="11"/>
      <c r="O78" s="12"/>
      <c r="S78" s="103">
        <f t="shared" si="3"/>
        <v>32000</v>
      </c>
      <c r="U78" s="100" t="str">
        <f t="shared" si="4"/>
        <v>RESTE</v>
      </c>
    </row>
    <row r="79" spans="1:21" s="1" customFormat="1" x14ac:dyDescent="0.3">
      <c r="A79" s="6">
        <v>21</v>
      </c>
      <c r="B79" s="14" t="s">
        <v>307</v>
      </c>
      <c r="C79" s="12">
        <v>42000</v>
      </c>
      <c r="D79" s="9">
        <v>2000</v>
      </c>
      <c r="E79" s="12">
        <v>3000</v>
      </c>
      <c r="F79" s="11">
        <v>43437</v>
      </c>
      <c r="G79" s="12">
        <v>5000</v>
      </c>
      <c r="H79" s="11">
        <v>43482</v>
      </c>
      <c r="I79" s="12"/>
      <c r="J79" s="11"/>
      <c r="K79" s="12"/>
      <c r="L79" s="11"/>
      <c r="M79" s="12"/>
      <c r="N79" s="11"/>
      <c r="O79" s="12"/>
      <c r="P79" s="14"/>
      <c r="Q79" s="14"/>
      <c r="R79" s="14"/>
      <c r="S79" s="103">
        <f t="shared" si="3"/>
        <v>32000</v>
      </c>
      <c r="T79" s="14"/>
      <c r="U79" s="100" t="str">
        <f t="shared" si="4"/>
        <v>RESTE</v>
      </c>
    </row>
    <row r="80" spans="1:21" s="1" customFormat="1" x14ac:dyDescent="0.3">
      <c r="A80" s="6">
        <v>22</v>
      </c>
      <c r="B80" s="14" t="s">
        <v>161</v>
      </c>
      <c r="C80" s="12">
        <v>35000</v>
      </c>
      <c r="D80" s="9">
        <v>2000</v>
      </c>
      <c r="E80" s="12">
        <v>8000</v>
      </c>
      <c r="F80" s="11">
        <v>43409</v>
      </c>
      <c r="G80" s="12">
        <v>5000</v>
      </c>
      <c r="H80" s="11">
        <v>43438</v>
      </c>
      <c r="I80" s="12">
        <v>5000</v>
      </c>
      <c r="J80" s="11">
        <v>43474</v>
      </c>
      <c r="K80" s="12"/>
      <c r="L80" s="11"/>
      <c r="M80" s="12"/>
      <c r="N80" s="11"/>
      <c r="O80" s="12"/>
      <c r="P80" s="14"/>
      <c r="Q80" s="14"/>
      <c r="R80" s="14"/>
      <c r="S80" s="103">
        <f t="shared" si="3"/>
        <v>15000</v>
      </c>
      <c r="T80" s="14"/>
      <c r="U80" s="100" t="str">
        <f t="shared" si="4"/>
        <v>RESTE</v>
      </c>
    </row>
    <row r="81" spans="1:21" s="1" customFormat="1" ht="18" x14ac:dyDescent="0.25">
      <c r="A81" s="42">
        <v>23</v>
      </c>
      <c r="B81" s="4" t="s">
        <v>98</v>
      </c>
      <c r="C81" s="10">
        <v>42000</v>
      </c>
      <c r="D81" s="9">
        <v>2000</v>
      </c>
      <c r="E81" s="9">
        <v>3000</v>
      </c>
      <c r="F81" s="16">
        <v>43360</v>
      </c>
      <c r="G81" s="9">
        <v>5000</v>
      </c>
      <c r="H81" s="16">
        <v>43405</v>
      </c>
      <c r="I81" s="9">
        <v>5000</v>
      </c>
      <c r="J81" s="16">
        <v>43445</v>
      </c>
      <c r="K81" s="9"/>
      <c r="L81" s="16"/>
      <c r="M81" s="9"/>
      <c r="N81" s="16"/>
      <c r="O81" s="12"/>
      <c r="P81" s="14"/>
      <c r="S81" s="103">
        <f t="shared" si="3"/>
        <v>27000</v>
      </c>
      <c r="U81" s="100" t="str">
        <f t="shared" si="4"/>
        <v>RESTE</v>
      </c>
    </row>
    <row r="82" spans="1:21" s="1" customFormat="1" ht="18" x14ac:dyDescent="0.25">
      <c r="A82" s="42">
        <v>24</v>
      </c>
      <c r="B82" s="4" t="s">
        <v>165</v>
      </c>
      <c r="C82" s="10">
        <v>42000</v>
      </c>
      <c r="D82" s="9">
        <v>2000</v>
      </c>
      <c r="E82" s="9">
        <v>10000</v>
      </c>
      <c r="F82" s="16">
        <v>43357</v>
      </c>
      <c r="G82" s="9">
        <v>5000</v>
      </c>
      <c r="H82" s="16">
        <v>43444</v>
      </c>
      <c r="I82" s="9">
        <v>5000</v>
      </c>
      <c r="J82" s="16">
        <v>43481</v>
      </c>
      <c r="K82" s="9"/>
      <c r="L82" s="16"/>
      <c r="M82" s="9"/>
      <c r="N82" s="16"/>
      <c r="O82" s="12"/>
      <c r="P82" s="14"/>
      <c r="S82" s="103">
        <f t="shared" si="3"/>
        <v>20000</v>
      </c>
      <c r="U82" s="100" t="str">
        <f t="shared" si="4"/>
        <v>RESTE</v>
      </c>
    </row>
    <row r="83" spans="1:21" s="1" customFormat="1" ht="18" x14ac:dyDescent="0.25">
      <c r="A83" s="42">
        <v>25</v>
      </c>
      <c r="B83" s="4" t="s">
        <v>99</v>
      </c>
      <c r="C83" s="10">
        <v>42000</v>
      </c>
      <c r="D83" s="9">
        <v>2000</v>
      </c>
      <c r="E83" s="9">
        <v>40000</v>
      </c>
      <c r="F83" s="16">
        <v>43347</v>
      </c>
      <c r="G83" s="9"/>
      <c r="H83" s="16"/>
      <c r="I83" s="9"/>
      <c r="J83" s="16"/>
      <c r="K83" s="9"/>
      <c r="L83" s="16"/>
      <c r="M83" s="9"/>
      <c r="N83" s="16"/>
      <c r="O83" s="12"/>
      <c r="P83" s="14"/>
      <c r="S83" s="103">
        <f t="shared" si="3"/>
        <v>0</v>
      </c>
      <c r="U83" s="100" t="str">
        <f t="shared" si="4"/>
        <v>SOLDE</v>
      </c>
    </row>
    <row r="84" spans="1:21" s="14" customFormat="1" ht="18" x14ac:dyDescent="0.25">
      <c r="A84" s="42">
        <v>26</v>
      </c>
      <c r="B84" s="4" t="s">
        <v>596</v>
      </c>
      <c r="C84" s="10">
        <v>42000</v>
      </c>
      <c r="D84" s="9">
        <v>2000</v>
      </c>
      <c r="E84" s="9">
        <v>5000</v>
      </c>
      <c r="F84" s="16">
        <v>43411</v>
      </c>
      <c r="G84" s="9">
        <v>5000</v>
      </c>
      <c r="H84" s="16">
        <v>43472</v>
      </c>
      <c r="I84" s="9"/>
      <c r="J84" s="16"/>
      <c r="K84" s="9"/>
      <c r="L84" s="16"/>
      <c r="M84" s="9"/>
      <c r="N84" s="16"/>
      <c r="O84" s="12"/>
      <c r="Q84" s="1"/>
      <c r="R84" s="1"/>
      <c r="S84" s="103">
        <f t="shared" si="3"/>
        <v>30000</v>
      </c>
      <c r="T84" s="1"/>
      <c r="U84" s="100" t="str">
        <f t="shared" si="4"/>
        <v>RESTE</v>
      </c>
    </row>
    <row r="85" spans="1:21" s="1" customFormat="1" ht="18" x14ac:dyDescent="0.25">
      <c r="A85" s="42">
        <v>27</v>
      </c>
      <c r="B85" s="4" t="s">
        <v>597</v>
      </c>
      <c r="C85" s="10">
        <v>42000</v>
      </c>
      <c r="D85" s="9">
        <v>2000</v>
      </c>
      <c r="E85" s="9">
        <v>13000</v>
      </c>
      <c r="F85" s="16">
        <v>43474</v>
      </c>
      <c r="G85" s="9"/>
      <c r="H85" s="16"/>
      <c r="I85" s="9"/>
      <c r="J85" s="16"/>
      <c r="K85" s="9"/>
      <c r="L85" s="16"/>
      <c r="M85" s="9"/>
      <c r="N85" s="16"/>
      <c r="O85" s="12"/>
      <c r="P85" s="14"/>
      <c r="S85" s="103">
        <f t="shared" si="3"/>
        <v>27000</v>
      </c>
      <c r="U85" s="100" t="str">
        <f t="shared" si="4"/>
        <v>RESTE</v>
      </c>
    </row>
    <row r="86" spans="1:21" s="1" customFormat="1" x14ac:dyDescent="0.3">
      <c r="A86" s="58">
        <v>28</v>
      </c>
      <c r="B86" s="59" t="s">
        <v>100</v>
      </c>
      <c r="C86" s="60">
        <v>42000</v>
      </c>
      <c r="D86" s="62">
        <v>2000</v>
      </c>
      <c r="E86" s="60"/>
      <c r="F86" s="61"/>
      <c r="G86" s="60"/>
      <c r="H86" s="61"/>
      <c r="I86" s="60"/>
      <c r="J86" s="61"/>
      <c r="K86" s="60"/>
      <c r="L86" s="61"/>
      <c r="M86" s="60"/>
      <c r="N86" s="61"/>
      <c r="O86" s="60"/>
      <c r="P86" s="59"/>
      <c r="Q86" s="77"/>
      <c r="R86" s="59"/>
      <c r="S86" s="104">
        <f t="shared" si="3"/>
        <v>40000</v>
      </c>
      <c r="T86" s="59">
        <v>498</v>
      </c>
      <c r="U86" s="100" t="str">
        <f t="shared" si="4"/>
        <v>RESTE</v>
      </c>
    </row>
    <row r="87" spans="1:21" s="1" customFormat="1" ht="18" x14ac:dyDescent="0.25">
      <c r="A87" s="42">
        <v>29</v>
      </c>
      <c r="B87" s="4" t="s">
        <v>317</v>
      </c>
      <c r="C87" s="10">
        <v>42000</v>
      </c>
      <c r="D87" s="9">
        <v>2000</v>
      </c>
      <c r="E87" s="9">
        <v>3000</v>
      </c>
      <c r="F87" s="16">
        <v>43481</v>
      </c>
      <c r="G87" s="9"/>
      <c r="H87" s="16"/>
      <c r="I87" s="9"/>
      <c r="J87" s="16"/>
      <c r="K87" s="9"/>
      <c r="L87" s="16"/>
      <c r="M87" s="9"/>
      <c r="N87" s="16"/>
      <c r="O87" s="12"/>
      <c r="P87" s="14"/>
      <c r="S87" s="103">
        <f t="shared" si="3"/>
        <v>37000</v>
      </c>
      <c r="U87" s="100" t="str">
        <f t="shared" si="4"/>
        <v>RESTE</v>
      </c>
    </row>
    <row r="88" spans="1:21" s="1" customFormat="1" ht="18" x14ac:dyDescent="0.25">
      <c r="A88" s="42">
        <v>30</v>
      </c>
      <c r="B88" s="4" t="s">
        <v>101</v>
      </c>
      <c r="C88" s="10">
        <v>42000</v>
      </c>
      <c r="D88" s="9">
        <v>2000</v>
      </c>
      <c r="E88" s="9">
        <v>8000</v>
      </c>
      <c r="F88" s="16">
        <v>43377</v>
      </c>
      <c r="G88" s="9">
        <v>10000</v>
      </c>
      <c r="H88" s="16">
        <v>43450</v>
      </c>
      <c r="I88" s="9"/>
      <c r="J88" s="16"/>
      <c r="K88" s="9"/>
      <c r="L88" s="16"/>
      <c r="M88" s="9"/>
      <c r="N88" s="16"/>
      <c r="O88" s="12"/>
      <c r="P88" s="14"/>
      <c r="S88" s="103">
        <f t="shared" si="3"/>
        <v>22000</v>
      </c>
      <c r="U88" s="100" t="str">
        <f t="shared" si="4"/>
        <v>RESTE</v>
      </c>
    </row>
    <row r="89" spans="1:21" s="1" customFormat="1" ht="18" x14ac:dyDescent="0.25">
      <c r="A89" s="42">
        <v>31</v>
      </c>
      <c r="B89" s="4" t="s">
        <v>598</v>
      </c>
      <c r="C89" s="10">
        <v>42000</v>
      </c>
      <c r="D89" s="9">
        <v>2000</v>
      </c>
      <c r="E89" s="9">
        <v>8000</v>
      </c>
      <c r="F89" s="16">
        <v>43472</v>
      </c>
      <c r="G89" s="9"/>
      <c r="H89" s="16"/>
      <c r="I89" s="9"/>
      <c r="J89" s="16"/>
      <c r="K89" s="9"/>
      <c r="L89" s="16"/>
      <c r="M89" s="9"/>
      <c r="N89" s="16"/>
      <c r="O89" s="12"/>
      <c r="P89" s="14"/>
      <c r="S89" s="103">
        <f t="shared" si="3"/>
        <v>32000</v>
      </c>
      <c r="U89" s="100" t="str">
        <f t="shared" si="4"/>
        <v>RESTE</v>
      </c>
    </row>
    <row r="90" spans="1:21" s="1" customFormat="1" ht="18" x14ac:dyDescent="0.25">
      <c r="A90" s="74">
        <v>32</v>
      </c>
      <c r="B90" s="75" t="s">
        <v>599</v>
      </c>
      <c r="C90" s="88">
        <v>42000</v>
      </c>
      <c r="D90" s="62">
        <v>2000</v>
      </c>
      <c r="E90" s="62"/>
      <c r="F90" s="63"/>
      <c r="G90" s="62"/>
      <c r="H90" s="63"/>
      <c r="I90" s="62"/>
      <c r="J90" s="63"/>
      <c r="K90" s="62"/>
      <c r="L90" s="63"/>
      <c r="M90" s="62"/>
      <c r="N90" s="63"/>
      <c r="O90" s="60"/>
      <c r="P90" s="59"/>
      <c r="Q90" s="77"/>
      <c r="R90" s="77"/>
      <c r="S90" s="104">
        <f t="shared" si="3"/>
        <v>40000</v>
      </c>
      <c r="T90" s="77">
        <v>213</v>
      </c>
      <c r="U90" s="100" t="str">
        <f t="shared" si="4"/>
        <v>RESTE</v>
      </c>
    </row>
    <row r="91" spans="1:21" s="1" customFormat="1" ht="18" x14ac:dyDescent="0.25">
      <c r="A91" s="42">
        <v>33</v>
      </c>
      <c r="B91" s="4" t="s">
        <v>102</v>
      </c>
      <c r="C91" s="10">
        <v>42000</v>
      </c>
      <c r="D91" s="9">
        <v>2000</v>
      </c>
      <c r="E91" s="9">
        <v>3000</v>
      </c>
      <c r="F91" s="16">
        <v>43403</v>
      </c>
      <c r="G91" s="9">
        <v>5000</v>
      </c>
      <c r="H91" s="16">
        <v>43411</v>
      </c>
      <c r="I91" s="9">
        <v>5000</v>
      </c>
      <c r="J91" s="16">
        <v>43440</v>
      </c>
      <c r="K91" s="9">
        <v>5000</v>
      </c>
      <c r="L91" s="16">
        <v>43481</v>
      </c>
      <c r="M91" s="9"/>
      <c r="N91" s="16"/>
      <c r="O91" s="12"/>
      <c r="P91" s="14"/>
      <c r="S91" s="103">
        <f t="shared" si="3"/>
        <v>22000</v>
      </c>
      <c r="U91" s="100" t="str">
        <f t="shared" si="4"/>
        <v>RESTE</v>
      </c>
    </row>
    <row r="92" spans="1:21" s="1" customFormat="1" ht="18" x14ac:dyDescent="0.25">
      <c r="A92" s="42">
        <v>34</v>
      </c>
      <c r="B92" s="4" t="s">
        <v>106</v>
      </c>
      <c r="C92" s="10">
        <v>42000</v>
      </c>
      <c r="D92" s="9">
        <v>2000</v>
      </c>
      <c r="E92" s="9">
        <v>3000</v>
      </c>
      <c r="F92" s="16">
        <v>43361</v>
      </c>
      <c r="G92" s="9">
        <v>10000</v>
      </c>
      <c r="H92" s="16">
        <v>43431</v>
      </c>
      <c r="I92" s="9">
        <v>10000</v>
      </c>
      <c r="J92" s="16">
        <v>43482</v>
      </c>
      <c r="K92" s="9"/>
      <c r="L92" s="16"/>
      <c r="M92" s="9"/>
      <c r="N92" s="16"/>
      <c r="O92" s="12"/>
      <c r="P92" s="14"/>
      <c r="S92" s="103">
        <f t="shared" si="3"/>
        <v>17000</v>
      </c>
      <c r="U92" s="100" t="str">
        <f t="shared" si="4"/>
        <v>RESTE</v>
      </c>
    </row>
    <row r="93" spans="1:21" s="1" customFormat="1" ht="18" x14ac:dyDescent="0.25">
      <c r="A93" s="42">
        <v>35</v>
      </c>
      <c r="B93" s="4" t="s">
        <v>325</v>
      </c>
      <c r="C93" s="10">
        <v>42000</v>
      </c>
      <c r="D93" s="9">
        <v>2000</v>
      </c>
      <c r="E93" s="9">
        <v>13000</v>
      </c>
      <c r="F93" s="16">
        <v>43406</v>
      </c>
      <c r="G93" s="9">
        <v>10000</v>
      </c>
      <c r="H93" s="16">
        <v>43475</v>
      </c>
      <c r="I93" s="9"/>
      <c r="J93" s="16"/>
      <c r="K93" s="9"/>
      <c r="L93" s="16"/>
      <c r="M93" s="9"/>
      <c r="N93" s="16"/>
      <c r="O93" s="12"/>
      <c r="P93" s="14"/>
      <c r="S93" s="103">
        <f t="shared" si="3"/>
        <v>17000</v>
      </c>
      <c r="U93" s="100" t="str">
        <f t="shared" si="4"/>
        <v>RESTE</v>
      </c>
    </row>
    <row r="94" spans="1:21" s="1" customFormat="1" ht="18" x14ac:dyDescent="0.25">
      <c r="A94" s="74">
        <v>36</v>
      </c>
      <c r="B94" s="75" t="s">
        <v>600</v>
      </c>
      <c r="C94" s="88">
        <v>42000</v>
      </c>
      <c r="D94" s="62">
        <v>2000</v>
      </c>
      <c r="E94" s="62"/>
      <c r="F94" s="63"/>
      <c r="G94" s="62"/>
      <c r="H94" s="63"/>
      <c r="I94" s="62"/>
      <c r="J94" s="63"/>
      <c r="K94" s="62"/>
      <c r="L94" s="63"/>
      <c r="M94" s="62"/>
      <c r="N94" s="63"/>
      <c r="O94" s="60"/>
      <c r="P94" s="59"/>
      <c r="Q94" s="77"/>
      <c r="R94" s="77"/>
      <c r="S94" s="104">
        <f t="shared" si="3"/>
        <v>40000</v>
      </c>
      <c r="T94" s="77">
        <v>378</v>
      </c>
      <c r="U94" s="100" t="str">
        <f t="shared" si="4"/>
        <v>RESTE</v>
      </c>
    </row>
    <row r="95" spans="1:21" s="14" customFormat="1" ht="18" x14ac:dyDescent="0.25">
      <c r="A95" s="42">
        <v>37</v>
      </c>
      <c r="B95" s="4" t="s">
        <v>105</v>
      </c>
      <c r="C95" s="10">
        <v>42000</v>
      </c>
      <c r="D95" s="9">
        <v>2000</v>
      </c>
      <c r="E95" s="9">
        <v>5000</v>
      </c>
      <c r="F95" s="16">
        <v>43360</v>
      </c>
      <c r="G95" s="9">
        <v>5000</v>
      </c>
      <c r="H95" s="16">
        <v>43445</v>
      </c>
      <c r="I95" s="9">
        <v>5000</v>
      </c>
      <c r="J95" s="16">
        <v>43481</v>
      </c>
      <c r="K95" s="9"/>
      <c r="L95" s="16"/>
      <c r="M95" s="9"/>
      <c r="N95" s="16"/>
      <c r="O95" s="12"/>
      <c r="Q95" s="1"/>
      <c r="R95" s="1"/>
      <c r="S95" s="103">
        <f t="shared" si="3"/>
        <v>25000</v>
      </c>
      <c r="T95" s="1"/>
      <c r="U95" s="100" t="str">
        <f t="shared" si="4"/>
        <v>RESTE</v>
      </c>
    </row>
    <row r="96" spans="1:21" s="1" customFormat="1" ht="18" x14ac:dyDescent="0.25">
      <c r="A96" s="42">
        <v>38</v>
      </c>
      <c r="B96" s="4" t="s">
        <v>104</v>
      </c>
      <c r="C96" s="10">
        <v>42000</v>
      </c>
      <c r="D96" s="9">
        <v>2000</v>
      </c>
      <c r="E96" s="9">
        <v>5000</v>
      </c>
      <c r="F96" s="16">
        <v>43367</v>
      </c>
      <c r="G96" s="9">
        <v>5000</v>
      </c>
      <c r="H96" s="16">
        <v>43409</v>
      </c>
      <c r="I96" s="9">
        <v>5000</v>
      </c>
      <c r="J96" s="16">
        <v>43441</v>
      </c>
      <c r="K96" s="9">
        <v>5000</v>
      </c>
      <c r="L96" s="16">
        <v>43482</v>
      </c>
      <c r="M96" s="9"/>
      <c r="N96" s="16"/>
      <c r="O96" s="12"/>
      <c r="P96" s="14"/>
      <c r="S96" s="103">
        <f t="shared" si="3"/>
        <v>20000</v>
      </c>
      <c r="U96" s="100" t="str">
        <f t="shared" si="4"/>
        <v>RESTE</v>
      </c>
    </row>
    <row r="97" spans="1:21" s="1" customFormat="1" x14ac:dyDescent="0.3">
      <c r="A97" s="58">
        <v>39</v>
      </c>
      <c r="B97" s="59" t="s">
        <v>107</v>
      </c>
      <c r="C97" s="60">
        <v>42000</v>
      </c>
      <c r="D97" s="62">
        <v>2000</v>
      </c>
      <c r="E97" s="60"/>
      <c r="F97" s="61"/>
      <c r="G97" s="60"/>
      <c r="H97" s="61"/>
      <c r="I97" s="60"/>
      <c r="J97" s="61"/>
      <c r="K97" s="60"/>
      <c r="L97" s="61"/>
      <c r="M97" s="60"/>
      <c r="N97" s="61"/>
      <c r="O97" s="60"/>
      <c r="P97" s="59"/>
      <c r="Q97" s="77"/>
      <c r="R97" s="59"/>
      <c r="S97" s="104">
        <f t="shared" si="3"/>
        <v>40000</v>
      </c>
      <c r="T97" s="59">
        <v>702</v>
      </c>
      <c r="U97" s="100" t="str">
        <f t="shared" si="4"/>
        <v>RESTE</v>
      </c>
    </row>
    <row r="98" spans="1:21" s="1" customFormat="1" ht="18" x14ac:dyDescent="0.25">
      <c r="A98" s="42">
        <v>40</v>
      </c>
      <c r="B98" s="4" t="s">
        <v>112</v>
      </c>
      <c r="C98" s="10">
        <v>42000</v>
      </c>
      <c r="D98" s="9">
        <v>2000</v>
      </c>
      <c r="E98" s="9">
        <v>8000</v>
      </c>
      <c r="F98" s="16">
        <v>43481</v>
      </c>
      <c r="G98" s="9"/>
      <c r="H98" s="16"/>
      <c r="I98" s="9"/>
      <c r="J98" s="16"/>
      <c r="K98" s="9"/>
      <c r="L98" s="16"/>
      <c r="M98" s="9"/>
      <c r="N98" s="16"/>
      <c r="O98" s="12"/>
      <c r="P98" s="14"/>
      <c r="S98" s="103">
        <f t="shared" si="3"/>
        <v>32000</v>
      </c>
      <c r="U98" s="100" t="str">
        <f t="shared" si="4"/>
        <v>RESTE</v>
      </c>
    </row>
    <row r="99" spans="1:21" s="1" customFormat="1" ht="18" x14ac:dyDescent="0.25">
      <c r="A99" s="42">
        <v>41</v>
      </c>
      <c r="B99" s="4" t="s">
        <v>109</v>
      </c>
      <c r="C99" s="10">
        <v>42000</v>
      </c>
      <c r="D99" s="9">
        <v>2000</v>
      </c>
      <c r="E99" s="9">
        <v>13000</v>
      </c>
      <c r="F99" s="16">
        <v>43368</v>
      </c>
      <c r="G99" s="9">
        <v>10000</v>
      </c>
      <c r="H99" s="16">
        <v>43406</v>
      </c>
      <c r="I99" s="9">
        <v>10000</v>
      </c>
      <c r="J99" s="16">
        <v>43430</v>
      </c>
      <c r="K99" s="9">
        <v>7000</v>
      </c>
      <c r="L99" s="16">
        <v>43448</v>
      </c>
      <c r="M99" s="9"/>
      <c r="N99" s="16"/>
      <c r="O99" s="12"/>
      <c r="P99" s="14"/>
      <c r="S99" s="103">
        <f t="shared" si="3"/>
        <v>0</v>
      </c>
      <c r="U99" s="100" t="str">
        <f t="shared" si="4"/>
        <v>SOLDE</v>
      </c>
    </row>
    <row r="100" spans="1:21" s="1" customFormat="1" ht="18" x14ac:dyDescent="0.25">
      <c r="A100" s="42">
        <v>42</v>
      </c>
      <c r="B100" s="4" t="s">
        <v>110</v>
      </c>
      <c r="C100" s="10">
        <v>42000</v>
      </c>
      <c r="D100" s="9">
        <v>2000</v>
      </c>
      <c r="E100" s="9">
        <v>5000</v>
      </c>
      <c r="F100" s="16">
        <v>43383</v>
      </c>
      <c r="G100" s="9">
        <v>5000</v>
      </c>
      <c r="H100" s="16">
        <v>43409</v>
      </c>
      <c r="I100" s="9">
        <v>5000</v>
      </c>
      <c r="J100" s="16">
        <v>43446</v>
      </c>
      <c r="K100" s="9">
        <v>5000</v>
      </c>
      <c r="L100" s="16">
        <v>43481</v>
      </c>
      <c r="M100" s="9"/>
      <c r="N100" s="16"/>
      <c r="O100" s="12"/>
      <c r="P100" s="14"/>
      <c r="S100" s="103">
        <f t="shared" si="3"/>
        <v>20000</v>
      </c>
      <c r="U100" s="100" t="str">
        <f t="shared" si="4"/>
        <v>RESTE</v>
      </c>
    </row>
    <row r="101" spans="1:21" s="1" customFormat="1" ht="18" x14ac:dyDescent="0.25">
      <c r="A101" s="42">
        <v>43</v>
      </c>
      <c r="B101" s="4" t="s">
        <v>601</v>
      </c>
      <c r="C101" s="10">
        <v>42000</v>
      </c>
      <c r="D101" s="9">
        <v>2000</v>
      </c>
      <c r="E101" s="9">
        <v>20000</v>
      </c>
      <c r="F101" s="16">
        <v>43353</v>
      </c>
      <c r="G101" s="9">
        <v>5000</v>
      </c>
      <c r="H101" s="16">
        <v>43475</v>
      </c>
      <c r="I101" s="9"/>
      <c r="J101" s="16"/>
      <c r="K101" s="9"/>
      <c r="L101" s="16"/>
      <c r="M101" s="9"/>
      <c r="N101" s="16"/>
      <c r="O101" s="12"/>
      <c r="P101" s="14"/>
      <c r="S101" s="103">
        <f t="shared" si="3"/>
        <v>15000</v>
      </c>
      <c r="U101" s="100" t="str">
        <f t="shared" si="4"/>
        <v>RESTE</v>
      </c>
    </row>
    <row r="102" spans="1:21" s="1" customFormat="1" ht="18" x14ac:dyDescent="0.25">
      <c r="A102" s="42">
        <v>44</v>
      </c>
      <c r="B102" s="4" t="s">
        <v>832</v>
      </c>
      <c r="C102" s="10">
        <v>42000</v>
      </c>
      <c r="D102" s="9">
        <v>2000</v>
      </c>
      <c r="E102" s="9">
        <v>13000</v>
      </c>
      <c r="F102" s="16">
        <v>43361</v>
      </c>
      <c r="G102" s="9"/>
      <c r="H102" s="16"/>
      <c r="I102" s="9"/>
      <c r="J102" s="16"/>
      <c r="K102" s="9"/>
      <c r="L102" s="16"/>
      <c r="M102" s="9"/>
      <c r="N102" s="16"/>
      <c r="O102" s="12"/>
      <c r="P102" s="31"/>
      <c r="S102" s="103">
        <f t="shared" si="3"/>
        <v>27000</v>
      </c>
      <c r="U102" s="100" t="str">
        <f t="shared" si="4"/>
        <v>RESTE</v>
      </c>
    </row>
    <row r="103" spans="1:21" s="1" customFormat="1" ht="18" x14ac:dyDescent="0.25">
      <c r="A103" s="42">
        <v>45</v>
      </c>
      <c r="B103" s="4" t="s">
        <v>113</v>
      </c>
      <c r="C103" s="10">
        <v>42000</v>
      </c>
      <c r="D103" s="9">
        <v>2000</v>
      </c>
      <c r="E103" s="9">
        <v>3000</v>
      </c>
      <c r="F103" s="16">
        <v>43374</v>
      </c>
      <c r="G103" s="9">
        <v>5000</v>
      </c>
      <c r="H103" s="16">
        <v>43445</v>
      </c>
      <c r="I103" s="9">
        <v>5000</v>
      </c>
      <c r="J103" s="16">
        <v>43481</v>
      </c>
      <c r="K103" s="9"/>
      <c r="L103" s="16"/>
      <c r="M103" s="9"/>
      <c r="N103" s="16"/>
      <c r="O103" s="12"/>
      <c r="P103" s="14"/>
      <c r="S103" s="103">
        <f t="shared" si="3"/>
        <v>27000</v>
      </c>
      <c r="U103" s="100" t="str">
        <f t="shared" si="4"/>
        <v>RESTE</v>
      </c>
    </row>
    <row r="104" spans="1:21" s="1" customFormat="1" ht="18" x14ac:dyDescent="0.25">
      <c r="A104" s="74">
        <v>46</v>
      </c>
      <c r="B104" s="75" t="s">
        <v>602</v>
      </c>
      <c r="C104" s="88">
        <v>42000</v>
      </c>
      <c r="D104" s="62">
        <v>2000</v>
      </c>
      <c r="E104" s="62"/>
      <c r="F104" s="63"/>
      <c r="G104" s="62"/>
      <c r="H104" s="63"/>
      <c r="I104" s="62"/>
      <c r="J104" s="63"/>
      <c r="K104" s="62"/>
      <c r="L104" s="63"/>
      <c r="M104" s="62"/>
      <c r="N104" s="63"/>
      <c r="O104" s="60"/>
      <c r="P104" s="59"/>
      <c r="Q104" s="77"/>
      <c r="R104" s="77"/>
      <c r="S104" s="104">
        <f t="shared" si="3"/>
        <v>40000</v>
      </c>
      <c r="T104" s="77">
        <v>915</v>
      </c>
      <c r="U104" s="100" t="str">
        <f t="shared" si="4"/>
        <v>RESTE</v>
      </c>
    </row>
    <row r="105" spans="1:21" s="1" customFormat="1" ht="18" x14ac:dyDescent="0.25">
      <c r="A105" s="74">
        <v>47</v>
      </c>
      <c r="B105" s="75" t="s">
        <v>603</v>
      </c>
      <c r="C105" s="88">
        <v>42000</v>
      </c>
      <c r="D105" s="62">
        <v>2000</v>
      </c>
      <c r="E105" s="62"/>
      <c r="F105" s="63"/>
      <c r="G105" s="62"/>
      <c r="H105" s="63"/>
      <c r="I105" s="62"/>
      <c r="J105" s="63"/>
      <c r="K105" s="62"/>
      <c r="L105" s="63"/>
      <c r="M105" s="62"/>
      <c r="N105" s="63"/>
      <c r="O105" s="60"/>
      <c r="P105" s="59"/>
      <c r="Q105" s="77"/>
      <c r="R105" s="77"/>
      <c r="S105" s="104">
        <f t="shared" si="3"/>
        <v>40000</v>
      </c>
      <c r="T105" s="90"/>
      <c r="U105" s="100" t="str">
        <f t="shared" si="4"/>
        <v>RESTE</v>
      </c>
    </row>
    <row r="106" spans="1:21" s="2" customFormat="1" ht="18" x14ac:dyDescent="0.25">
      <c r="A106" s="42">
        <v>48</v>
      </c>
      <c r="B106" s="4" t="s">
        <v>114</v>
      </c>
      <c r="C106" s="10">
        <v>42000</v>
      </c>
      <c r="D106" s="9">
        <v>2000</v>
      </c>
      <c r="E106" s="9">
        <v>5000</v>
      </c>
      <c r="F106" s="16">
        <v>43409</v>
      </c>
      <c r="G106" s="9"/>
      <c r="I106" s="9"/>
      <c r="J106" s="16"/>
      <c r="K106" s="9"/>
      <c r="L106" s="16"/>
      <c r="M106" s="9"/>
      <c r="N106" s="16"/>
      <c r="O106" s="12"/>
      <c r="P106" s="14"/>
      <c r="Q106" s="1"/>
      <c r="R106" s="1"/>
      <c r="S106" s="103">
        <f t="shared" si="3"/>
        <v>35000</v>
      </c>
      <c r="T106" s="1"/>
      <c r="U106" s="100" t="str">
        <f>IF(S106=0,"SOLDE","RESTE")</f>
        <v>RESTE</v>
      </c>
    </row>
    <row r="107" spans="1:21" s="14" customFormat="1" ht="18" x14ac:dyDescent="0.25">
      <c r="A107" s="111" t="s">
        <v>834</v>
      </c>
      <c r="B107" s="111"/>
      <c r="C107" s="95">
        <f>SUM(C59:C106)</f>
        <v>1995000</v>
      </c>
      <c r="D107" s="95">
        <f t="shared" ref="D107:S107" si="5">SUM(D59:D106)</f>
        <v>96000</v>
      </c>
      <c r="E107" s="95">
        <f t="shared" si="5"/>
        <v>345000</v>
      </c>
      <c r="F107" s="95"/>
      <c r="G107" s="95">
        <f t="shared" si="5"/>
        <v>195000</v>
      </c>
      <c r="H107" s="95"/>
      <c r="I107" s="95">
        <f t="shared" si="5"/>
        <v>99000</v>
      </c>
      <c r="J107" s="95"/>
      <c r="K107" s="95">
        <f t="shared" si="5"/>
        <v>52000</v>
      </c>
      <c r="L107" s="95"/>
      <c r="M107" s="95">
        <f t="shared" si="5"/>
        <v>0</v>
      </c>
      <c r="N107" s="95"/>
      <c r="O107" s="95">
        <f t="shared" si="5"/>
        <v>0</v>
      </c>
      <c r="P107" s="95"/>
      <c r="Q107" s="95">
        <f t="shared" si="5"/>
        <v>0</v>
      </c>
      <c r="R107" s="95">
        <f t="shared" si="5"/>
        <v>0</v>
      </c>
      <c r="S107" s="95">
        <f t="shared" si="5"/>
        <v>1208000</v>
      </c>
      <c r="T107" s="1"/>
      <c r="U107" s="31"/>
    </row>
    <row r="108" spans="1:21" s="14" customFormat="1" ht="18" x14ac:dyDescent="0.25">
      <c r="A108" s="2"/>
      <c r="B108" s="2"/>
      <c r="C108" s="19"/>
      <c r="D108" s="19"/>
      <c r="E108" s="19"/>
      <c r="F108" s="20"/>
      <c r="G108" s="19"/>
      <c r="H108" s="20"/>
      <c r="I108" s="19"/>
      <c r="J108" s="20"/>
      <c r="K108" s="19"/>
      <c r="L108" s="20"/>
      <c r="M108" s="19"/>
      <c r="N108" s="20"/>
      <c r="O108" s="12"/>
      <c r="Q108" s="2"/>
      <c r="R108" s="2"/>
      <c r="S108" s="2"/>
      <c r="T108" s="2"/>
      <c r="U108" s="2"/>
    </row>
    <row r="109" spans="1:21" s="6" customFormat="1" x14ac:dyDescent="0.3">
      <c r="A109" s="109" t="s">
        <v>812</v>
      </c>
      <c r="B109" s="109"/>
      <c r="D109" s="44" t="s">
        <v>807</v>
      </c>
      <c r="E109" s="44">
        <f>A155</f>
        <v>49</v>
      </c>
      <c r="M109" s="45"/>
      <c r="N109" s="46"/>
      <c r="O109" s="45"/>
      <c r="S109" s="44"/>
    </row>
    <row r="110" spans="1:21" s="42" customFormat="1" x14ac:dyDescent="0.3">
      <c r="A110" s="43" t="s">
        <v>815</v>
      </c>
      <c r="B110" s="43" t="s">
        <v>9</v>
      </c>
      <c r="C110" s="47" t="s">
        <v>0</v>
      </c>
      <c r="D110" s="47" t="s">
        <v>1</v>
      </c>
      <c r="E110" s="47" t="s">
        <v>2</v>
      </c>
      <c r="F110" s="48" t="s">
        <v>769</v>
      </c>
      <c r="G110" s="47" t="s">
        <v>3</v>
      </c>
      <c r="H110" s="48" t="s">
        <v>769</v>
      </c>
      <c r="I110" s="47" t="s">
        <v>4</v>
      </c>
      <c r="J110" s="48" t="s">
        <v>769</v>
      </c>
      <c r="K110" s="47" t="s">
        <v>5</v>
      </c>
      <c r="L110" s="48" t="s">
        <v>769</v>
      </c>
      <c r="M110" s="47" t="s">
        <v>6</v>
      </c>
      <c r="N110" s="48" t="s">
        <v>769</v>
      </c>
      <c r="O110" s="47" t="s">
        <v>7</v>
      </c>
      <c r="P110" s="48" t="s">
        <v>769</v>
      </c>
      <c r="Q110" s="47" t="s">
        <v>11</v>
      </c>
      <c r="R110" s="48" t="s">
        <v>769</v>
      </c>
      <c r="S110" s="47" t="s">
        <v>8</v>
      </c>
      <c r="T110" s="43" t="s">
        <v>12</v>
      </c>
      <c r="U110" s="43" t="s">
        <v>10</v>
      </c>
    </row>
    <row r="111" spans="1:21" s="1" customFormat="1" x14ac:dyDescent="0.3">
      <c r="A111" s="6">
        <v>1</v>
      </c>
      <c r="B111" s="14" t="s">
        <v>115</v>
      </c>
      <c r="C111" s="12">
        <v>37000</v>
      </c>
      <c r="D111" s="12">
        <v>2000</v>
      </c>
      <c r="E111" s="12">
        <v>15000</v>
      </c>
      <c r="F111" s="11">
        <v>43369</v>
      </c>
      <c r="G111" s="12">
        <v>15000</v>
      </c>
      <c r="H111" s="11">
        <v>43342</v>
      </c>
      <c r="I111" s="12"/>
      <c r="J111" s="11"/>
      <c r="K111" s="12"/>
      <c r="L111" s="11"/>
      <c r="M111" s="12"/>
      <c r="N111" s="11"/>
      <c r="O111" s="12"/>
      <c r="P111" s="14"/>
      <c r="Q111" s="14"/>
      <c r="R111" s="14"/>
      <c r="S111" s="103">
        <f t="shared" ref="S111:S155" si="6">C111-D111-E111-G111-I111-K111-M111-O111-Q111</f>
        <v>5000</v>
      </c>
      <c r="T111" s="14"/>
      <c r="U111" s="100" t="str">
        <f>IF(S111=0,"SOLDE","RESTE")</f>
        <v>RESTE</v>
      </c>
    </row>
    <row r="112" spans="1:21" s="1" customFormat="1" x14ac:dyDescent="0.3">
      <c r="A112" s="58">
        <v>2</v>
      </c>
      <c r="B112" s="59" t="s">
        <v>573</v>
      </c>
      <c r="C112" s="60">
        <v>42000</v>
      </c>
      <c r="D112" s="60">
        <v>2000</v>
      </c>
      <c r="E112" s="60"/>
      <c r="F112" s="61"/>
      <c r="G112" s="60"/>
      <c r="H112" s="61"/>
      <c r="I112" s="60"/>
      <c r="J112" s="61"/>
      <c r="K112" s="60"/>
      <c r="L112" s="61"/>
      <c r="M112" s="60"/>
      <c r="N112" s="61"/>
      <c r="O112" s="60"/>
      <c r="P112" s="59"/>
      <c r="Q112" s="59"/>
      <c r="R112" s="59"/>
      <c r="S112" s="104">
        <f t="shared" si="6"/>
        <v>40000</v>
      </c>
      <c r="T112" s="89"/>
      <c r="U112" s="100" t="str">
        <f t="shared" ref="U112:U155" si="7">IF(S112=0,"SOLDE","RESTE")</f>
        <v>RESTE</v>
      </c>
    </row>
    <row r="113" spans="1:21" s="1" customFormat="1" x14ac:dyDescent="0.3">
      <c r="A113" s="6">
        <v>3</v>
      </c>
      <c r="B113" s="4" t="s">
        <v>116</v>
      </c>
      <c r="C113" s="10">
        <v>42000</v>
      </c>
      <c r="D113" s="12">
        <v>2000</v>
      </c>
      <c r="E113" s="9">
        <v>5000</v>
      </c>
      <c r="F113" s="16">
        <v>43383</v>
      </c>
      <c r="G113" s="9">
        <v>5000</v>
      </c>
      <c r="H113" s="16">
        <v>43409</v>
      </c>
      <c r="I113" s="9">
        <v>5000</v>
      </c>
      <c r="J113" s="16">
        <v>43446</v>
      </c>
      <c r="K113" s="9">
        <v>5000</v>
      </c>
      <c r="L113" s="16">
        <v>43481</v>
      </c>
      <c r="M113" s="9"/>
      <c r="N113" s="16"/>
      <c r="O113" s="12"/>
      <c r="P113" s="14"/>
      <c r="S113" s="103">
        <f t="shared" si="6"/>
        <v>20000</v>
      </c>
      <c r="U113" s="100" t="str">
        <f t="shared" si="7"/>
        <v>RESTE</v>
      </c>
    </row>
    <row r="114" spans="1:21" s="1" customFormat="1" x14ac:dyDescent="0.3">
      <c r="A114" s="6">
        <v>4</v>
      </c>
      <c r="B114" s="4" t="s">
        <v>604</v>
      </c>
      <c r="C114" s="10">
        <v>42000</v>
      </c>
      <c r="D114" s="12">
        <v>2000</v>
      </c>
      <c r="E114" s="9">
        <v>2000</v>
      </c>
      <c r="F114" s="16">
        <v>43347</v>
      </c>
      <c r="G114" s="9">
        <v>5000</v>
      </c>
      <c r="H114" s="16">
        <v>43432</v>
      </c>
      <c r="I114" s="9">
        <v>5000</v>
      </c>
      <c r="J114" s="16">
        <v>43475</v>
      </c>
      <c r="K114" s="9"/>
      <c r="L114" s="16"/>
      <c r="M114" s="9"/>
      <c r="N114" s="16"/>
      <c r="O114" s="12"/>
      <c r="P114" s="14"/>
      <c r="S114" s="103">
        <f t="shared" si="6"/>
        <v>28000</v>
      </c>
      <c r="U114" s="100" t="str">
        <f t="shared" si="7"/>
        <v>RESTE</v>
      </c>
    </row>
    <row r="115" spans="1:21" s="1" customFormat="1" x14ac:dyDescent="0.3">
      <c r="A115" s="6">
        <v>5</v>
      </c>
      <c r="B115" s="4" t="s">
        <v>301</v>
      </c>
      <c r="C115" s="10">
        <v>42000</v>
      </c>
      <c r="D115" s="12">
        <v>2000</v>
      </c>
      <c r="E115" s="9">
        <v>10000</v>
      </c>
      <c r="F115" s="16">
        <v>43360</v>
      </c>
      <c r="G115" s="9">
        <v>10000</v>
      </c>
      <c r="H115" s="16">
        <v>43486</v>
      </c>
      <c r="I115" s="9"/>
      <c r="J115" s="16"/>
      <c r="K115" s="9"/>
      <c r="L115" s="16"/>
      <c r="M115" s="9"/>
      <c r="N115" s="16"/>
      <c r="O115" s="12"/>
      <c r="P115" s="14"/>
      <c r="Q115" s="3"/>
      <c r="S115" s="103">
        <f t="shared" si="6"/>
        <v>20000</v>
      </c>
      <c r="U115" s="100" t="str">
        <f t="shared" si="7"/>
        <v>RESTE</v>
      </c>
    </row>
    <row r="116" spans="1:21" s="1" customFormat="1" x14ac:dyDescent="0.3">
      <c r="A116" s="6">
        <v>6</v>
      </c>
      <c r="B116" s="4" t="s">
        <v>118</v>
      </c>
      <c r="C116" s="10">
        <v>42000</v>
      </c>
      <c r="D116" s="12">
        <v>2000</v>
      </c>
      <c r="E116" s="9"/>
      <c r="F116" s="16"/>
      <c r="G116" s="9"/>
      <c r="H116" s="16"/>
      <c r="I116" s="9"/>
      <c r="J116" s="16"/>
      <c r="K116" s="9"/>
      <c r="L116" s="16"/>
      <c r="M116" s="9"/>
      <c r="N116" s="16"/>
      <c r="O116" s="12"/>
      <c r="P116" s="14"/>
      <c r="S116" s="103">
        <f t="shared" si="6"/>
        <v>40000</v>
      </c>
      <c r="U116" s="100" t="str">
        <f t="shared" si="7"/>
        <v>RESTE</v>
      </c>
    </row>
    <row r="117" spans="1:21" s="1" customFormat="1" x14ac:dyDescent="0.3">
      <c r="A117" s="6">
        <v>7</v>
      </c>
      <c r="B117" s="4" t="s">
        <v>605</v>
      </c>
      <c r="C117" s="10">
        <v>42000</v>
      </c>
      <c r="D117" s="12">
        <v>2000</v>
      </c>
      <c r="E117" s="9"/>
      <c r="F117" s="16"/>
      <c r="G117" s="9"/>
      <c r="H117" s="16"/>
      <c r="I117" s="9"/>
      <c r="J117" s="16"/>
      <c r="K117" s="9"/>
      <c r="L117" s="16"/>
      <c r="M117" s="9"/>
      <c r="N117" s="16"/>
      <c r="O117" s="12"/>
      <c r="P117" s="14"/>
      <c r="S117" s="103">
        <f t="shared" si="6"/>
        <v>40000</v>
      </c>
      <c r="U117" s="100" t="str">
        <f t="shared" si="7"/>
        <v>RESTE</v>
      </c>
    </row>
    <row r="118" spans="1:21" s="1" customFormat="1" x14ac:dyDescent="0.3">
      <c r="A118" s="6">
        <v>8</v>
      </c>
      <c r="B118" s="4" t="s">
        <v>606</v>
      </c>
      <c r="C118" s="10">
        <v>42000</v>
      </c>
      <c r="D118" s="12">
        <v>2000</v>
      </c>
      <c r="E118" s="9">
        <v>20000</v>
      </c>
      <c r="F118" s="16"/>
      <c r="G118" s="9">
        <v>10000</v>
      </c>
      <c r="H118" s="16">
        <v>43376</v>
      </c>
      <c r="I118" s="9"/>
      <c r="J118" s="16"/>
      <c r="K118" s="9"/>
      <c r="L118" s="16"/>
      <c r="M118" s="9"/>
      <c r="N118" s="16"/>
      <c r="O118" s="12"/>
      <c r="P118" s="14"/>
      <c r="S118" s="103">
        <f t="shared" si="6"/>
        <v>10000</v>
      </c>
      <c r="U118" s="100" t="str">
        <f t="shared" si="7"/>
        <v>RESTE</v>
      </c>
    </row>
    <row r="119" spans="1:21" s="1" customFormat="1" x14ac:dyDescent="0.3">
      <c r="A119" s="58">
        <v>9</v>
      </c>
      <c r="B119" s="75" t="s">
        <v>179</v>
      </c>
      <c r="C119" s="88">
        <v>42000</v>
      </c>
      <c r="D119" s="60">
        <v>2000</v>
      </c>
      <c r="E119" s="62"/>
      <c r="F119" s="63"/>
      <c r="G119" s="62"/>
      <c r="H119" s="63"/>
      <c r="I119" s="62"/>
      <c r="J119" s="63"/>
      <c r="K119" s="62"/>
      <c r="L119" s="63"/>
      <c r="M119" s="62"/>
      <c r="N119" s="63"/>
      <c r="O119" s="60"/>
      <c r="P119" s="59"/>
      <c r="Q119" s="77"/>
      <c r="R119" s="77"/>
      <c r="S119" s="104">
        <f t="shared" si="6"/>
        <v>40000</v>
      </c>
      <c r="T119" s="90"/>
      <c r="U119" s="100" t="str">
        <f t="shared" si="7"/>
        <v>RESTE</v>
      </c>
    </row>
    <row r="120" spans="1:21" s="1" customFormat="1" x14ac:dyDescent="0.3">
      <c r="A120" s="6">
        <v>10</v>
      </c>
      <c r="B120" s="4" t="s">
        <v>608</v>
      </c>
      <c r="C120" s="10">
        <v>42000</v>
      </c>
      <c r="D120" s="12">
        <v>2000</v>
      </c>
      <c r="E120" s="9">
        <v>8000</v>
      </c>
      <c r="F120" s="16">
        <v>43368</v>
      </c>
      <c r="G120" s="9"/>
      <c r="H120" s="16"/>
      <c r="I120" s="9"/>
      <c r="J120" s="16"/>
      <c r="K120" s="9"/>
      <c r="L120" s="16"/>
      <c r="M120" s="9"/>
      <c r="N120" s="16"/>
      <c r="O120" s="12"/>
      <c r="P120" s="14"/>
      <c r="S120" s="103">
        <f t="shared" si="6"/>
        <v>32000</v>
      </c>
      <c r="U120" s="100" t="str">
        <f t="shared" si="7"/>
        <v>RESTE</v>
      </c>
    </row>
    <row r="121" spans="1:21" s="1" customFormat="1" x14ac:dyDescent="0.3">
      <c r="A121" s="6">
        <v>11</v>
      </c>
      <c r="B121" s="4" t="s">
        <v>119</v>
      </c>
      <c r="C121" s="10">
        <v>42000</v>
      </c>
      <c r="D121" s="12">
        <v>2000</v>
      </c>
      <c r="E121" s="9">
        <v>5000</v>
      </c>
      <c r="F121" s="16">
        <v>43360</v>
      </c>
      <c r="G121" s="9">
        <v>10000</v>
      </c>
      <c r="H121" s="16">
        <v>43419</v>
      </c>
      <c r="I121" s="9"/>
      <c r="J121" s="16"/>
      <c r="K121" s="9"/>
      <c r="L121" s="16"/>
      <c r="M121" s="9"/>
      <c r="N121" s="16"/>
      <c r="O121" s="12"/>
      <c r="P121" s="14"/>
      <c r="S121" s="103">
        <f t="shared" si="6"/>
        <v>25000</v>
      </c>
      <c r="U121" s="100" t="str">
        <f t="shared" si="7"/>
        <v>RESTE</v>
      </c>
    </row>
    <row r="122" spans="1:21" s="14" customFormat="1" x14ac:dyDescent="0.3">
      <c r="A122" s="6">
        <v>12</v>
      </c>
      <c r="B122" s="4" t="s">
        <v>120</v>
      </c>
      <c r="C122" s="10">
        <v>42000</v>
      </c>
      <c r="D122" s="12">
        <v>2000</v>
      </c>
      <c r="E122" s="9">
        <v>5000</v>
      </c>
      <c r="F122" s="16">
        <v>43362</v>
      </c>
      <c r="G122" s="9">
        <v>5000</v>
      </c>
      <c r="H122" s="16">
        <v>43444</v>
      </c>
      <c r="I122" s="9">
        <v>5000</v>
      </c>
      <c r="J122" s="16">
        <v>43482</v>
      </c>
      <c r="K122" s="9"/>
      <c r="L122" s="16"/>
      <c r="M122" s="9"/>
      <c r="N122" s="16"/>
      <c r="O122" s="12"/>
      <c r="Q122" s="1"/>
      <c r="R122" s="1"/>
      <c r="S122" s="103">
        <f t="shared" si="6"/>
        <v>25000</v>
      </c>
      <c r="T122" s="1"/>
      <c r="U122" s="100" t="str">
        <f t="shared" si="7"/>
        <v>RESTE</v>
      </c>
    </row>
    <row r="123" spans="1:21" s="1" customFormat="1" x14ac:dyDescent="0.3">
      <c r="A123" s="58">
        <v>13</v>
      </c>
      <c r="B123" s="75" t="s">
        <v>607</v>
      </c>
      <c r="C123" s="88">
        <v>42000</v>
      </c>
      <c r="D123" s="60">
        <v>2000</v>
      </c>
      <c r="E123" s="62"/>
      <c r="F123" s="63"/>
      <c r="G123" s="62"/>
      <c r="H123" s="63"/>
      <c r="I123" s="62"/>
      <c r="J123" s="63"/>
      <c r="K123" s="62"/>
      <c r="L123" s="63"/>
      <c r="M123" s="62"/>
      <c r="N123" s="63"/>
      <c r="O123" s="60"/>
      <c r="P123" s="59"/>
      <c r="Q123" s="77"/>
      <c r="R123" s="77"/>
      <c r="S123" s="104">
        <f t="shared" si="6"/>
        <v>40000</v>
      </c>
      <c r="T123" s="90"/>
      <c r="U123" s="100" t="str">
        <f t="shared" si="7"/>
        <v>RESTE</v>
      </c>
    </row>
    <row r="124" spans="1:21" s="1" customFormat="1" x14ac:dyDescent="0.3">
      <c r="A124" s="6">
        <v>14</v>
      </c>
      <c r="B124" s="4" t="s">
        <v>122</v>
      </c>
      <c r="C124" s="10">
        <v>42000</v>
      </c>
      <c r="D124" s="12">
        <v>2000</v>
      </c>
      <c r="E124" s="9">
        <v>3000</v>
      </c>
      <c r="F124" s="27"/>
      <c r="G124" s="9">
        <v>5000</v>
      </c>
      <c r="H124" s="16">
        <v>43444</v>
      </c>
      <c r="I124" s="9"/>
      <c r="J124" s="16"/>
      <c r="K124" s="9"/>
      <c r="L124" s="16"/>
      <c r="M124" s="9"/>
      <c r="N124" s="16"/>
      <c r="O124" s="12"/>
      <c r="P124" s="14"/>
      <c r="S124" s="103">
        <f t="shared" si="6"/>
        <v>32000</v>
      </c>
      <c r="U124" s="100" t="str">
        <f t="shared" si="7"/>
        <v>RESTE</v>
      </c>
    </row>
    <row r="125" spans="1:21" s="1" customFormat="1" x14ac:dyDescent="0.3">
      <c r="A125" s="58">
        <v>15</v>
      </c>
      <c r="B125" s="59" t="s">
        <v>123</v>
      </c>
      <c r="C125" s="60">
        <v>42000</v>
      </c>
      <c r="D125" s="60">
        <v>2000</v>
      </c>
      <c r="E125" s="60"/>
      <c r="F125" s="61"/>
      <c r="G125" s="60"/>
      <c r="H125" s="61"/>
      <c r="I125" s="60"/>
      <c r="J125" s="61"/>
      <c r="K125" s="60"/>
      <c r="L125" s="61"/>
      <c r="M125" s="60"/>
      <c r="N125" s="61"/>
      <c r="O125" s="60"/>
      <c r="P125" s="59"/>
      <c r="Q125" s="59">
        <v>588</v>
      </c>
      <c r="R125" s="59"/>
      <c r="S125" s="104">
        <f t="shared" si="6"/>
        <v>39412</v>
      </c>
      <c r="T125" s="89"/>
      <c r="U125" s="100" t="str">
        <f t="shared" si="7"/>
        <v>RESTE</v>
      </c>
    </row>
    <row r="126" spans="1:21" s="1" customFormat="1" x14ac:dyDescent="0.3">
      <c r="A126" s="6">
        <v>16</v>
      </c>
      <c r="B126" s="4" t="s">
        <v>124</v>
      </c>
      <c r="C126" s="10">
        <v>42000</v>
      </c>
      <c r="D126" s="12">
        <v>2000</v>
      </c>
      <c r="E126" s="9">
        <v>13000</v>
      </c>
      <c r="F126" s="16">
        <v>43381</v>
      </c>
      <c r="G126" s="9">
        <v>5000</v>
      </c>
      <c r="H126" s="16">
        <v>43434</v>
      </c>
      <c r="I126" s="9"/>
      <c r="J126" s="16"/>
      <c r="K126" s="9"/>
      <c r="L126" s="16"/>
      <c r="M126" s="9"/>
      <c r="N126" s="16"/>
      <c r="O126" s="12"/>
      <c r="P126" s="14"/>
      <c r="S126" s="103">
        <f t="shared" si="6"/>
        <v>22000</v>
      </c>
      <c r="U126" s="100" t="str">
        <f t="shared" si="7"/>
        <v>RESTE</v>
      </c>
    </row>
    <row r="127" spans="1:21" s="1" customFormat="1" x14ac:dyDescent="0.3">
      <c r="A127" s="6">
        <v>17</v>
      </c>
      <c r="B127" s="4" t="s">
        <v>125</v>
      </c>
      <c r="C127" s="10">
        <v>42000</v>
      </c>
      <c r="D127" s="12">
        <v>2000</v>
      </c>
      <c r="E127" s="9">
        <v>5000</v>
      </c>
      <c r="F127" s="16">
        <v>43444</v>
      </c>
      <c r="G127" s="9">
        <v>10000</v>
      </c>
      <c r="H127" s="16">
        <v>43472</v>
      </c>
      <c r="I127" s="9"/>
      <c r="J127" s="16"/>
      <c r="K127" s="9"/>
      <c r="L127" s="16"/>
      <c r="M127" s="9"/>
      <c r="N127" s="16"/>
      <c r="O127" s="12"/>
      <c r="P127" s="14"/>
      <c r="S127" s="103">
        <f t="shared" si="6"/>
        <v>25000</v>
      </c>
      <c r="U127" s="100" t="str">
        <f t="shared" si="7"/>
        <v>RESTE</v>
      </c>
    </row>
    <row r="128" spans="1:21" s="1" customFormat="1" x14ac:dyDescent="0.3">
      <c r="A128" s="6">
        <v>18</v>
      </c>
      <c r="B128" s="4" t="s">
        <v>126</v>
      </c>
      <c r="C128" s="10">
        <v>42000</v>
      </c>
      <c r="D128" s="12">
        <v>2000</v>
      </c>
      <c r="E128" s="9">
        <v>10000</v>
      </c>
      <c r="F128" s="16">
        <v>43360</v>
      </c>
      <c r="G128" s="9">
        <v>10000</v>
      </c>
      <c r="H128" s="16">
        <v>43481</v>
      </c>
      <c r="I128" s="9"/>
      <c r="J128" s="16"/>
      <c r="K128" s="9"/>
      <c r="L128" s="16"/>
      <c r="M128" s="9"/>
      <c r="N128" s="16"/>
      <c r="O128" s="12"/>
      <c r="P128" s="14"/>
      <c r="S128" s="103">
        <f t="shared" si="6"/>
        <v>20000</v>
      </c>
      <c r="U128" s="100" t="str">
        <f t="shared" si="7"/>
        <v>RESTE</v>
      </c>
    </row>
    <row r="129" spans="1:21" s="1" customFormat="1" x14ac:dyDescent="0.3">
      <c r="A129" s="6">
        <v>19</v>
      </c>
      <c r="B129" s="4" t="s">
        <v>127</v>
      </c>
      <c r="C129" s="10">
        <v>42000</v>
      </c>
      <c r="D129" s="12">
        <v>2000</v>
      </c>
      <c r="E129" s="9">
        <v>3000</v>
      </c>
      <c r="F129" s="16">
        <v>43360</v>
      </c>
      <c r="G129" s="9">
        <v>5000</v>
      </c>
      <c r="H129" s="16">
        <v>43409</v>
      </c>
      <c r="I129" s="9">
        <v>4000</v>
      </c>
      <c r="J129" s="16">
        <v>43450</v>
      </c>
      <c r="K129" s="9">
        <v>4000</v>
      </c>
      <c r="L129" s="16">
        <v>43482</v>
      </c>
      <c r="M129" s="9"/>
      <c r="N129" s="16"/>
      <c r="O129" s="12"/>
      <c r="P129" s="14"/>
      <c r="S129" s="103">
        <f t="shared" si="6"/>
        <v>24000</v>
      </c>
      <c r="U129" s="100" t="str">
        <f t="shared" si="7"/>
        <v>RESTE</v>
      </c>
    </row>
    <row r="130" spans="1:21" s="1" customFormat="1" x14ac:dyDescent="0.3">
      <c r="A130" s="6">
        <v>20</v>
      </c>
      <c r="B130" s="4" t="s">
        <v>128</v>
      </c>
      <c r="C130" s="10">
        <v>42000</v>
      </c>
      <c r="D130" s="12">
        <v>2000</v>
      </c>
      <c r="E130" s="9">
        <v>5000</v>
      </c>
      <c r="F130" s="16">
        <v>43357</v>
      </c>
      <c r="G130" s="9">
        <v>5000</v>
      </c>
      <c r="H130" s="16">
        <v>43481</v>
      </c>
      <c r="I130" s="9"/>
      <c r="J130" s="16"/>
      <c r="K130" s="9"/>
      <c r="L130" s="16"/>
      <c r="M130" s="9"/>
      <c r="N130" s="16"/>
      <c r="O130" s="12"/>
      <c r="P130" s="14"/>
      <c r="S130" s="103">
        <f t="shared" si="6"/>
        <v>30000</v>
      </c>
      <c r="U130" s="100" t="str">
        <f t="shared" si="7"/>
        <v>RESTE</v>
      </c>
    </row>
    <row r="131" spans="1:21" s="1" customFormat="1" x14ac:dyDescent="0.3">
      <c r="A131" s="6">
        <v>21</v>
      </c>
      <c r="B131" s="4" t="s">
        <v>129</v>
      </c>
      <c r="C131" s="10">
        <v>42000</v>
      </c>
      <c r="D131" s="12"/>
      <c r="E131" s="9"/>
      <c r="F131" s="16"/>
      <c r="G131" s="9"/>
      <c r="H131" s="16"/>
      <c r="I131" s="9"/>
      <c r="J131" s="16"/>
      <c r="K131" s="9"/>
      <c r="L131" s="16"/>
      <c r="M131" s="9"/>
      <c r="N131" s="16"/>
      <c r="O131" s="12"/>
      <c r="P131" s="14"/>
      <c r="S131" s="103">
        <f t="shared" si="6"/>
        <v>42000</v>
      </c>
      <c r="U131" s="100" t="str">
        <f t="shared" si="7"/>
        <v>RESTE</v>
      </c>
    </row>
    <row r="132" spans="1:21" s="1" customFormat="1" x14ac:dyDescent="0.3">
      <c r="A132" s="6">
        <v>22</v>
      </c>
      <c r="B132" s="4" t="s">
        <v>609</v>
      </c>
      <c r="C132" s="10">
        <v>42000</v>
      </c>
      <c r="D132" s="12">
        <v>2000</v>
      </c>
      <c r="E132" s="9">
        <v>3000</v>
      </c>
      <c r="F132" s="16">
        <v>43358</v>
      </c>
      <c r="G132" s="9">
        <v>5000</v>
      </c>
      <c r="H132" s="16">
        <v>43444</v>
      </c>
      <c r="I132" s="9">
        <v>5000</v>
      </c>
      <c r="J132" s="16">
        <v>43488</v>
      </c>
      <c r="K132" s="9"/>
      <c r="L132" s="16"/>
      <c r="M132" s="9"/>
      <c r="N132" s="16"/>
      <c r="O132" s="12"/>
      <c r="P132" s="14"/>
      <c r="S132" s="103">
        <f t="shared" si="6"/>
        <v>27000</v>
      </c>
      <c r="U132" s="100" t="str">
        <f t="shared" si="7"/>
        <v>RESTE</v>
      </c>
    </row>
    <row r="133" spans="1:21" s="1" customFormat="1" x14ac:dyDescent="0.3">
      <c r="A133" s="6">
        <v>23</v>
      </c>
      <c r="B133" s="4" t="s">
        <v>610</v>
      </c>
      <c r="C133" s="10">
        <v>42000</v>
      </c>
      <c r="D133" s="12">
        <v>2000</v>
      </c>
      <c r="E133" s="9">
        <v>8000</v>
      </c>
      <c r="F133" s="16">
        <v>43437</v>
      </c>
      <c r="G133" s="9">
        <v>5000</v>
      </c>
      <c r="H133" s="16">
        <v>43445</v>
      </c>
      <c r="I133" s="9"/>
      <c r="J133" s="16"/>
      <c r="K133" s="9"/>
      <c r="L133" s="16"/>
      <c r="M133" s="9"/>
      <c r="N133" s="16"/>
      <c r="O133" s="12"/>
      <c r="P133" s="14"/>
      <c r="S133" s="103">
        <f t="shared" si="6"/>
        <v>27000</v>
      </c>
      <c r="U133" s="100" t="str">
        <f t="shared" si="7"/>
        <v>RESTE</v>
      </c>
    </row>
    <row r="134" spans="1:21" s="1" customFormat="1" x14ac:dyDescent="0.3">
      <c r="A134" s="6">
        <v>24</v>
      </c>
      <c r="B134" s="4" t="s">
        <v>130</v>
      </c>
      <c r="C134" s="10">
        <v>42000</v>
      </c>
      <c r="D134" s="12">
        <v>2000</v>
      </c>
      <c r="E134" s="9">
        <v>5000</v>
      </c>
      <c r="F134" s="16">
        <v>43360</v>
      </c>
      <c r="G134" s="9">
        <v>5000</v>
      </c>
      <c r="H134" s="16">
        <v>43395</v>
      </c>
      <c r="I134" s="9">
        <v>5000</v>
      </c>
      <c r="J134" s="16">
        <v>43417</v>
      </c>
      <c r="K134" s="9">
        <v>5000</v>
      </c>
      <c r="L134" s="16">
        <v>43480</v>
      </c>
      <c r="M134" s="9"/>
      <c r="N134" s="16"/>
      <c r="O134" s="12"/>
      <c r="P134" s="14"/>
      <c r="S134" s="103">
        <f t="shared" si="6"/>
        <v>20000</v>
      </c>
      <c r="U134" s="100" t="str">
        <f t="shared" si="7"/>
        <v>RESTE</v>
      </c>
    </row>
    <row r="135" spans="1:21" s="1" customFormat="1" x14ac:dyDescent="0.3">
      <c r="A135" s="6">
        <v>25</v>
      </c>
      <c r="B135" s="4" t="s">
        <v>611</v>
      </c>
      <c r="C135" s="10">
        <v>42000</v>
      </c>
      <c r="D135" s="12">
        <v>2000</v>
      </c>
      <c r="E135" s="9">
        <v>10000</v>
      </c>
      <c r="F135" s="16">
        <v>43357</v>
      </c>
      <c r="G135" s="9">
        <v>5000</v>
      </c>
      <c r="H135" s="16">
        <v>43481</v>
      </c>
      <c r="I135" s="9"/>
      <c r="J135" s="16"/>
      <c r="K135" s="9"/>
      <c r="L135" s="16"/>
      <c r="M135" s="9"/>
      <c r="N135" s="16"/>
      <c r="O135" s="12"/>
      <c r="P135" s="14"/>
      <c r="S135" s="103">
        <f t="shared" si="6"/>
        <v>25000</v>
      </c>
      <c r="U135" s="100" t="str">
        <f t="shared" si="7"/>
        <v>RESTE</v>
      </c>
    </row>
    <row r="136" spans="1:21" s="1" customFormat="1" x14ac:dyDescent="0.3">
      <c r="A136" s="58">
        <v>26</v>
      </c>
      <c r="B136" s="75" t="s">
        <v>612</v>
      </c>
      <c r="C136" s="88">
        <v>42000</v>
      </c>
      <c r="D136" s="60">
        <v>2000</v>
      </c>
      <c r="E136" s="62"/>
      <c r="F136" s="63"/>
      <c r="G136" s="62"/>
      <c r="H136" s="63"/>
      <c r="I136" s="62"/>
      <c r="J136" s="63"/>
      <c r="K136" s="62"/>
      <c r="L136" s="63"/>
      <c r="M136" s="62"/>
      <c r="N136" s="63"/>
      <c r="O136" s="60"/>
      <c r="P136" s="59"/>
      <c r="Q136" s="77"/>
      <c r="R136" s="77"/>
      <c r="S136" s="104">
        <f t="shared" si="6"/>
        <v>40000</v>
      </c>
      <c r="T136" s="90"/>
      <c r="U136" s="100" t="str">
        <f t="shared" si="7"/>
        <v>RESTE</v>
      </c>
    </row>
    <row r="137" spans="1:21" s="1" customFormat="1" x14ac:dyDescent="0.3">
      <c r="A137" s="6">
        <v>27</v>
      </c>
      <c r="B137" s="4" t="s">
        <v>131</v>
      </c>
      <c r="C137" s="10">
        <v>42000</v>
      </c>
      <c r="D137" s="12">
        <v>2000</v>
      </c>
      <c r="E137" s="9">
        <v>8000</v>
      </c>
      <c r="F137" s="16">
        <v>43363</v>
      </c>
      <c r="G137" s="9">
        <v>10000</v>
      </c>
      <c r="H137" s="16">
        <v>43391</v>
      </c>
      <c r="I137" s="9"/>
      <c r="J137" s="16"/>
      <c r="K137" s="9"/>
      <c r="L137" s="16"/>
      <c r="M137" s="9"/>
      <c r="N137" s="16"/>
      <c r="O137" s="12"/>
      <c r="P137" s="14"/>
      <c r="S137" s="103">
        <f t="shared" si="6"/>
        <v>22000</v>
      </c>
      <c r="U137" s="100" t="str">
        <f t="shared" si="7"/>
        <v>RESTE</v>
      </c>
    </row>
    <row r="138" spans="1:21" s="1" customFormat="1" x14ac:dyDescent="0.3">
      <c r="A138" s="58">
        <v>28</v>
      </c>
      <c r="B138" s="75" t="s">
        <v>613</v>
      </c>
      <c r="C138" s="88">
        <v>42000</v>
      </c>
      <c r="D138" s="60">
        <v>2000</v>
      </c>
      <c r="E138" s="62"/>
      <c r="F138" s="63"/>
      <c r="G138" s="62"/>
      <c r="H138" s="63"/>
      <c r="I138" s="62"/>
      <c r="J138" s="63"/>
      <c r="K138" s="62"/>
      <c r="L138" s="63"/>
      <c r="M138" s="62"/>
      <c r="N138" s="63"/>
      <c r="O138" s="60"/>
      <c r="P138" s="59"/>
      <c r="Q138" s="77"/>
      <c r="R138" s="77"/>
      <c r="S138" s="104">
        <f t="shared" si="6"/>
        <v>40000</v>
      </c>
      <c r="T138" s="90"/>
      <c r="U138" s="100" t="str">
        <f t="shared" si="7"/>
        <v>RESTE</v>
      </c>
    </row>
    <row r="139" spans="1:21" s="1" customFormat="1" x14ac:dyDescent="0.3">
      <c r="A139" s="58">
        <v>29</v>
      </c>
      <c r="B139" s="75" t="s">
        <v>614</v>
      </c>
      <c r="C139" s="88">
        <v>42000</v>
      </c>
      <c r="D139" s="60">
        <v>2000</v>
      </c>
      <c r="E139" s="62"/>
      <c r="F139" s="63"/>
      <c r="G139" s="62"/>
      <c r="H139" s="63"/>
      <c r="I139" s="62"/>
      <c r="J139" s="63"/>
      <c r="K139" s="62"/>
      <c r="L139" s="63"/>
      <c r="M139" s="62"/>
      <c r="N139" s="63"/>
      <c r="O139" s="60"/>
      <c r="P139" s="59"/>
      <c r="Q139" s="77"/>
      <c r="R139" s="77"/>
      <c r="S139" s="104">
        <f t="shared" si="6"/>
        <v>40000</v>
      </c>
      <c r="T139" s="90"/>
      <c r="U139" s="100" t="str">
        <f t="shared" si="7"/>
        <v>RESTE</v>
      </c>
    </row>
    <row r="140" spans="1:21" s="1" customFormat="1" x14ac:dyDescent="0.3">
      <c r="A140" s="6">
        <v>31</v>
      </c>
      <c r="B140" s="4" t="s">
        <v>615</v>
      </c>
      <c r="C140" s="10">
        <v>42000</v>
      </c>
      <c r="D140" s="12">
        <v>2000</v>
      </c>
      <c r="E140" s="9">
        <v>10000</v>
      </c>
      <c r="F140" s="16">
        <v>43357</v>
      </c>
      <c r="G140" s="9">
        <v>10000</v>
      </c>
      <c r="H140" s="16">
        <v>43493</v>
      </c>
      <c r="I140" s="9"/>
      <c r="J140" s="16"/>
      <c r="K140" s="9"/>
      <c r="L140" s="16"/>
      <c r="M140" s="9"/>
      <c r="N140" s="16"/>
      <c r="O140" s="12"/>
      <c r="P140" s="14"/>
      <c r="S140" s="103">
        <f t="shared" si="6"/>
        <v>20000</v>
      </c>
      <c r="U140" s="100" t="str">
        <f t="shared" si="7"/>
        <v>RESTE</v>
      </c>
    </row>
    <row r="141" spans="1:21" s="1" customFormat="1" x14ac:dyDescent="0.3">
      <c r="A141" s="6">
        <v>32</v>
      </c>
      <c r="B141" s="4" t="s">
        <v>619</v>
      </c>
      <c r="C141" s="10">
        <v>42000</v>
      </c>
      <c r="D141" s="12">
        <v>2000</v>
      </c>
      <c r="E141" s="9"/>
      <c r="F141" s="16"/>
      <c r="G141" s="9"/>
      <c r="H141" s="16"/>
      <c r="I141" s="9"/>
      <c r="J141" s="16"/>
      <c r="K141" s="9"/>
      <c r="L141" s="16"/>
      <c r="M141" s="9"/>
      <c r="N141" s="16"/>
      <c r="O141" s="12"/>
      <c r="P141" s="14"/>
      <c r="S141" s="103">
        <f t="shared" si="6"/>
        <v>40000</v>
      </c>
      <c r="U141" s="100" t="str">
        <f t="shared" si="7"/>
        <v>RESTE</v>
      </c>
    </row>
    <row r="142" spans="1:21" s="1" customFormat="1" x14ac:dyDescent="0.3">
      <c r="A142" s="6">
        <v>33</v>
      </c>
      <c r="B142" s="4" t="s">
        <v>616</v>
      </c>
      <c r="C142" s="10">
        <v>42000</v>
      </c>
      <c r="D142" s="12">
        <v>2000</v>
      </c>
      <c r="E142" s="9">
        <v>3000</v>
      </c>
      <c r="F142" s="16">
        <v>43437</v>
      </c>
      <c r="G142" s="9">
        <v>22000</v>
      </c>
      <c r="H142" s="16">
        <v>43364</v>
      </c>
      <c r="I142" s="9"/>
      <c r="J142" s="16"/>
      <c r="K142" s="9"/>
      <c r="L142" s="16"/>
      <c r="M142" s="9"/>
      <c r="N142" s="16"/>
      <c r="O142" s="12"/>
      <c r="P142" s="14"/>
      <c r="S142" s="103">
        <f t="shared" si="6"/>
        <v>15000</v>
      </c>
      <c r="U142" s="100" t="str">
        <f t="shared" si="7"/>
        <v>RESTE</v>
      </c>
    </row>
    <row r="143" spans="1:21" s="1" customFormat="1" x14ac:dyDescent="0.3">
      <c r="A143" s="58">
        <v>34</v>
      </c>
      <c r="B143" s="75" t="s">
        <v>132</v>
      </c>
      <c r="C143" s="88">
        <v>42000</v>
      </c>
      <c r="D143" s="60">
        <v>2000</v>
      </c>
      <c r="E143" s="62"/>
      <c r="F143" s="63"/>
      <c r="G143" s="62"/>
      <c r="H143" s="63"/>
      <c r="I143" s="62"/>
      <c r="J143" s="63"/>
      <c r="K143" s="62"/>
      <c r="L143" s="63"/>
      <c r="M143" s="62"/>
      <c r="N143" s="63"/>
      <c r="O143" s="60"/>
      <c r="P143" s="59"/>
      <c r="Q143" s="77"/>
      <c r="R143" s="77"/>
      <c r="S143" s="104">
        <f t="shared" si="6"/>
        <v>40000</v>
      </c>
      <c r="T143" s="90"/>
      <c r="U143" s="100" t="str">
        <f t="shared" si="7"/>
        <v>RESTE</v>
      </c>
    </row>
    <row r="144" spans="1:21" s="1" customFormat="1" x14ac:dyDescent="0.3">
      <c r="A144" s="58">
        <v>37</v>
      </c>
      <c r="B144" s="75" t="s">
        <v>617</v>
      </c>
      <c r="C144" s="88">
        <v>42000</v>
      </c>
      <c r="D144" s="60">
        <v>2000</v>
      </c>
      <c r="E144" s="62"/>
      <c r="F144" s="63"/>
      <c r="G144" s="62"/>
      <c r="H144" s="63"/>
      <c r="I144" s="62"/>
      <c r="J144" s="63"/>
      <c r="K144" s="62"/>
      <c r="L144" s="63"/>
      <c r="M144" s="62"/>
      <c r="N144" s="63"/>
      <c r="O144" s="60"/>
      <c r="P144" s="59"/>
      <c r="Q144" s="77"/>
      <c r="R144" s="77"/>
      <c r="S144" s="104">
        <f t="shared" si="6"/>
        <v>40000</v>
      </c>
      <c r="T144" s="90"/>
      <c r="U144" s="100" t="str">
        <f t="shared" si="7"/>
        <v>RESTE</v>
      </c>
    </row>
    <row r="145" spans="1:21" s="1" customFormat="1" x14ac:dyDescent="0.3">
      <c r="A145" s="6">
        <v>38</v>
      </c>
      <c r="B145" s="14" t="s">
        <v>108</v>
      </c>
      <c r="C145" s="12">
        <v>42000</v>
      </c>
      <c r="D145" s="12">
        <v>2000</v>
      </c>
      <c r="E145" s="12"/>
      <c r="F145" s="11"/>
      <c r="G145" s="12"/>
      <c r="H145" s="11"/>
      <c r="I145" s="12"/>
      <c r="J145" s="11"/>
      <c r="K145" s="12"/>
      <c r="L145" s="11"/>
      <c r="M145" s="12"/>
      <c r="N145" s="11"/>
      <c r="O145" s="12"/>
      <c r="P145" s="14"/>
      <c r="Q145" s="14"/>
      <c r="R145" s="14"/>
      <c r="S145" s="103">
        <f t="shared" si="6"/>
        <v>40000</v>
      </c>
      <c r="T145" s="14"/>
      <c r="U145" s="100" t="str">
        <f t="shared" si="7"/>
        <v>RESTE</v>
      </c>
    </row>
    <row r="146" spans="1:21" s="1" customFormat="1" x14ac:dyDescent="0.3">
      <c r="A146" s="6">
        <v>39</v>
      </c>
      <c r="B146" s="4" t="s">
        <v>133</v>
      </c>
      <c r="C146" s="10">
        <v>42000</v>
      </c>
      <c r="D146" s="12">
        <v>2000</v>
      </c>
      <c r="E146" s="9">
        <v>5000</v>
      </c>
      <c r="F146" s="16">
        <v>43368</v>
      </c>
      <c r="G146" s="9">
        <v>10000</v>
      </c>
      <c r="H146" s="16">
        <v>43397</v>
      </c>
      <c r="I146" s="9">
        <v>5000</v>
      </c>
      <c r="J146" s="16">
        <v>43481</v>
      </c>
      <c r="K146" s="9">
        <v>10000</v>
      </c>
      <c r="L146" s="16">
        <v>43482</v>
      </c>
      <c r="M146" s="9">
        <v>5000</v>
      </c>
      <c r="N146" s="16">
        <v>43376</v>
      </c>
      <c r="O146" s="12"/>
      <c r="P146" s="14"/>
      <c r="S146" s="103">
        <f t="shared" si="6"/>
        <v>5000</v>
      </c>
      <c r="U146" s="100" t="str">
        <f t="shared" si="7"/>
        <v>RESTE</v>
      </c>
    </row>
    <row r="147" spans="1:21" s="1" customFormat="1" x14ac:dyDescent="0.3">
      <c r="A147" s="6">
        <v>41</v>
      </c>
      <c r="B147" s="4" t="s">
        <v>801</v>
      </c>
      <c r="C147" s="10">
        <v>42000</v>
      </c>
      <c r="D147" s="12">
        <v>2000</v>
      </c>
      <c r="E147" s="9">
        <v>18000</v>
      </c>
      <c r="F147" s="16">
        <v>43439</v>
      </c>
      <c r="G147" s="9"/>
      <c r="H147" s="16"/>
      <c r="I147" s="9"/>
      <c r="J147" s="16"/>
      <c r="K147" s="9"/>
      <c r="L147" s="16"/>
      <c r="M147" s="9"/>
      <c r="N147" s="16"/>
      <c r="O147" s="12"/>
      <c r="P147" s="14"/>
      <c r="S147" s="103">
        <f t="shared" si="6"/>
        <v>22000</v>
      </c>
      <c r="U147" s="100" t="str">
        <f t="shared" si="7"/>
        <v>RESTE</v>
      </c>
    </row>
    <row r="148" spans="1:21" s="1" customFormat="1" x14ac:dyDescent="0.3">
      <c r="A148" s="6">
        <v>42</v>
      </c>
      <c r="B148" s="4" t="s">
        <v>134</v>
      </c>
      <c r="C148" s="10">
        <v>42000</v>
      </c>
      <c r="D148" s="12">
        <v>2000</v>
      </c>
      <c r="E148" s="9">
        <v>8000</v>
      </c>
      <c r="F148" s="16">
        <v>43361</v>
      </c>
      <c r="G148" s="9">
        <v>5000</v>
      </c>
      <c r="H148" s="16">
        <v>40129</v>
      </c>
      <c r="I148" s="9">
        <v>5000</v>
      </c>
      <c r="J148" s="16">
        <v>43451</v>
      </c>
      <c r="K148" s="9">
        <v>5000</v>
      </c>
      <c r="L148" s="16">
        <v>43479</v>
      </c>
      <c r="M148" s="9"/>
      <c r="N148" s="16"/>
      <c r="O148" s="12"/>
      <c r="P148" s="14"/>
      <c r="S148" s="103">
        <f t="shared" si="6"/>
        <v>17000</v>
      </c>
      <c r="U148" s="100" t="str">
        <f t="shared" si="7"/>
        <v>RESTE</v>
      </c>
    </row>
    <row r="149" spans="1:21" s="1" customFormat="1" x14ac:dyDescent="0.3">
      <c r="A149" s="6">
        <v>43</v>
      </c>
      <c r="B149" s="4" t="s">
        <v>833</v>
      </c>
      <c r="C149" s="10">
        <v>42000</v>
      </c>
      <c r="D149" s="12">
        <v>2000</v>
      </c>
      <c r="E149" s="9">
        <v>20000</v>
      </c>
      <c r="F149" s="16">
        <v>43360</v>
      </c>
      <c r="G149" s="9">
        <v>5000</v>
      </c>
      <c r="H149" s="16">
        <v>43474</v>
      </c>
      <c r="I149" s="9"/>
      <c r="J149" s="16"/>
      <c r="K149" s="9"/>
      <c r="L149" s="16"/>
      <c r="M149" s="9"/>
      <c r="N149" s="16"/>
      <c r="O149" s="12"/>
      <c r="P149" s="31"/>
      <c r="S149" s="103">
        <f t="shared" si="6"/>
        <v>15000</v>
      </c>
      <c r="U149" s="100" t="str">
        <f t="shared" si="7"/>
        <v>RESTE</v>
      </c>
    </row>
    <row r="150" spans="1:21" s="1" customFormat="1" x14ac:dyDescent="0.3">
      <c r="A150" s="6">
        <v>44</v>
      </c>
      <c r="B150" s="4" t="s">
        <v>135</v>
      </c>
      <c r="C150" s="10">
        <v>42000</v>
      </c>
      <c r="D150" s="12">
        <v>2000</v>
      </c>
      <c r="E150" s="9">
        <v>13000</v>
      </c>
      <c r="F150" s="16">
        <v>43446</v>
      </c>
      <c r="G150" s="9">
        <v>20000</v>
      </c>
      <c r="H150" s="16">
        <v>43481</v>
      </c>
      <c r="I150" s="9"/>
      <c r="J150" s="16"/>
      <c r="K150" s="9"/>
      <c r="L150" s="16"/>
      <c r="M150" s="9"/>
      <c r="N150" s="16"/>
      <c r="O150" s="12"/>
      <c r="P150" s="14"/>
      <c r="S150" s="103">
        <f t="shared" si="6"/>
        <v>7000</v>
      </c>
      <c r="U150" s="100" t="str">
        <f t="shared" si="7"/>
        <v>RESTE</v>
      </c>
    </row>
    <row r="151" spans="1:21" s="14" customFormat="1" x14ac:dyDescent="0.3">
      <c r="A151" s="6">
        <v>45</v>
      </c>
      <c r="B151" s="4" t="s">
        <v>332</v>
      </c>
      <c r="C151" s="10">
        <v>42000</v>
      </c>
      <c r="D151" s="12">
        <v>2000</v>
      </c>
      <c r="E151" s="9">
        <v>3000</v>
      </c>
      <c r="F151" s="16">
        <v>43360</v>
      </c>
      <c r="G151" s="9">
        <v>7000</v>
      </c>
      <c r="H151" s="16">
        <v>43417</v>
      </c>
      <c r="I151" s="9">
        <v>5000</v>
      </c>
      <c r="J151" s="16">
        <v>43482</v>
      </c>
      <c r="K151" s="9"/>
      <c r="L151" s="16"/>
      <c r="M151" s="9"/>
      <c r="N151" s="16"/>
      <c r="O151" s="12"/>
      <c r="Q151" s="1"/>
      <c r="R151" s="1"/>
      <c r="S151" s="103">
        <f t="shared" si="6"/>
        <v>25000</v>
      </c>
      <c r="T151" s="1"/>
      <c r="U151" s="100" t="str">
        <f t="shared" si="7"/>
        <v>RESTE</v>
      </c>
    </row>
    <row r="152" spans="1:21" s="1" customFormat="1" x14ac:dyDescent="0.3">
      <c r="A152" s="6">
        <v>46</v>
      </c>
      <c r="B152" s="4" t="s">
        <v>136</v>
      </c>
      <c r="C152" s="10">
        <v>42000</v>
      </c>
      <c r="D152" s="12">
        <v>2000</v>
      </c>
      <c r="E152" s="9">
        <v>8000</v>
      </c>
      <c r="F152" s="16">
        <v>43362</v>
      </c>
      <c r="G152" s="9">
        <v>5000</v>
      </c>
      <c r="H152" s="16">
        <v>43472</v>
      </c>
      <c r="I152" s="9"/>
      <c r="J152" s="16"/>
      <c r="K152" s="9"/>
      <c r="L152" s="16"/>
      <c r="M152" s="9"/>
      <c r="N152" s="16"/>
      <c r="O152" s="12"/>
      <c r="P152" s="14"/>
      <c r="S152" s="103">
        <f t="shared" si="6"/>
        <v>27000</v>
      </c>
      <c r="U152" s="100" t="str">
        <f t="shared" si="7"/>
        <v>RESTE</v>
      </c>
    </row>
    <row r="153" spans="1:21" s="1" customFormat="1" x14ac:dyDescent="0.3">
      <c r="A153" s="58">
        <v>47</v>
      </c>
      <c r="B153" s="75" t="s">
        <v>618</v>
      </c>
      <c r="C153" s="88">
        <v>42000</v>
      </c>
      <c r="D153" s="60">
        <v>2000</v>
      </c>
      <c r="E153" s="62"/>
      <c r="F153" s="63"/>
      <c r="G153" s="62"/>
      <c r="H153" s="63"/>
      <c r="I153" s="62"/>
      <c r="J153" s="63"/>
      <c r="K153" s="62"/>
      <c r="L153" s="63"/>
      <c r="M153" s="62"/>
      <c r="N153" s="63"/>
      <c r="O153" s="60"/>
      <c r="P153" s="59"/>
      <c r="Q153" s="77"/>
      <c r="R153" s="77"/>
      <c r="S153" s="104">
        <f t="shared" si="6"/>
        <v>40000</v>
      </c>
      <c r="T153" s="90"/>
      <c r="U153" s="100" t="str">
        <f t="shared" si="7"/>
        <v>RESTE</v>
      </c>
    </row>
    <row r="154" spans="1:21" x14ac:dyDescent="0.3">
      <c r="A154" s="6">
        <v>48</v>
      </c>
      <c r="B154" s="4" t="s">
        <v>137</v>
      </c>
      <c r="C154" s="10">
        <v>42000</v>
      </c>
      <c r="D154" s="12">
        <v>2000</v>
      </c>
      <c r="E154" s="9">
        <v>10000</v>
      </c>
      <c r="F154" s="16">
        <v>43356</v>
      </c>
      <c r="G154" s="9">
        <v>5000</v>
      </c>
      <c r="H154" s="16">
        <v>43479</v>
      </c>
      <c r="I154" s="9"/>
      <c r="J154" s="16"/>
      <c r="K154" s="9"/>
      <c r="L154" s="16"/>
      <c r="M154" s="9"/>
      <c r="N154" s="16"/>
      <c r="Q154" s="1"/>
      <c r="R154" s="1"/>
      <c r="S154" s="103">
        <f t="shared" si="6"/>
        <v>25000</v>
      </c>
      <c r="T154" s="1"/>
      <c r="U154" s="100" t="str">
        <f t="shared" si="7"/>
        <v>RESTE</v>
      </c>
    </row>
    <row r="155" spans="1:21" x14ac:dyDescent="0.3">
      <c r="A155" s="58">
        <v>49</v>
      </c>
      <c r="B155" s="75" t="s">
        <v>138</v>
      </c>
      <c r="C155" s="88">
        <v>42000</v>
      </c>
      <c r="D155" s="60">
        <v>2000</v>
      </c>
      <c r="E155" s="62"/>
      <c r="F155" s="63"/>
      <c r="G155" s="62"/>
      <c r="H155" s="63"/>
      <c r="I155" s="62"/>
      <c r="J155" s="63"/>
      <c r="K155" s="62"/>
      <c r="L155" s="63"/>
      <c r="M155" s="62"/>
      <c r="N155" s="63"/>
      <c r="O155" s="60"/>
      <c r="P155" s="59"/>
      <c r="Q155" s="77"/>
      <c r="R155" s="77"/>
      <c r="S155" s="104">
        <f t="shared" si="6"/>
        <v>40000</v>
      </c>
      <c r="T155" s="90"/>
      <c r="U155" s="100" t="str">
        <f t="shared" si="7"/>
        <v>RESTE</v>
      </c>
    </row>
    <row r="156" spans="1:21" ht="18" x14ac:dyDescent="0.25">
      <c r="A156" s="111" t="s">
        <v>834</v>
      </c>
      <c r="B156" s="111"/>
      <c r="C156" s="95">
        <f>SUM(C111:C155)</f>
        <v>1885000</v>
      </c>
      <c r="D156" s="95">
        <f t="shared" ref="D156:S156" si="8">SUM(D111:D155)</f>
        <v>88000</v>
      </c>
      <c r="E156" s="95">
        <f t="shared" si="8"/>
        <v>241000</v>
      </c>
      <c r="F156" s="95"/>
      <c r="G156" s="95">
        <f t="shared" si="8"/>
        <v>219000</v>
      </c>
      <c r="H156" s="95"/>
      <c r="I156" s="95">
        <f t="shared" si="8"/>
        <v>44000</v>
      </c>
      <c r="J156" s="95"/>
      <c r="K156" s="95">
        <f t="shared" si="8"/>
        <v>29000</v>
      </c>
      <c r="L156" s="95"/>
      <c r="M156" s="95">
        <f t="shared" si="8"/>
        <v>5000</v>
      </c>
      <c r="N156" s="95"/>
      <c r="O156" s="95">
        <f t="shared" si="8"/>
        <v>0</v>
      </c>
      <c r="P156" s="95"/>
      <c r="Q156" s="95">
        <f t="shared" si="8"/>
        <v>588</v>
      </c>
      <c r="R156" s="95"/>
      <c r="S156" s="95">
        <f t="shared" si="8"/>
        <v>1258412</v>
      </c>
      <c r="T156" s="1"/>
      <c r="U156" s="1"/>
    </row>
  </sheetData>
  <mergeCells count="6">
    <mergeCell ref="A156:B156"/>
    <mergeCell ref="A1:B1"/>
    <mergeCell ref="A57:B57"/>
    <mergeCell ref="A109:B109"/>
    <mergeCell ref="A55:B55"/>
    <mergeCell ref="A107:B107"/>
  </mergeCells>
  <conditionalFormatting sqref="U3:U54">
    <cfRule type="cellIs" dxfId="18" priority="4" operator="equal">
      <formula>$S$3=0</formula>
    </cfRule>
  </conditionalFormatting>
  <conditionalFormatting sqref="U59:U107">
    <cfRule type="cellIs" dxfId="17" priority="3" operator="equal">
      <formula>$S$3=0</formula>
    </cfRule>
  </conditionalFormatting>
  <conditionalFormatting sqref="U111:U155">
    <cfRule type="cellIs" dxfId="16" priority="1" operator="equal">
      <formula>$S$3=0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gansi toure azima" id="{19D51ADA-4BF1-4CBB-BB09-0F71068664A9}">
            <xm:f>NOT(ISERROR(SEARCH("gansi toure azima",CP!B4)))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B57 B108 B2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opLeftCell="C1" zoomScale="70" zoomScaleNormal="70" workbookViewId="0">
      <selection activeCell="S1" sqref="S1:S1048576"/>
    </sheetView>
  </sheetViews>
  <sheetFormatPr baseColWidth="10" defaultRowHeight="18.75" x14ac:dyDescent="0.3"/>
  <cols>
    <col min="1" max="1" width="5.140625" style="6" customWidth="1"/>
    <col min="2" max="2" width="26.5703125" style="15" customWidth="1"/>
    <col min="3" max="3" width="17" style="12" customWidth="1"/>
    <col min="4" max="4" width="13.42578125" style="12" customWidth="1"/>
    <col min="5" max="5" width="14.28515625" style="12" customWidth="1"/>
    <col min="6" max="6" width="13.28515625" style="11" customWidth="1"/>
    <col min="7" max="7" width="15.140625" style="12" customWidth="1"/>
    <col min="8" max="8" width="11.42578125" style="11" customWidth="1"/>
    <col min="9" max="9" width="15.140625" style="12" customWidth="1"/>
    <col min="10" max="10" width="11.42578125" style="11"/>
    <col min="11" max="11" width="13.85546875" style="12" customWidth="1"/>
    <col min="12" max="12" width="11.42578125" style="11"/>
    <col min="13" max="13" width="11.42578125" style="12"/>
    <col min="14" max="14" width="11.42578125" style="11"/>
    <col min="15" max="15" width="11.42578125" style="12"/>
    <col min="16" max="16" width="11.42578125" style="11"/>
    <col min="17" max="17" width="11.42578125" style="12"/>
    <col min="18" max="18" width="11.42578125" style="11"/>
    <col min="19" max="19" width="16.85546875" style="92" customWidth="1"/>
    <col min="20" max="16384" width="11.42578125" style="15"/>
  </cols>
  <sheetData>
    <row r="1" spans="1:21" s="6" customFormat="1" x14ac:dyDescent="0.3">
      <c r="A1" s="109" t="s">
        <v>806</v>
      </c>
      <c r="B1" s="109"/>
      <c r="C1" s="45"/>
      <c r="D1" s="49" t="s">
        <v>807</v>
      </c>
      <c r="E1" s="49">
        <f>A46</f>
        <v>44</v>
      </c>
      <c r="M1" s="45"/>
      <c r="N1" s="46"/>
      <c r="O1" s="45"/>
      <c r="P1" s="46"/>
      <c r="Q1" s="45"/>
      <c r="R1" s="46"/>
      <c r="S1" s="49"/>
    </row>
    <row r="2" spans="1:21" s="6" customFormat="1" x14ac:dyDescent="0.3">
      <c r="A2" s="43" t="s">
        <v>815</v>
      </c>
      <c r="B2" s="43" t="s">
        <v>9</v>
      </c>
      <c r="C2" s="47" t="s">
        <v>0</v>
      </c>
      <c r="D2" s="47" t="s">
        <v>1</v>
      </c>
      <c r="E2" s="47" t="s">
        <v>2</v>
      </c>
      <c r="F2" s="48" t="s">
        <v>769</v>
      </c>
      <c r="G2" s="47" t="s">
        <v>3</v>
      </c>
      <c r="H2" s="48" t="s">
        <v>769</v>
      </c>
      <c r="I2" s="47" t="s">
        <v>4</v>
      </c>
      <c r="J2" s="48" t="s">
        <v>769</v>
      </c>
      <c r="K2" s="47" t="s">
        <v>5</v>
      </c>
      <c r="L2" s="48" t="s">
        <v>769</v>
      </c>
      <c r="M2" s="47" t="s">
        <v>6</v>
      </c>
      <c r="N2" s="48" t="s">
        <v>769</v>
      </c>
      <c r="O2" s="47" t="s">
        <v>7</v>
      </c>
      <c r="P2" s="48" t="s">
        <v>769</v>
      </c>
      <c r="Q2" s="47" t="s">
        <v>11</v>
      </c>
      <c r="R2" s="48" t="s">
        <v>769</v>
      </c>
      <c r="S2" s="47" t="s">
        <v>8</v>
      </c>
      <c r="T2" s="43" t="s">
        <v>12</v>
      </c>
      <c r="U2" s="43" t="s">
        <v>10</v>
      </c>
    </row>
    <row r="3" spans="1:21" x14ac:dyDescent="0.3">
      <c r="A3" s="6">
        <v>1</v>
      </c>
      <c r="B3" s="15" t="s">
        <v>331</v>
      </c>
      <c r="C3" s="12">
        <v>42000</v>
      </c>
      <c r="D3" s="12">
        <v>2000</v>
      </c>
      <c r="E3" s="12">
        <v>10000</v>
      </c>
      <c r="F3" s="11">
        <v>43360</v>
      </c>
      <c r="G3" s="12">
        <v>10000</v>
      </c>
      <c r="H3" s="11">
        <v>43445</v>
      </c>
      <c r="I3" s="12">
        <v>5000</v>
      </c>
      <c r="J3" s="11">
        <v>43419</v>
      </c>
      <c r="S3" s="103">
        <f t="shared" ref="S3:S47" si="0">C3-D3-E3-G3-I3-K3-M3-O3-Q3</f>
        <v>15000</v>
      </c>
      <c r="U3" s="100" t="str">
        <f>IF(S3=0,"SOLDE","RESTE")</f>
        <v>RESTE</v>
      </c>
    </row>
    <row r="4" spans="1:21" x14ac:dyDescent="0.3">
      <c r="A4" s="6">
        <v>2</v>
      </c>
      <c r="B4" s="15" t="s">
        <v>620</v>
      </c>
      <c r="C4" s="12">
        <v>42000</v>
      </c>
      <c r="D4" s="12">
        <v>2000</v>
      </c>
      <c r="E4" s="12">
        <v>3000</v>
      </c>
      <c r="F4" s="11">
        <v>43444</v>
      </c>
      <c r="S4" s="103">
        <f t="shared" si="0"/>
        <v>37000</v>
      </c>
      <c r="U4" s="100" t="str">
        <f t="shared" ref="U4:U47" si="1">IF(S4=0,"SOLDE","RESTE")</f>
        <v>RESTE</v>
      </c>
    </row>
    <row r="5" spans="1:21" x14ac:dyDescent="0.3">
      <c r="A5" s="6">
        <v>3</v>
      </c>
      <c r="B5" s="15" t="s">
        <v>621</v>
      </c>
      <c r="C5" s="12">
        <v>42000</v>
      </c>
      <c r="D5" s="12">
        <v>2000</v>
      </c>
      <c r="E5" s="12">
        <v>3000</v>
      </c>
      <c r="F5" s="11">
        <v>43361</v>
      </c>
      <c r="S5" s="103">
        <f t="shared" si="0"/>
        <v>37000</v>
      </c>
      <c r="U5" s="100" t="str">
        <f t="shared" si="1"/>
        <v>RESTE</v>
      </c>
    </row>
    <row r="6" spans="1:21" x14ac:dyDescent="0.3">
      <c r="A6" s="58">
        <v>4</v>
      </c>
      <c r="B6" s="59" t="s">
        <v>622</v>
      </c>
      <c r="C6" s="60"/>
      <c r="D6" s="60">
        <v>2000</v>
      </c>
      <c r="E6" s="60"/>
      <c r="F6" s="61"/>
      <c r="G6" s="60"/>
      <c r="H6" s="61"/>
      <c r="I6" s="60"/>
      <c r="J6" s="61"/>
      <c r="K6" s="60"/>
      <c r="L6" s="61"/>
      <c r="M6" s="60"/>
      <c r="N6" s="61"/>
      <c r="O6" s="60"/>
      <c r="P6" s="61"/>
      <c r="Q6" s="60"/>
      <c r="R6" s="61"/>
      <c r="S6" s="104">
        <f t="shared" si="0"/>
        <v>-2000</v>
      </c>
      <c r="T6" s="59">
        <v>1704</v>
      </c>
      <c r="U6" s="100" t="str">
        <f t="shared" si="1"/>
        <v>RESTE</v>
      </c>
    </row>
    <row r="7" spans="1:21" x14ac:dyDescent="0.3">
      <c r="A7" s="6">
        <v>5</v>
      </c>
      <c r="B7" s="15" t="s">
        <v>623</v>
      </c>
      <c r="D7" s="12">
        <v>2000</v>
      </c>
      <c r="E7" s="12">
        <v>18000</v>
      </c>
      <c r="F7" s="11">
        <v>43360</v>
      </c>
      <c r="G7" s="12">
        <v>10000</v>
      </c>
      <c r="H7" s="11">
        <v>43438</v>
      </c>
      <c r="S7" s="103">
        <f t="shared" si="0"/>
        <v>-30000</v>
      </c>
      <c r="U7" s="100" t="str">
        <f t="shared" si="1"/>
        <v>RESTE</v>
      </c>
    </row>
    <row r="8" spans="1:21" x14ac:dyDescent="0.3">
      <c r="A8" s="58">
        <v>6</v>
      </c>
      <c r="B8" s="59" t="s">
        <v>624</v>
      </c>
      <c r="C8" s="60"/>
      <c r="D8" s="60">
        <v>2000</v>
      </c>
      <c r="E8" s="60"/>
      <c r="F8" s="61"/>
      <c r="G8" s="60"/>
      <c r="H8" s="61"/>
      <c r="I8" s="60"/>
      <c r="J8" s="61"/>
      <c r="K8" s="60"/>
      <c r="L8" s="61"/>
      <c r="M8" s="60"/>
      <c r="N8" s="61"/>
      <c r="O8" s="60"/>
      <c r="P8" s="61"/>
      <c r="Q8" s="60"/>
      <c r="R8" s="61"/>
      <c r="S8" s="104">
        <f t="shared" si="0"/>
        <v>-2000</v>
      </c>
      <c r="T8" s="59">
        <v>1703</v>
      </c>
      <c r="U8" s="100" t="str">
        <f t="shared" si="1"/>
        <v>RESTE</v>
      </c>
    </row>
    <row r="9" spans="1:21" x14ac:dyDescent="0.3">
      <c r="A9" s="58">
        <v>7</v>
      </c>
      <c r="B9" s="59" t="s">
        <v>625</v>
      </c>
      <c r="C9" s="60"/>
      <c r="D9" s="60">
        <v>2000</v>
      </c>
      <c r="E9" s="60"/>
      <c r="F9" s="61"/>
      <c r="G9" s="60"/>
      <c r="H9" s="61"/>
      <c r="I9" s="60"/>
      <c r="J9" s="61"/>
      <c r="K9" s="60"/>
      <c r="L9" s="61"/>
      <c r="M9" s="60"/>
      <c r="N9" s="61"/>
      <c r="O9" s="60"/>
      <c r="P9" s="61"/>
      <c r="Q9" s="60"/>
      <c r="R9" s="61"/>
      <c r="S9" s="104">
        <f t="shared" si="0"/>
        <v>-2000</v>
      </c>
      <c r="T9" s="59">
        <v>980</v>
      </c>
      <c r="U9" s="100" t="str">
        <f t="shared" si="1"/>
        <v>RESTE</v>
      </c>
    </row>
    <row r="10" spans="1:21" x14ac:dyDescent="0.3">
      <c r="A10" s="58">
        <v>8</v>
      </c>
      <c r="B10" s="59" t="s">
        <v>308</v>
      </c>
      <c r="C10" s="60"/>
      <c r="D10" s="60">
        <v>2000</v>
      </c>
      <c r="E10" s="60"/>
      <c r="F10" s="61"/>
      <c r="G10" s="60"/>
      <c r="H10" s="61"/>
      <c r="I10" s="60"/>
      <c r="J10" s="61"/>
      <c r="K10" s="60"/>
      <c r="L10" s="61"/>
      <c r="M10" s="60"/>
      <c r="N10" s="61"/>
      <c r="O10" s="60"/>
      <c r="P10" s="61"/>
      <c r="Q10" s="60"/>
      <c r="R10" s="61"/>
      <c r="S10" s="104">
        <f t="shared" si="0"/>
        <v>-2000</v>
      </c>
      <c r="T10" s="59">
        <v>67</v>
      </c>
      <c r="U10" s="100" t="str">
        <f t="shared" si="1"/>
        <v>RESTE</v>
      </c>
    </row>
    <row r="11" spans="1:21" x14ac:dyDescent="0.3">
      <c r="A11" s="6">
        <v>9</v>
      </c>
      <c r="B11" s="15" t="s">
        <v>139</v>
      </c>
      <c r="D11" s="12">
        <v>2000</v>
      </c>
      <c r="E11" s="12">
        <v>10000</v>
      </c>
      <c r="F11" s="11">
        <v>43363</v>
      </c>
      <c r="G11" s="12">
        <v>10000</v>
      </c>
      <c r="H11" s="11">
        <v>43385</v>
      </c>
      <c r="I11" s="12">
        <v>10000</v>
      </c>
      <c r="J11" s="11">
        <v>43488</v>
      </c>
      <c r="S11" s="103">
        <f t="shared" si="0"/>
        <v>-32000</v>
      </c>
      <c r="U11" s="100" t="str">
        <f t="shared" si="1"/>
        <v>RESTE</v>
      </c>
    </row>
    <row r="12" spans="1:21" x14ac:dyDescent="0.3">
      <c r="A12" s="6">
        <v>10</v>
      </c>
      <c r="B12" s="15" t="s">
        <v>140</v>
      </c>
      <c r="C12" s="12">
        <v>42000</v>
      </c>
      <c r="D12" s="12">
        <v>2000</v>
      </c>
      <c r="E12" s="12">
        <v>8000</v>
      </c>
      <c r="F12" s="11" t="s">
        <v>803</v>
      </c>
      <c r="G12" s="12">
        <v>5000</v>
      </c>
      <c r="H12" s="11">
        <v>43416</v>
      </c>
      <c r="I12" s="12">
        <v>5000</v>
      </c>
      <c r="J12" s="11">
        <v>43479</v>
      </c>
      <c r="S12" s="103">
        <f t="shared" si="0"/>
        <v>22000</v>
      </c>
      <c r="U12" s="100" t="str">
        <f t="shared" si="1"/>
        <v>RESTE</v>
      </c>
    </row>
    <row r="13" spans="1:21" x14ac:dyDescent="0.3">
      <c r="A13" s="58">
        <v>11</v>
      </c>
      <c r="B13" s="59" t="s">
        <v>66</v>
      </c>
      <c r="C13" s="60"/>
      <c r="D13" s="60">
        <v>2000</v>
      </c>
      <c r="E13" s="60"/>
      <c r="F13" s="61"/>
      <c r="G13" s="60"/>
      <c r="H13" s="61"/>
      <c r="I13" s="60"/>
      <c r="J13" s="61"/>
      <c r="K13" s="60"/>
      <c r="L13" s="61"/>
      <c r="M13" s="60"/>
      <c r="N13" s="61"/>
      <c r="O13" s="60"/>
      <c r="P13" s="61"/>
      <c r="Q13" s="60"/>
      <c r="R13" s="61"/>
      <c r="S13" s="104">
        <f t="shared" si="0"/>
        <v>-2000</v>
      </c>
      <c r="T13" s="59">
        <v>1514</v>
      </c>
      <c r="U13" s="100" t="str">
        <f t="shared" si="1"/>
        <v>RESTE</v>
      </c>
    </row>
    <row r="14" spans="1:21" x14ac:dyDescent="0.3">
      <c r="A14" s="6">
        <v>12</v>
      </c>
      <c r="B14" s="15" t="s">
        <v>141</v>
      </c>
      <c r="C14" s="12">
        <v>42000</v>
      </c>
      <c r="D14" s="12">
        <v>2000</v>
      </c>
      <c r="S14" s="103">
        <f t="shared" si="0"/>
        <v>40000</v>
      </c>
      <c r="U14" s="100" t="str">
        <f t="shared" si="1"/>
        <v>RESTE</v>
      </c>
    </row>
    <row r="15" spans="1:21" x14ac:dyDescent="0.3">
      <c r="A15" s="6">
        <v>13</v>
      </c>
      <c r="B15" s="15" t="s">
        <v>300</v>
      </c>
      <c r="C15" s="12">
        <v>42000</v>
      </c>
      <c r="D15" s="12">
        <v>2000</v>
      </c>
      <c r="E15" s="12">
        <v>8000</v>
      </c>
      <c r="F15" s="11">
        <v>43361</v>
      </c>
      <c r="G15" s="12">
        <v>12000</v>
      </c>
      <c r="H15" s="11">
        <v>43196</v>
      </c>
      <c r="I15" s="12">
        <v>5000</v>
      </c>
      <c r="J15" s="11">
        <v>43480</v>
      </c>
      <c r="S15" s="103">
        <f t="shared" si="0"/>
        <v>15000</v>
      </c>
      <c r="U15" s="100" t="str">
        <f t="shared" si="1"/>
        <v>RESTE</v>
      </c>
    </row>
    <row r="16" spans="1:21" x14ac:dyDescent="0.3">
      <c r="A16" s="58">
        <v>14</v>
      </c>
      <c r="B16" s="59" t="s">
        <v>142</v>
      </c>
      <c r="C16" s="60"/>
      <c r="D16" s="60">
        <v>2000</v>
      </c>
      <c r="E16" s="60"/>
      <c r="F16" s="61"/>
      <c r="G16" s="60"/>
      <c r="H16" s="61"/>
      <c r="I16" s="60"/>
      <c r="J16" s="61"/>
      <c r="K16" s="60"/>
      <c r="L16" s="61"/>
      <c r="M16" s="60"/>
      <c r="N16" s="61"/>
      <c r="O16" s="60"/>
      <c r="P16" s="61"/>
      <c r="Q16" s="60"/>
      <c r="R16" s="61"/>
      <c r="S16" s="104">
        <f t="shared" si="0"/>
        <v>-2000</v>
      </c>
      <c r="T16" s="59">
        <v>646</v>
      </c>
      <c r="U16" s="100" t="str">
        <f t="shared" si="1"/>
        <v>RESTE</v>
      </c>
    </row>
    <row r="17" spans="1:21" x14ac:dyDescent="0.3">
      <c r="A17" s="6">
        <v>15</v>
      </c>
      <c r="B17" s="15" t="s">
        <v>143</v>
      </c>
      <c r="C17" s="12">
        <v>22000</v>
      </c>
      <c r="D17" s="12">
        <v>2000</v>
      </c>
      <c r="S17" s="103">
        <f t="shared" si="0"/>
        <v>20000</v>
      </c>
      <c r="U17" s="100" t="str">
        <f t="shared" si="1"/>
        <v>RESTE</v>
      </c>
    </row>
    <row r="18" spans="1:21" x14ac:dyDescent="0.3">
      <c r="A18" s="6">
        <v>16</v>
      </c>
      <c r="B18" s="15" t="s">
        <v>626</v>
      </c>
      <c r="D18" s="12">
        <v>2000</v>
      </c>
      <c r="E18" s="12">
        <v>20000</v>
      </c>
      <c r="F18" s="11">
        <v>43361</v>
      </c>
      <c r="S18" s="103">
        <f t="shared" si="0"/>
        <v>-22000</v>
      </c>
      <c r="U18" s="100" t="str">
        <f t="shared" si="1"/>
        <v>RESTE</v>
      </c>
    </row>
    <row r="19" spans="1:21" x14ac:dyDescent="0.3">
      <c r="A19" s="58">
        <v>17</v>
      </c>
      <c r="B19" s="59" t="s">
        <v>627</v>
      </c>
      <c r="C19" s="60"/>
      <c r="D19" s="60">
        <v>2000</v>
      </c>
      <c r="E19" s="60"/>
      <c r="F19" s="61"/>
      <c r="G19" s="60"/>
      <c r="H19" s="61"/>
      <c r="I19" s="60"/>
      <c r="J19" s="61"/>
      <c r="K19" s="60"/>
      <c r="L19" s="61"/>
      <c r="M19" s="60"/>
      <c r="N19" s="61"/>
      <c r="O19" s="60"/>
      <c r="P19" s="61"/>
      <c r="Q19" s="60"/>
      <c r="R19" s="61"/>
      <c r="S19" s="104">
        <f t="shared" si="0"/>
        <v>-2000</v>
      </c>
      <c r="T19" s="59">
        <v>163</v>
      </c>
      <c r="U19" s="100" t="str">
        <f t="shared" si="1"/>
        <v>RESTE</v>
      </c>
    </row>
    <row r="20" spans="1:21" x14ac:dyDescent="0.3">
      <c r="A20" s="6">
        <v>18</v>
      </c>
      <c r="B20" s="15" t="s">
        <v>230</v>
      </c>
      <c r="C20" s="12">
        <v>42000</v>
      </c>
      <c r="D20" s="12">
        <v>2000</v>
      </c>
      <c r="E20" s="12">
        <v>8000</v>
      </c>
      <c r="F20" s="11">
        <v>43448</v>
      </c>
      <c r="G20" s="12">
        <v>10000</v>
      </c>
      <c r="H20" s="11">
        <v>43446</v>
      </c>
      <c r="S20" s="103">
        <f t="shared" si="0"/>
        <v>22000</v>
      </c>
      <c r="U20" s="100" t="str">
        <f t="shared" si="1"/>
        <v>RESTE</v>
      </c>
    </row>
    <row r="21" spans="1:21" x14ac:dyDescent="0.3">
      <c r="A21" s="6">
        <v>19</v>
      </c>
      <c r="B21" s="15" t="s">
        <v>144</v>
      </c>
      <c r="D21" s="12">
        <v>2000</v>
      </c>
      <c r="S21" s="103">
        <f t="shared" si="0"/>
        <v>-2000</v>
      </c>
      <c r="U21" s="100" t="str">
        <f t="shared" si="1"/>
        <v>RESTE</v>
      </c>
    </row>
    <row r="22" spans="1:21" x14ac:dyDescent="0.3">
      <c r="A22" s="6">
        <v>20</v>
      </c>
      <c r="B22" s="15" t="s">
        <v>145</v>
      </c>
      <c r="C22" s="12">
        <v>42000</v>
      </c>
      <c r="D22" s="12">
        <v>2000</v>
      </c>
      <c r="E22" s="12">
        <v>5000</v>
      </c>
      <c r="F22" s="11">
        <v>43352</v>
      </c>
      <c r="G22" s="12">
        <v>20000</v>
      </c>
      <c r="H22" s="11">
        <v>43439</v>
      </c>
      <c r="I22" s="12">
        <v>13000</v>
      </c>
      <c r="J22" s="11">
        <v>43479</v>
      </c>
      <c r="S22" s="103">
        <f t="shared" si="0"/>
        <v>2000</v>
      </c>
      <c r="U22" s="100" t="str">
        <f t="shared" si="1"/>
        <v>RESTE</v>
      </c>
    </row>
    <row r="23" spans="1:21" x14ac:dyDescent="0.3">
      <c r="A23" s="6">
        <v>21</v>
      </c>
      <c r="B23" s="15" t="s">
        <v>638</v>
      </c>
      <c r="D23" s="12">
        <v>2000</v>
      </c>
      <c r="E23" s="12">
        <v>3000</v>
      </c>
      <c r="F23" s="11">
        <v>43360</v>
      </c>
      <c r="S23" s="103">
        <f t="shared" si="0"/>
        <v>-5000</v>
      </c>
      <c r="U23" s="100" t="str">
        <f t="shared" si="1"/>
        <v>RESTE</v>
      </c>
    </row>
    <row r="24" spans="1:21" x14ac:dyDescent="0.3">
      <c r="A24" s="6">
        <v>22</v>
      </c>
      <c r="B24" s="15" t="s">
        <v>628</v>
      </c>
      <c r="D24" s="12">
        <v>2000</v>
      </c>
      <c r="E24" s="12">
        <v>20000</v>
      </c>
      <c r="F24" s="11">
        <v>43363</v>
      </c>
      <c r="G24" s="12">
        <v>10000</v>
      </c>
      <c r="H24" s="11">
        <v>43488</v>
      </c>
      <c r="S24" s="103">
        <f t="shared" si="0"/>
        <v>-32000</v>
      </c>
      <c r="U24" s="100" t="str">
        <f t="shared" si="1"/>
        <v>RESTE</v>
      </c>
    </row>
    <row r="25" spans="1:21" x14ac:dyDescent="0.3">
      <c r="A25" s="58">
        <v>23</v>
      </c>
      <c r="B25" s="59" t="s">
        <v>629</v>
      </c>
      <c r="C25" s="60"/>
      <c r="D25" s="60">
        <v>2000</v>
      </c>
      <c r="E25" s="60"/>
      <c r="F25" s="61"/>
      <c r="G25" s="60"/>
      <c r="H25" s="61"/>
      <c r="I25" s="60"/>
      <c r="J25" s="61"/>
      <c r="K25" s="60"/>
      <c r="L25" s="61"/>
      <c r="M25" s="60"/>
      <c r="N25" s="61"/>
      <c r="O25" s="60"/>
      <c r="P25" s="61"/>
      <c r="Q25" s="60"/>
      <c r="R25" s="61"/>
      <c r="S25" s="104">
        <f t="shared" si="0"/>
        <v>-2000</v>
      </c>
      <c r="T25" s="59">
        <v>501</v>
      </c>
      <c r="U25" s="100" t="str">
        <f t="shared" si="1"/>
        <v>RESTE</v>
      </c>
    </row>
    <row r="26" spans="1:21" x14ac:dyDescent="0.3">
      <c r="A26" s="6">
        <v>24</v>
      </c>
      <c r="B26" s="15" t="s">
        <v>146</v>
      </c>
      <c r="C26" s="12">
        <v>42000</v>
      </c>
      <c r="D26" s="12">
        <v>2000</v>
      </c>
      <c r="E26" s="12">
        <v>3000</v>
      </c>
      <c r="F26" s="11">
        <v>43485</v>
      </c>
      <c r="S26" s="103">
        <f t="shared" si="0"/>
        <v>37000</v>
      </c>
      <c r="U26" s="100" t="str">
        <f t="shared" si="1"/>
        <v>RESTE</v>
      </c>
    </row>
    <row r="27" spans="1:21" x14ac:dyDescent="0.3">
      <c r="A27" s="58">
        <v>25</v>
      </c>
      <c r="B27" s="59" t="s">
        <v>212</v>
      </c>
      <c r="C27" s="60"/>
      <c r="D27" s="60">
        <v>2000</v>
      </c>
      <c r="E27" s="60"/>
      <c r="F27" s="61"/>
      <c r="G27" s="60"/>
      <c r="H27" s="61"/>
      <c r="I27" s="60"/>
      <c r="J27" s="61"/>
      <c r="K27" s="60"/>
      <c r="L27" s="61"/>
      <c r="M27" s="60"/>
      <c r="N27" s="61"/>
      <c r="O27" s="60"/>
      <c r="P27" s="61"/>
      <c r="Q27" s="60"/>
      <c r="R27" s="61"/>
      <c r="S27" s="104">
        <f t="shared" si="0"/>
        <v>-2000</v>
      </c>
      <c r="T27" s="59">
        <v>46</v>
      </c>
      <c r="U27" s="100" t="str">
        <f t="shared" si="1"/>
        <v>RESTE</v>
      </c>
    </row>
    <row r="28" spans="1:21" x14ac:dyDescent="0.3">
      <c r="A28" s="58">
        <v>26</v>
      </c>
      <c r="B28" s="59" t="s">
        <v>630</v>
      </c>
      <c r="C28" s="60"/>
      <c r="D28" s="60">
        <v>2000</v>
      </c>
      <c r="E28" s="60"/>
      <c r="F28" s="61"/>
      <c r="G28" s="60"/>
      <c r="H28" s="61"/>
      <c r="I28" s="60"/>
      <c r="J28" s="61"/>
      <c r="K28" s="60"/>
      <c r="L28" s="61"/>
      <c r="M28" s="60"/>
      <c r="N28" s="61"/>
      <c r="O28" s="60"/>
      <c r="P28" s="61"/>
      <c r="Q28" s="60"/>
      <c r="R28" s="61"/>
      <c r="S28" s="104">
        <f t="shared" si="0"/>
        <v>-2000</v>
      </c>
      <c r="T28" s="59">
        <v>1977</v>
      </c>
      <c r="U28" s="100" t="str">
        <f t="shared" si="1"/>
        <v>RESTE</v>
      </c>
    </row>
    <row r="29" spans="1:21" x14ac:dyDescent="0.3">
      <c r="A29" s="58">
        <v>27</v>
      </c>
      <c r="B29" s="59" t="s">
        <v>631</v>
      </c>
      <c r="C29" s="60"/>
      <c r="D29" s="60">
        <v>2000</v>
      </c>
      <c r="E29" s="60"/>
      <c r="F29" s="61"/>
      <c r="G29" s="60"/>
      <c r="H29" s="61"/>
      <c r="I29" s="60"/>
      <c r="J29" s="61"/>
      <c r="K29" s="60"/>
      <c r="L29" s="61"/>
      <c r="M29" s="60"/>
      <c r="N29" s="61"/>
      <c r="O29" s="60"/>
      <c r="P29" s="61"/>
      <c r="Q29" s="60"/>
      <c r="R29" s="61"/>
      <c r="S29" s="104">
        <f t="shared" si="0"/>
        <v>-2000</v>
      </c>
      <c r="T29" s="59">
        <v>1113</v>
      </c>
      <c r="U29" s="100" t="str">
        <f t="shared" si="1"/>
        <v>RESTE</v>
      </c>
    </row>
    <row r="30" spans="1:21" x14ac:dyDescent="0.3">
      <c r="A30" s="6">
        <v>28</v>
      </c>
      <c r="B30" s="15" t="s">
        <v>632</v>
      </c>
      <c r="C30" s="12">
        <v>42000</v>
      </c>
      <c r="D30" s="12">
        <v>2000</v>
      </c>
      <c r="E30" s="12">
        <v>40000</v>
      </c>
      <c r="S30" s="103">
        <f t="shared" si="0"/>
        <v>0</v>
      </c>
      <c r="U30" s="100" t="str">
        <f t="shared" si="1"/>
        <v>SOLDE</v>
      </c>
    </row>
    <row r="31" spans="1:21" x14ac:dyDescent="0.3">
      <c r="A31" s="6">
        <v>29</v>
      </c>
      <c r="B31" s="15" t="s">
        <v>148</v>
      </c>
      <c r="C31" s="12">
        <v>42000</v>
      </c>
      <c r="D31" s="12">
        <v>2000</v>
      </c>
      <c r="S31" s="103">
        <f t="shared" si="0"/>
        <v>40000</v>
      </c>
      <c r="U31" s="100" t="str">
        <f t="shared" si="1"/>
        <v>RESTE</v>
      </c>
    </row>
    <row r="32" spans="1:21" x14ac:dyDescent="0.3">
      <c r="A32" s="6">
        <v>30</v>
      </c>
      <c r="B32" s="15" t="s">
        <v>149</v>
      </c>
      <c r="C32" s="12">
        <v>35000</v>
      </c>
      <c r="D32" s="12">
        <v>2000</v>
      </c>
      <c r="E32" s="12">
        <v>3000</v>
      </c>
      <c r="F32" s="11">
        <v>43362</v>
      </c>
      <c r="G32" s="12">
        <v>5000</v>
      </c>
      <c r="H32" s="11">
        <v>43402</v>
      </c>
      <c r="I32" s="12">
        <v>5000</v>
      </c>
      <c r="J32" s="11">
        <v>43444</v>
      </c>
      <c r="K32" s="12">
        <v>5000</v>
      </c>
      <c r="L32" s="11">
        <v>43480</v>
      </c>
      <c r="S32" s="103">
        <f t="shared" si="0"/>
        <v>15000</v>
      </c>
      <c r="U32" s="100" t="str">
        <f t="shared" si="1"/>
        <v>RESTE</v>
      </c>
    </row>
    <row r="33" spans="1:21" x14ac:dyDescent="0.3">
      <c r="A33" s="6">
        <v>31</v>
      </c>
      <c r="B33" s="15" t="s">
        <v>639</v>
      </c>
      <c r="D33" s="12">
        <v>2000</v>
      </c>
      <c r="E33" s="12">
        <v>8000</v>
      </c>
      <c r="F33" s="11">
        <v>43367</v>
      </c>
      <c r="S33" s="103">
        <f t="shared" si="0"/>
        <v>-10000</v>
      </c>
      <c r="U33" s="100" t="str">
        <f t="shared" si="1"/>
        <v>RESTE</v>
      </c>
    </row>
    <row r="34" spans="1:21" x14ac:dyDescent="0.3">
      <c r="A34" s="6">
        <v>32</v>
      </c>
      <c r="B34" s="15" t="s">
        <v>150</v>
      </c>
      <c r="C34" s="12">
        <v>42000</v>
      </c>
      <c r="D34" s="12">
        <v>2000</v>
      </c>
      <c r="E34" s="12">
        <v>13000</v>
      </c>
      <c r="F34" s="11">
        <v>43374</v>
      </c>
      <c r="G34" s="12">
        <v>7000</v>
      </c>
      <c r="H34" s="11">
        <v>43404</v>
      </c>
      <c r="I34" s="12">
        <v>10000</v>
      </c>
      <c r="J34" s="11">
        <v>43433</v>
      </c>
      <c r="K34" s="12">
        <v>5000</v>
      </c>
      <c r="L34" s="11">
        <v>43472</v>
      </c>
      <c r="S34" s="103">
        <f t="shared" si="0"/>
        <v>5000</v>
      </c>
      <c r="U34" s="100" t="str">
        <f t="shared" si="1"/>
        <v>RESTE</v>
      </c>
    </row>
    <row r="35" spans="1:21" x14ac:dyDescent="0.3">
      <c r="A35" s="6">
        <v>33</v>
      </c>
      <c r="B35" s="15" t="s">
        <v>634</v>
      </c>
      <c r="C35" s="12">
        <v>42000</v>
      </c>
      <c r="D35" s="12">
        <v>2000</v>
      </c>
      <c r="E35" s="12">
        <v>8000</v>
      </c>
      <c r="F35" s="11">
        <v>43369</v>
      </c>
      <c r="G35" s="12">
        <v>7000</v>
      </c>
      <c r="H35" s="11">
        <v>43452</v>
      </c>
      <c r="I35" s="12">
        <v>5000</v>
      </c>
      <c r="J35" s="11">
        <v>43486</v>
      </c>
      <c r="S35" s="103">
        <f t="shared" si="0"/>
        <v>20000</v>
      </c>
      <c r="U35" s="100" t="str">
        <f t="shared" si="1"/>
        <v>RESTE</v>
      </c>
    </row>
    <row r="36" spans="1:21" x14ac:dyDescent="0.3">
      <c r="A36" s="6">
        <v>34</v>
      </c>
      <c r="B36" s="15" t="s">
        <v>633</v>
      </c>
      <c r="C36" s="12">
        <v>42000</v>
      </c>
      <c r="D36" s="12">
        <v>2000</v>
      </c>
      <c r="E36" s="12">
        <v>20000</v>
      </c>
      <c r="F36" s="11">
        <v>43347</v>
      </c>
      <c r="G36" s="12">
        <v>10000</v>
      </c>
      <c r="H36" s="11">
        <v>43426</v>
      </c>
      <c r="S36" s="103">
        <f t="shared" si="0"/>
        <v>10000</v>
      </c>
      <c r="U36" s="100" t="str">
        <f t="shared" si="1"/>
        <v>RESTE</v>
      </c>
    </row>
    <row r="37" spans="1:21" x14ac:dyDescent="0.3">
      <c r="A37" s="6">
        <v>35</v>
      </c>
      <c r="B37" s="15" t="s">
        <v>219</v>
      </c>
      <c r="D37" s="12">
        <v>2000</v>
      </c>
      <c r="E37" s="12">
        <v>10000</v>
      </c>
      <c r="F37" s="11">
        <v>43360</v>
      </c>
      <c r="G37" s="12">
        <v>15000</v>
      </c>
      <c r="H37" s="11">
        <v>43481</v>
      </c>
      <c r="S37" s="103">
        <f t="shared" si="0"/>
        <v>-27000</v>
      </c>
      <c r="U37" s="100" t="str">
        <f t="shared" si="1"/>
        <v>RESTE</v>
      </c>
    </row>
    <row r="38" spans="1:21" x14ac:dyDescent="0.3">
      <c r="A38" s="6">
        <v>36</v>
      </c>
      <c r="B38" s="15" t="s">
        <v>151</v>
      </c>
      <c r="D38" s="12">
        <v>2000</v>
      </c>
      <c r="E38" s="12">
        <v>8000</v>
      </c>
      <c r="F38" s="11">
        <v>43420</v>
      </c>
      <c r="G38" s="12">
        <v>12000</v>
      </c>
      <c r="H38" s="11">
        <v>43439</v>
      </c>
      <c r="S38" s="103">
        <f t="shared" si="0"/>
        <v>-22000</v>
      </c>
      <c r="U38" s="100" t="str">
        <f t="shared" si="1"/>
        <v>RESTE</v>
      </c>
    </row>
    <row r="39" spans="1:21" x14ac:dyDescent="0.3">
      <c r="A39" s="6">
        <v>37</v>
      </c>
      <c r="B39" s="15" t="s">
        <v>635</v>
      </c>
      <c r="D39" s="12">
        <v>2000</v>
      </c>
      <c r="E39" s="12">
        <v>3000</v>
      </c>
      <c r="F39" s="11">
        <v>43417</v>
      </c>
      <c r="G39" s="12">
        <v>5000</v>
      </c>
      <c r="H39" s="11">
        <v>43445</v>
      </c>
      <c r="S39" s="103">
        <f t="shared" si="0"/>
        <v>-10000</v>
      </c>
      <c r="U39" s="100" t="str">
        <f t="shared" si="1"/>
        <v>RESTE</v>
      </c>
    </row>
    <row r="40" spans="1:21" x14ac:dyDescent="0.3">
      <c r="A40" s="6">
        <v>38</v>
      </c>
      <c r="B40" s="15" t="s">
        <v>153</v>
      </c>
      <c r="C40" s="12">
        <v>42000</v>
      </c>
      <c r="D40" s="12">
        <v>2000</v>
      </c>
      <c r="E40" s="12">
        <v>13000</v>
      </c>
      <c r="F40" s="11">
        <v>43446</v>
      </c>
      <c r="G40" s="12">
        <v>20000</v>
      </c>
      <c r="H40" s="11">
        <v>43481</v>
      </c>
      <c r="S40" s="103">
        <f t="shared" si="0"/>
        <v>7000</v>
      </c>
      <c r="U40" s="100" t="str">
        <f t="shared" si="1"/>
        <v>RESTE</v>
      </c>
    </row>
    <row r="41" spans="1:21" x14ac:dyDescent="0.3">
      <c r="A41" s="6">
        <v>39</v>
      </c>
      <c r="B41" s="15" t="s">
        <v>636</v>
      </c>
      <c r="D41" s="12">
        <v>2000</v>
      </c>
      <c r="S41" s="103">
        <f t="shared" si="0"/>
        <v>-2000</v>
      </c>
      <c r="U41" s="100" t="str">
        <f t="shared" si="1"/>
        <v>RESTE</v>
      </c>
    </row>
    <row r="42" spans="1:21" s="31" customFormat="1" x14ac:dyDescent="0.3">
      <c r="A42" s="6">
        <v>40</v>
      </c>
      <c r="B42" s="31" t="s">
        <v>805</v>
      </c>
      <c r="C42" s="12"/>
      <c r="D42" s="12">
        <v>2000</v>
      </c>
      <c r="E42" s="12">
        <v>8000</v>
      </c>
      <c r="F42" s="11">
        <v>43473</v>
      </c>
      <c r="G42" s="12"/>
      <c r="H42" s="11"/>
      <c r="I42" s="12"/>
      <c r="J42" s="11"/>
      <c r="K42" s="12"/>
      <c r="L42" s="11"/>
      <c r="M42" s="12"/>
      <c r="N42" s="11"/>
      <c r="O42" s="12"/>
      <c r="P42" s="11"/>
      <c r="Q42" s="12"/>
      <c r="R42" s="11"/>
      <c r="S42" s="103">
        <f t="shared" si="0"/>
        <v>-10000</v>
      </c>
      <c r="U42" s="100" t="str">
        <f t="shared" si="1"/>
        <v>RESTE</v>
      </c>
    </row>
    <row r="43" spans="1:21" x14ac:dyDescent="0.3">
      <c r="A43" s="58">
        <v>41</v>
      </c>
      <c r="B43" s="59" t="s">
        <v>309</v>
      </c>
      <c r="C43" s="60"/>
      <c r="D43" s="60">
        <v>2000</v>
      </c>
      <c r="E43" s="60"/>
      <c r="F43" s="61"/>
      <c r="G43" s="60"/>
      <c r="H43" s="61"/>
      <c r="I43" s="60"/>
      <c r="J43" s="61"/>
      <c r="K43" s="60"/>
      <c r="L43" s="61"/>
      <c r="M43" s="60"/>
      <c r="N43" s="61"/>
      <c r="O43" s="60"/>
      <c r="P43" s="61"/>
      <c r="Q43" s="60"/>
      <c r="R43" s="61"/>
      <c r="S43" s="104">
        <f t="shared" si="0"/>
        <v>-2000</v>
      </c>
      <c r="T43" s="59">
        <v>94</v>
      </c>
      <c r="U43" s="100" t="str">
        <f t="shared" si="1"/>
        <v>RESTE</v>
      </c>
    </row>
    <row r="44" spans="1:21" x14ac:dyDescent="0.3">
      <c r="A44" s="58">
        <v>42</v>
      </c>
      <c r="B44" s="59" t="s">
        <v>637</v>
      </c>
      <c r="C44" s="60"/>
      <c r="D44" s="60">
        <v>2000</v>
      </c>
      <c r="E44" s="60"/>
      <c r="F44" s="61"/>
      <c r="G44" s="60"/>
      <c r="H44" s="61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104">
        <f t="shared" si="0"/>
        <v>-2000</v>
      </c>
      <c r="T44" s="59">
        <v>1621</v>
      </c>
      <c r="U44" s="100" t="str">
        <f t="shared" si="1"/>
        <v>RESTE</v>
      </c>
    </row>
    <row r="45" spans="1:21" x14ac:dyDescent="0.3">
      <c r="A45" s="58">
        <v>43</v>
      </c>
      <c r="B45" s="59" t="s">
        <v>154</v>
      </c>
      <c r="C45" s="60"/>
      <c r="D45" s="60">
        <v>2000</v>
      </c>
      <c r="E45" s="60"/>
      <c r="F45" s="61"/>
      <c r="G45" s="60"/>
      <c r="H45" s="61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104">
        <f t="shared" si="0"/>
        <v>-2000</v>
      </c>
      <c r="T45" s="59">
        <v>700</v>
      </c>
      <c r="U45" s="100" t="str">
        <f t="shared" si="1"/>
        <v>RESTE</v>
      </c>
    </row>
    <row r="46" spans="1:21" x14ac:dyDescent="0.3">
      <c r="A46" s="6">
        <v>44</v>
      </c>
      <c r="B46" s="15" t="s">
        <v>155</v>
      </c>
      <c r="C46" s="12">
        <v>42000</v>
      </c>
      <c r="D46" s="12">
        <v>2000</v>
      </c>
      <c r="E46" s="12">
        <v>3000</v>
      </c>
      <c r="F46" s="11">
        <v>43445</v>
      </c>
      <c r="G46" s="12">
        <v>5000</v>
      </c>
      <c r="H46" s="11">
        <v>43479</v>
      </c>
      <c r="I46" s="12">
        <v>5000</v>
      </c>
      <c r="J46" s="11">
        <v>43486</v>
      </c>
      <c r="S46" s="103">
        <f t="shared" si="0"/>
        <v>27000</v>
      </c>
      <c r="U46" s="100" t="str">
        <f t="shared" si="1"/>
        <v>RESTE</v>
      </c>
    </row>
    <row r="47" spans="1:21" x14ac:dyDescent="0.3">
      <c r="A47" s="6">
        <v>45</v>
      </c>
      <c r="B47" s="22" t="s">
        <v>804</v>
      </c>
      <c r="C47" s="24"/>
      <c r="D47" s="24">
        <v>2000</v>
      </c>
      <c r="E47" s="24">
        <v>8000</v>
      </c>
      <c r="F47" s="25">
        <v>43415</v>
      </c>
      <c r="G47" s="24">
        <v>5000</v>
      </c>
      <c r="H47" s="25">
        <v>43444</v>
      </c>
      <c r="I47" s="24">
        <v>5000</v>
      </c>
      <c r="J47" s="25">
        <v>43481</v>
      </c>
      <c r="S47" s="103">
        <f t="shared" si="0"/>
        <v>-20000</v>
      </c>
      <c r="U47" s="100" t="str">
        <f t="shared" si="1"/>
        <v>RESTE</v>
      </c>
    </row>
    <row r="48" spans="1:21" x14ac:dyDescent="0.3">
      <c r="A48" s="112" t="s">
        <v>834</v>
      </c>
      <c r="B48" s="112"/>
      <c r="C48" s="95">
        <f>SUM(C3:C47)</f>
        <v>729000</v>
      </c>
      <c r="D48" s="95">
        <f t="shared" ref="D48:S48" si="2">SUM(D3:D47)</f>
        <v>90000</v>
      </c>
      <c r="E48" s="95">
        <f t="shared" si="2"/>
        <v>264000</v>
      </c>
      <c r="F48" s="95"/>
      <c r="G48" s="95">
        <f t="shared" si="2"/>
        <v>178000</v>
      </c>
      <c r="H48" s="95"/>
      <c r="I48" s="95">
        <f t="shared" si="2"/>
        <v>68000</v>
      </c>
      <c r="J48" s="95"/>
      <c r="K48" s="95">
        <f t="shared" si="2"/>
        <v>10000</v>
      </c>
      <c r="L48" s="95"/>
      <c r="M48" s="95">
        <f t="shared" si="2"/>
        <v>0</v>
      </c>
      <c r="N48" s="95"/>
      <c r="O48" s="95">
        <f t="shared" si="2"/>
        <v>0</v>
      </c>
      <c r="P48" s="95"/>
      <c r="Q48" s="95">
        <f t="shared" si="2"/>
        <v>0</v>
      </c>
      <c r="R48" s="95"/>
      <c r="S48" s="95">
        <f t="shared" si="2"/>
        <v>119000</v>
      </c>
    </row>
    <row r="50" spans="1:21" s="6" customFormat="1" x14ac:dyDescent="0.3">
      <c r="A50" s="109" t="s">
        <v>808</v>
      </c>
      <c r="B50" s="109"/>
      <c r="D50" s="6" t="s">
        <v>807</v>
      </c>
      <c r="E50" s="6">
        <f>A93</f>
        <v>42</v>
      </c>
      <c r="M50" s="45"/>
      <c r="N50" s="46"/>
      <c r="O50" s="45"/>
      <c r="P50" s="46"/>
      <c r="Q50" s="45"/>
      <c r="R50" s="46"/>
      <c r="S50" s="49"/>
    </row>
    <row r="51" spans="1:21" s="6" customFormat="1" x14ac:dyDescent="0.3">
      <c r="A51" s="43" t="s">
        <v>815</v>
      </c>
      <c r="B51" s="43" t="s">
        <v>9</v>
      </c>
      <c r="C51" s="47" t="s">
        <v>0</v>
      </c>
      <c r="D51" s="47" t="s">
        <v>1</v>
      </c>
      <c r="E51" s="47" t="s">
        <v>2</v>
      </c>
      <c r="F51" s="48" t="s">
        <v>769</v>
      </c>
      <c r="G51" s="47" t="s">
        <v>3</v>
      </c>
      <c r="H51" s="48" t="s">
        <v>769</v>
      </c>
      <c r="I51" s="47" t="s">
        <v>4</v>
      </c>
      <c r="J51" s="48" t="s">
        <v>769</v>
      </c>
      <c r="K51" s="47" t="s">
        <v>5</v>
      </c>
      <c r="L51" s="48" t="s">
        <v>769</v>
      </c>
      <c r="M51" s="47" t="s">
        <v>6</v>
      </c>
      <c r="N51" s="48" t="s">
        <v>769</v>
      </c>
      <c r="O51" s="47" t="s">
        <v>7</v>
      </c>
      <c r="P51" s="48" t="s">
        <v>769</v>
      </c>
      <c r="Q51" s="47" t="s">
        <v>11</v>
      </c>
      <c r="R51" s="48" t="s">
        <v>769</v>
      </c>
      <c r="S51" s="47" t="s">
        <v>8</v>
      </c>
      <c r="T51" s="43" t="s">
        <v>12</v>
      </c>
      <c r="U51" s="43" t="s">
        <v>10</v>
      </c>
    </row>
    <row r="52" spans="1:21" x14ac:dyDescent="0.3">
      <c r="A52" s="58">
        <v>1</v>
      </c>
      <c r="B52" s="59" t="s">
        <v>640</v>
      </c>
      <c r="C52" s="60"/>
      <c r="D52" s="60">
        <v>2000</v>
      </c>
      <c r="E52" s="60"/>
      <c r="F52" s="61"/>
      <c r="G52" s="60"/>
      <c r="H52" s="61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104">
        <f t="shared" ref="S52:S93" si="3">C52-D52-E52-G52-I52-K52-M52-O52-Q52</f>
        <v>-2000</v>
      </c>
      <c r="T52" s="89"/>
      <c r="U52" s="100" t="str">
        <f>IF(S52=0,"SOLDE","RESTE")</f>
        <v>RESTE</v>
      </c>
    </row>
    <row r="53" spans="1:21" x14ac:dyDescent="0.3">
      <c r="A53" s="6">
        <v>2</v>
      </c>
      <c r="B53" s="15" t="s">
        <v>641</v>
      </c>
      <c r="C53" s="12">
        <v>42000</v>
      </c>
      <c r="D53" s="12">
        <v>2000</v>
      </c>
      <c r="E53" s="12">
        <v>10000</v>
      </c>
      <c r="F53" s="11">
        <v>43369</v>
      </c>
      <c r="G53" s="12">
        <v>10000</v>
      </c>
      <c r="H53" s="11">
        <v>43402</v>
      </c>
      <c r="I53" s="12">
        <v>10000</v>
      </c>
      <c r="J53" s="23">
        <v>43431</v>
      </c>
      <c r="S53" s="103">
        <f t="shared" si="3"/>
        <v>10000</v>
      </c>
      <c r="U53" s="100" t="str">
        <f t="shared" ref="U53:U93" si="4">IF(S53=0,"SOLDE","RESTE")</f>
        <v>RESTE</v>
      </c>
    </row>
    <row r="54" spans="1:21" x14ac:dyDescent="0.3">
      <c r="A54" s="6">
        <v>3</v>
      </c>
      <c r="B54" s="15" t="s">
        <v>642</v>
      </c>
      <c r="C54" s="12">
        <v>42000</v>
      </c>
      <c r="D54" s="12">
        <v>2000</v>
      </c>
      <c r="E54" s="12">
        <v>8000</v>
      </c>
      <c r="F54" s="11">
        <v>43417</v>
      </c>
      <c r="G54" s="12">
        <v>5000</v>
      </c>
      <c r="H54" s="11">
        <v>43445</v>
      </c>
      <c r="I54" s="12">
        <v>5000</v>
      </c>
      <c r="J54" s="11">
        <v>43481</v>
      </c>
      <c r="S54" s="103">
        <f t="shared" si="3"/>
        <v>22000</v>
      </c>
      <c r="U54" s="100" t="str">
        <f t="shared" si="4"/>
        <v>RESTE</v>
      </c>
    </row>
    <row r="55" spans="1:21" x14ac:dyDescent="0.3">
      <c r="A55" s="6">
        <v>4</v>
      </c>
      <c r="B55" s="15" t="s">
        <v>643</v>
      </c>
      <c r="C55" s="12">
        <v>42000</v>
      </c>
      <c r="D55" s="12">
        <v>2000</v>
      </c>
      <c r="E55" s="12">
        <v>8000</v>
      </c>
      <c r="F55" s="11">
        <v>43353</v>
      </c>
      <c r="G55" s="12">
        <v>10000</v>
      </c>
      <c r="H55" s="11">
        <v>43116</v>
      </c>
      <c r="S55" s="103">
        <f t="shared" si="3"/>
        <v>22000</v>
      </c>
      <c r="U55" s="100" t="str">
        <f t="shared" si="4"/>
        <v>RESTE</v>
      </c>
    </row>
    <row r="56" spans="1:21" x14ac:dyDescent="0.3">
      <c r="A56" s="58">
        <v>5</v>
      </c>
      <c r="B56" s="59" t="s">
        <v>644</v>
      </c>
      <c r="C56" s="60"/>
      <c r="D56" s="60">
        <v>2000</v>
      </c>
      <c r="E56" s="60"/>
      <c r="F56" s="61"/>
      <c r="G56" s="60"/>
      <c r="H56" s="61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104">
        <f t="shared" si="3"/>
        <v>-2000</v>
      </c>
      <c r="T56" s="89"/>
      <c r="U56" s="100" t="str">
        <f t="shared" si="4"/>
        <v>RESTE</v>
      </c>
    </row>
    <row r="57" spans="1:21" x14ac:dyDescent="0.3">
      <c r="A57" s="6">
        <v>6</v>
      </c>
      <c r="B57" s="15" t="s">
        <v>156</v>
      </c>
      <c r="C57" s="12">
        <v>22000</v>
      </c>
      <c r="D57" s="12">
        <v>2000</v>
      </c>
      <c r="E57" s="12">
        <v>8000</v>
      </c>
      <c r="F57" s="11">
        <v>43322</v>
      </c>
      <c r="S57" s="103">
        <f t="shared" si="3"/>
        <v>12000</v>
      </c>
      <c r="U57" s="100" t="str">
        <f t="shared" si="4"/>
        <v>RESTE</v>
      </c>
    </row>
    <row r="58" spans="1:21" x14ac:dyDescent="0.3">
      <c r="A58" s="6">
        <v>7</v>
      </c>
      <c r="B58" s="15" t="s">
        <v>645</v>
      </c>
      <c r="D58" s="12">
        <v>2000</v>
      </c>
      <c r="E58" s="12">
        <v>20000</v>
      </c>
      <c r="F58" s="11">
        <v>43335</v>
      </c>
      <c r="G58" s="12">
        <v>5000</v>
      </c>
      <c r="H58" s="11">
        <v>43448</v>
      </c>
      <c r="S58" s="103">
        <f t="shared" si="3"/>
        <v>-27000</v>
      </c>
      <c r="U58" s="100" t="str">
        <f t="shared" si="4"/>
        <v>RESTE</v>
      </c>
    </row>
    <row r="59" spans="1:21" x14ac:dyDescent="0.3">
      <c r="A59" s="58">
        <v>8</v>
      </c>
      <c r="B59" s="59" t="s">
        <v>646</v>
      </c>
      <c r="C59" s="60"/>
      <c r="D59" s="60">
        <v>2000</v>
      </c>
      <c r="E59" s="60"/>
      <c r="F59" s="61"/>
      <c r="G59" s="60"/>
      <c r="H59" s="61"/>
      <c r="I59" s="60"/>
      <c r="J59" s="61"/>
      <c r="K59" s="60"/>
      <c r="L59" s="61"/>
      <c r="M59" s="60"/>
      <c r="N59" s="61"/>
      <c r="O59" s="60"/>
      <c r="P59" s="61"/>
      <c r="Q59" s="60"/>
      <c r="R59" s="61"/>
      <c r="S59" s="104">
        <f t="shared" si="3"/>
        <v>-2000</v>
      </c>
      <c r="T59" s="59">
        <v>465</v>
      </c>
      <c r="U59" s="100" t="str">
        <f t="shared" si="4"/>
        <v>RESTE</v>
      </c>
    </row>
    <row r="60" spans="1:21" x14ac:dyDescent="0.3">
      <c r="A60" s="6">
        <v>9</v>
      </c>
      <c r="B60" s="15" t="s">
        <v>647</v>
      </c>
      <c r="C60" s="12">
        <v>42000</v>
      </c>
      <c r="D60" s="12">
        <v>2000</v>
      </c>
      <c r="E60" s="12">
        <v>22000</v>
      </c>
      <c r="F60" s="11">
        <v>43356</v>
      </c>
      <c r="S60" s="103">
        <f t="shared" si="3"/>
        <v>18000</v>
      </c>
      <c r="U60" s="100" t="str">
        <f t="shared" si="4"/>
        <v>RESTE</v>
      </c>
    </row>
    <row r="61" spans="1:21" x14ac:dyDescent="0.3">
      <c r="A61" s="6">
        <v>10</v>
      </c>
      <c r="B61" s="15" t="s">
        <v>648</v>
      </c>
      <c r="C61" s="12">
        <v>42000</v>
      </c>
      <c r="D61" s="12">
        <v>2000</v>
      </c>
      <c r="E61" s="12">
        <v>8000</v>
      </c>
      <c r="F61" s="11">
        <v>43481</v>
      </c>
      <c r="S61" s="103">
        <f t="shared" si="3"/>
        <v>32000</v>
      </c>
      <c r="U61" s="100" t="str">
        <f t="shared" si="4"/>
        <v>RESTE</v>
      </c>
    </row>
    <row r="62" spans="1:21" x14ac:dyDescent="0.3">
      <c r="A62" s="6">
        <v>11</v>
      </c>
      <c r="B62" s="15" t="s">
        <v>305</v>
      </c>
      <c r="C62" s="12">
        <v>42000</v>
      </c>
      <c r="D62" s="12">
        <v>2000</v>
      </c>
      <c r="E62" s="12">
        <v>3000</v>
      </c>
      <c r="F62" s="11">
        <v>43445</v>
      </c>
      <c r="G62" s="12">
        <v>7000</v>
      </c>
      <c r="H62" s="11">
        <v>43481</v>
      </c>
      <c r="S62" s="103">
        <f t="shared" si="3"/>
        <v>30000</v>
      </c>
      <c r="U62" s="100" t="str">
        <f t="shared" si="4"/>
        <v>RESTE</v>
      </c>
    </row>
    <row r="63" spans="1:21" x14ac:dyDescent="0.3">
      <c r="A63" s="58">
        <v>12</v>
      </c>
      <c r="B63" s="59" t="s">
        <v>158</v>
      </c>
      <c r="C63" s="60"/>
      <c r="D63" s="60">
        <v>2000</v>
      </c>
      <c r="E63" s="60"/>
      <c r="F63" s="61"/>
      <c r="G63" s="60"/>
      <c r="H63" s="61"/>
      <c r="I63" s="60"/>
      <c r="J63" s="61"/>
      <c r="K63" s="60"/>
      <c r="L63" s="61"/>
      <c r="M63" s="60"/>
      <c r="N63" s="61"/>
      <c r="O63" s="60"/>
      <c r="P63" s="61"/>
      <c r="Q63" s="60"/>
      <c r="R63" s="61"/>
      <c r="S63" s="104">
        <f t="shared" si="3"/>
        <v>-2000</v>
      </c>
      <c r="T63" s="59">
        <v>428</v>
      </c>
      <c r="U63" s="100" t="str">
        <f t="shared" si="4"/>
        <v>RESTE</v>
      </c>
    </row>
    <row r="64" spans="1:21" x14ac:dyDescent="0.3">
      <c r="A64" s="58">
        <v>13</v>
      </c>
      <c r="B64" s="59" t="s">
        <v>160</v>
      </c>
      <c r="C64" s="60"/>
      <c r="D64" s="60">
        <v>2000</v>
      </c>
      <c r="E64" s="60"/>
      <c r="F64" s="61"/>
      <c r="G64" s="60"/>
      <c r="H64" s="61"/>
      <c r="I64" s="60"/>
      <c r="J64" s="61"/>
      <c r="K64" s="60"/>
      <c r="L64" s="61"/>
      <c r="M64" s="60"/>
      <c r="N64" s="61"/>
      <c r="O64" s="60"/>
      <c r="P64" s="61"/>
      <c r="Q64" s="60"/>
      <c r="R64" s="61"/>
      <c r="S64" s="104">
        <f t="shared" si="3"/>
        <v>-2000</v>
      </c>
      <c r="T64" s="59">
        <v>333</v>
      </c>
      <c r="U64" s="100" t="str">
        <f t="shared" si="4"/>
        <v>RESTE</v>
      </c>
    </row>
    <row r="65" spans="1:21" x14ac:dyDescent="0.3">
      <c r="A65" s="6">
        <v>14</v>
      </c>
      <c r="B65" s="15" t="s">
        <v>229</v>
      </c>
      <c r="C65" s="12">
        <v>42000</v>
      </c>
      <c r="D65" s="12">
        <v>2000</v>
      </c>
      <c r="E65" s="12">
        <v>8000</v>
      </c>
      <c r="F65" s="11">
        <v>43367</v>
      </c>
      <c r="G65" s="12">
        <v>5000</v>
      </c>
      <c r="H65" s="11">
        <v>43438</v>
      </c>
      <c r="I65" s="12">
        <v>5000</v>
      </c>
      <c r="J65" s="11">
        <v>43481</v>
      </c>
      <c r="S65" s="103">
        <f t="shared" si="3"/>
        <v>22000</v>
      </c>
      <c r="U65" s="100" t="str">
        <f t="shared" si="4"/>
        <v>RESTE</v>
      </c>
    </row>
    <row r="66" spans="1:21" x14ac:dyDescent="0.3">
      <c r="A66" s="6">
        <v>15</v>
      </c>
      <c r="B66" s="15" t="s">
        <v>162</v>
      </c>
      <c r="C66" s="12">
        <v>42000</v>
      </c>
      <c r="D66" s="12">
        <v>2000</v>
      </c>
      <c r="E66" s="12">
        <v>5000</v>
      </c>
      <c r="F66" s="11">
        <v>43355</v>
      </c>
      <c r="G66" s="12">
        <v>5000</v>
      </c>
      <c r="H66" s="11">
        <v>43418</v>
      </c>
      <c r="I66" s="12">
        <v>10000</v>
      </c>
      <c r="J66" s="11">
        <v>43479</v>
      </c>
      <c r="S66" s="103">
        <f t="shared" si="3"/>
        <v>20000</v>
      </c>
      <c r="U66" s="100" t="str">
        <f t="shared" si="4"/>
        <v>RESTE</v>
      </c>
    </row>
    <row r="67" spans="1:21" x14ac:dyDescent="0.3">
      <c r="A67" s="58">
        <v>16</v>
      </c>
      <c r="B67" s="59" t="s">
        <v>649</v>
      </c>
      <c r="C67" s="60"/>
      <c r="D67" s="60">
        <v>2000</v>
      </c>
      <c r="E67" s="60"/>
      <c r="F67" s="61"/>
      <c r="G67" s="60"/>
      <c r="H67" s="61"/>
      <c r="I67" s="60"/>
      <c r="J67" s="61"/>
      <c r="K67" s="60"/>
      <c r="L67" s="61"/>
      <c r="M67" s="60"/>
      <c r="N67" s="61"/>
      <c r="O67" s="60"/>
      <c r="P67" s="61"/>
      <c r="Q67" s="60"/>
      <c r="R67" s="61"/>
      <c r="S67" s="104">
        <f t="shared" si="3"/>
        <v>-2000</v>
      </c>
      <c r="T67" s="59">
        <v>213</v>
      </c>
      <c r="U67" s="100" t="str">
        <f t="shared" si="4"/>
        <v>RESTE</v>
      </c>
    </row>
    <row r="68" spans="1:21" x14ac:dyDescent="0.3">
      <c r="A68" s="6">
        <v>17</v>
      </c>
      <c r="B68" s="15" t="s">
        <v>326</v>
      </c>
      <c r="C68" s="12">
        <v>42000</v>
      </c>
      <c r="D68" s="12">
        <v>2000</v>
      </c>
      <c r="E68" s="12">
        <v>3000</v>
      </c>
      <c r="F68" s="11">
        <v>43416</v>
      </c>
      <c r="G68" s="12">
        <v>5000</v>
      </c>
      <c r="H68" s="11">
        <v>43444</v>
      </c>
      <c r="I68" s="12">
        <v>5000</v>
      </c>
      <c r="J68" s="11">
        <v>43480</v>
      </c>
      <c r="S68" s="103">
        <f t="shared" si="3"/>
        <v>27000</v>
      </c>
      <c r="U68" s="100" t="str">
        <f t="shared" si="4"/>
        <v>RESTE</v>
      </c>
    </row>
    <row r="69" spans="1:21" x14ac:dyDescent="0.3">
      <c r="A69" s="58">
        <v>18</v>
      </c>
      <c r="B69" s="59" t="s">
        <v>650</v>
      </c>
      <c r="C69" s="60"/>
      <c r="D69" s="60">
        <v>2000</v>
      </c>
      <c r="E69" s="60"/>
      <c r="F69" s="61"/>
      <c r="G69" s="60"/>
      <c r="H69" s="61"/>
      <c r="I69" s="60"/>
      <c r="J69" s="61"/>
      <c r="K69" s="60"/>
      <c r="L69" s="61"/>
      <c r="M69" s="60"/>
      <c r="N69" s="61"/>
      <c r="O69" s="60"/>
      <c r="P69" s="61"/>
      <c r="Q69" s="60"/>
      <c r="R69" s="61"/>
      <c r="S69" s="104">
        <f t="shared" si="3"/>
        <v>-2000</v>
      </c>
      <c r="T69" s="59">
        <v>322</v>
      </c>
      <c r="U69" s="100" t="str">
        <f t="shared" si="4"/>
        <v>RESTE</v>
      </c>
    </row>
    <row r="70" spans="1:21" x14ac:dyDescent="0.3">
      <c r="A70" s="6">
        <v>19</v>
      </c>
      <c r="B70" s="15" t="s">
        <v>163</v>
      </c>
      <c r="C70" s="12">
        <v>42000</v>
      </c>
      <c r="D70" s="12">
        <v>2000</v>
      </c>
      <c r="E70" s="12">
        <v>3000</v>
      </c>
      <c r="F70" s="11">
        <v>43367</v>
      </c>
      <c r="G70" s="12">
        <v>8000</v>
      </c>
      <c r="H70" s="11">
        <v>43446</v>
      </c>
      <c r="S70" s="103">
        <f t="shared" si="3"/>
        <v>29000</v>
      </c>
      <c r="U70" s="100" t="str">
        <f t="shared" si="4"/>
        <v>RESTE</v>
      </c>
    </row>
    <row r="71" spans="1:21" x14ac:dyDescent="0.3">
      <c r="A71" s="58">
        <v>20</v>
      </c>
      <c r="B71" s="59" t="s">
        <v>164</v>
      </c>
      <c r="C71" s="60"/>
      <c r="D71" s="60">
        <v>2000</v>
      </c>
      <c r="E71" s="60"/>
      <c r="F71" s="61"/>
      <c r="G71" s="60"/>
      <c r="H71" s="61"/>
      <c r="I71" s="60"/>
      <c r="J71" s="61"/>
      <c r="K71" s="60"/>
      <c r="L71" s="61"/>
      <c r="M71" s="60"/>
      <c r="N71" s="61"/>
      <c r="O71" s="60"/>
      <c r="P71" s="61"/>
      <c r="Q71" s="60"/>
      <c r="R71" s="61"/>
      <c r="S71" s="104">
        <f t="shared" si="3"/>
        <v>-2000</v>
      </c>
      <c r="T71" s="59">
        <v>300</v>
      </c>
      <c r="U71" s="100" t="str">
        <f t="shared" si="4"/>
        <v>RESTE</v>
      </c>
    </row>
    <row r="72" spans="1:21" x14ac:dyDescent="0.3">
      <c r="A72" s="6">
        <v>21</v>
      </c>
      <c r="B72" s="15" t="s">
        <v>165</v>
      </c>
      <c r="C72" s="12">
        <v>42000</v>
      </c>
      <c r="D72" s="12">
        <v>2000</v>
      </c>
      <c r="E72" s="12">
        <v>10000</v>
      </c>
      <c r="F72" s="11">
        <v>43360</v>
      </c>
      <c r="G72" s="12">
        <v>10000</v>
      </c>
      <c r="H72" s="11">
        <v>43439</v>
      </c>
      <c r="S72" s="103">
        <f t="shared" si="3"/>
        <v>20000</v>
      </c>
      <c r="U72" s="100" t="str">
        <f t="shared" si="4"/>
        <v>RESTE</v>
      </c>
    </row>
    <row r="73" spans="1:21" x14ac:dyDescent="0.3">
      <c r="A73" s="6">
        <v>22</v>
      </c>
      <c r="B73" s="15" t="s">
        <v>166</v>
      </c>
      <c r="C73" s="12">
        <v>42000</v>
      </c>
      <c r="D73" s="12">
        <v>2000</v>
      </c>
      <c r="E73" s="12">
        <v>5000</v>
      </c>
      <c r="F73" s="11">
        <v>43493</v>
      </c>
      <c r="S73" s="103">
        <f t="shared" si="3"/>
        <v>35000</v>
      </c>
      <c r="U73" s="100" t="str">
        <f t="shared" si="4"/>
        <v>RESTE</v>
      </c>
    </row>
    <row r="74" spans="1:21" x14ac:dyDescent="0.3">
      <c r="A74" s="6">
        <v>23</v>
      </c>
      <c r="B74" s="15" t="s">
        <v>167</v>
      </c>
      <c r="C74" s="12">
        <v>42000</v>
      </c>
      <c r="D74" s="12">
        <v>2000</v>
      </c>
      <c r="E74" s="12">
        <v>18000</v>
      </c>
      <c r="F74" s="11">
        <v>43367</v>
      </c>
      <c r="G74" s="12">
        <v>10000</v>
      </c>
      <c r="H74" s="11">
        <v>43445</v>
      </c>
      <c r="S74" s="103">
        <f t="shared" si="3"/>
        <v>12000</v>
      </c>
      <c r="U74" s="100" t="str">
        <f t="shared" si="4"/>
        <v>RESTE</v>
      </c>
    </row>
    <row r="75" spans="1:21" x14ac:dyDescent="0.3">
      <c r="A75" s="58">
        <v>24</v>
      </c>
      <c r="B75" s="59" t="s">
        <v>651</v>
      </c>
      <c r="C75" s="60"/>
      <c r="D75" s="60">
        <v>2000</v>
      </c>
      <c r="E75" s="60"/>
      <c r="F75" s="61"/>
      <c r="G75" s="60"/>
      <c r="H75" s="61"/>
      <c r="I75" s="60"/>
      <c r="J75" s="61"/>
      <c r="K75" s="60"/>
      <c r="L75" s="61"/>
      <c r="M75" s="60"/>
      <c r="N75" s="61"/>
      <c r="O75" s="60"/>
      <c r="P75" s="61"/>
      <c r="Q75" s="60"/>
      <c r="R75" s="61"/>
      <c r="S75" s="104">
        <f t="shared" si="3"/>
        <v>-2000</v>
      </c>
      <c r="T75" s="59">
        <v>2086</v>
      </c>
      <c r="U75" s="100" t="str">
        <f t="shared" si="4"/>
        <v>RESTE</v>
      </c>
    </row>
    <row r="76" spans="1:21" x14ac:dyDescent="0.3">
      <c r="A76" s="58">
        <v>25</v>
      </c>
      <c r="B76" s="59" t="s">
        <v>168</v>
      </c>
      <c r="C76" s="60"/>
      <c r="D76" s="60">
        <v>2000</v>
      </c>
      <c r="E76" s="60"/>
      <c r="F76" s="61"/>
      <c r="G76" s="60"/>
      <c r="H76" s="61"/>
      <c r="I76" s="60"/>
      <c r="J76" s="61"/>
      <c r="K76" s="60"/>
      <c r="L76" s="61"/>
      <c r="M76" s="60"/>
      <c r="N76" s="61"/>
      <c r="O76" s="60"/>
      <c r="P76" s="61"/>
      <c r="Q76" s="60"/>
      <c r="R76" s="61"/>
      <c r="S76" s="104">
        <f t="shared" si="3"/>
        <v>-2000</v>
      </c>
      <c r="T76" s="59">
        <v>780</v>
      </c>
      <c r="U76" s="100" t="str">
        <f t="shared" si="4"/>
        <v>RESTE</v>
      </c>
    </row>
    <row r="77" spans="1:21" x14ac:dyDescent="0.3">
      <c r="A77" s="58">
        <v>26</v>
      </c>
      <c r="B77" s="59" t="s">
        <v>652</v>
      </c>
      <c r="C77" s="60"/>
      <c r="D77" s="60">
        <v>2000</v>
      </c>
      <c r="E77" s="60"/>
      <c r="F77" s="61"/>
      <c r="G77" s="60"/>
      <c r="H77" s="61"/>
      <c r="I77" s="60"/>
      <c r="J77" s="61"/>
      <c r="K77" s="60"/>
      <c r="L77" s="61"/>
      <c r="M77" s="60"/>
      <c r="N77" s="61"/>
      <c r="O77" s="60"/>
      <c r="P77" s="61"/>
      <c r="Q77" s="60"/>
      <c r="R77" s="61"/>
      <c r="S77" s="104">
        <f t="shared" si="3"/>
        <v>-2000</v>
      </c>
      <c r="T77" s="89"/>
      <c r="U77" s="100" t="str">
        <f t="shared" si="4"/>
        <v>RESTE</v>
      </c>
    </row>
    <row r="78" spans="1:21" x14ac:dyDescent="0.3">
      <c r="A78" s="6">
        <v>27</v>
      </c>
      <c r="B78" s="15" t="s">
        <v>169</v>
      </c>
      <c r="C78" s="12">
        <v>42000</v>
      </c>
      <c r="D78" s="12">
        <v>2000</v>
      </c>
      <c r="E78" s="12">
        <v>10000</v>
      </c>
      <c r="F78" s="11">
        <v>43360</v>
      </c>
      <c r="G78" s="12">
        <v>10000</v>
      </c>
      <c r="H78" s="11">
        <v>43439</v>
      </c>
      <c r="S78" s="103">
        <f t="shared" si="3"/>
        <v>20000</v>
      </c>
      <c r="U78" s="100" t="str">
        <f t="shared" si="4"/>
        <v>RESTE</v>
      </c>
    </row>
    <row r="79" spans="1:21" x14ac:dyDescent="0.3">
      <c r="A79" s="6">
        <v>28</v>
      </c>
      <c r="B79" s="15" t="s">
        <v>175</v>
      </c>
      <c r="C79" s="12">
        <v>42000</v>
      </c>
      <c r="D79" s="12">
        <v>2000</v>
      </c>
      <c r="E79" s="12">
        <v>3000</v>
      </c>
      <c r="F79" s="11">
        <v>43358</v>
      </c>
      <c r="G79" s="12">
        <v>12000</v>
      </c>
      <c r="H79" s="11">
        <v>43386</v>
      </c>
      <c r="I79" s="12">
        <v>5000</v>
      </c>
      <c r="J79" s="11">
        <v>43412</v>
      </c>
      <c r="K79" s="12">
        <v>5000</v>
      </c>
      <c r="L79" s="11">
        <v>43475</v>
      </c>
      <c r="S79" s="103">
        <f t="shared" si="3"/>
        <v>15000</v>
      </c>
      <c r="U79" s="100" t="str">
        <f t="shared" si="4"/>
        <v>RESTE</v>
      </c>
    </row>
    <row r="80" spans="1:21" x14ac:dyDescent="0.3">
      <c r="A80" s="58">
        <v>29</v>
      </c>
      <c r="B80" s="59" t="s">
        <v>653</v>
      </c>
      <c r="C80" s="60"/>
      <c r="D80" s="60">
        <v>2000</v>
      </c>
      <c r="E80" s="60"/>
      <c r="F80" s="61"/>
      <c r="G80" s="60"/>
      <c r="H80" s="61"/>
      <c r="I80" s="60"/>
      <c r="J80" s="61"/>
      <c r="K80" s="60"/>
      <c r="L80" s="61"/>
      <c r="M80" s="60"/>
      <c r="N80" s="61"/>
      <c r="O80" s="60"/>
      <c r="P80" s="61"/>
      <c r="Q80" s="60"/>
      <c r="R80" s="61"/>
      <c r="S80" s="104">
        <f t="shared" si="3"/>
        <v>-2000</v>
      </c>
      <c r="T80" s="59">
        <v>1525</v>
      </c>
      <c r="U80" s="100" t="str">
        <f t="shared" si="4"/>
        <v>RESTE</v>
      </c>
    </row>
    <row r="81" spans="1:21" x14ac:dyDescent="0.3">
      <c r="A81" s="6">
        <v>30</v>
      </c>
      <c r="B81" s="15" t="s">
        <v>327</v>
      </c>
      <c r="C81" s="12">
        <v>42000</v>
      </c>
      <c r="D81" s="12">
        <v>2000</v>
      </c>
      <c r="E81" s="12">
        <v>18000</v>
      </c>
      <c r="F81" s="11">
        <v>43482</v>
      </c>
      <c r="S81" s="103">
        <f t="shared" si="3"/>
        <v>22000</v>
      </c>
      <c r="U81" s="100" t="str">
        <f t="shared" si="4"/>
        <v>RESTE</v>
      </c>
    </row>
    <row r="82" spans="1:21" x14ac:dyDescent="0.3">
      <c r="A82" s="6">
        <v>31</v>
      </c>
      <c r="B82" s="15" t="s">
        <v>304</v>
      </c>
      <c r="C82" s="12">
        <v>35000</v>
      </c>
      <c r="D82" s="12">
        <v>2000</v>
      </c>
      <c r="E82" s="12">
        <v>3000</v>
      </c>
      <c r="F82" s="11">
        <v>43362</v>
      </c>
      <c r="G82" s="12">
        <v>5000</v>
      </c>
      <c r="H82" s="11">
        <v>43402</v>
      </c>
      <c r="I82" s="12">
        <v>5000</v>
      </c>
      <c r="J82" s="11">
        <v>43444</v>
      </c>
      <c r="K82" s="12">
        <v>43480</v>
      </c>
      <c r="S82" s="103">
        <f t="shared" si="3"/>
        <v>-23480</v>
      </c>
      <c r="U82" s="100" t="str">
        <f t="shared" si="4"/>
        <v>RESTE</v>
      </c>
    </row>
    <row r="83" spans="1:21" x14ac:dyDescent="0.3">
      <c r="A83" s="6">
        <v>32</v>
      </c>
      <c r="B83" s="15" t="s">
        <v>170</v>
      </c>
      <c r="C83" s="12">
        <v>42000</v>
      </c>
      <c r="D83" s="12">
        <v>2000</v>
      </c>
      <c r="E83" s="12">
        <v>8000</v>
      </c>
      <c r="F83" s="11">
        <v>43356</v>
      </c>
      <c r="G83" s="12">
        <v>10000</v>
      </c>
      <c r="H83" s="11">
        <v>43444</v>
      </c>
      <c r="S83" s="103">
        <f t="shared" si="3"/>
        <v>22000</v>
      </c>
      <c r="U83" s="100" t="str">
        <f t="shared" si="4"/>
        <v>RESTE</v>
      </c>
    </row>
    <row r="84" spans="1:21" x14ac:dyDescent="0.3">
      <c r="A84" s="58">
        <v>33</v>
      </c>
      <c r="B84" s="59" t="s">
        <v>654</v>
      </c>
      <c r="C84" s="60"/>
      <c r="D84" s="60">
        <v>2000</v>
      </c>
      <c r="E84" s="60"/>
      <c r="F84" s="61"/>
      <c r="G84" s="60"/>
      <c r="H84" s="61"/>
      <c r="I84" s="60"/>
      <c r="J84" s="61"/>
      <c r="K84" s="60"/>
      <c r="L84" s="61"/>
      <c r="M84" s="60"/>
      <c r="N84" s="61"/>
      <c r="O84" s="60"/>
      <c r="P84" s="61"/>
      <c r="Q84" s="60"/>
      <c r="R84" s="61"/>
      <c r="S84" s="104">
        <f t="shared" si="3"/>
        <v>-2000</v>
      </c>
      <c r="T84" s="59">
        <v>1289</v>
      </c>
      <c r="U84" s="100" t="str">
        <f t="shared" si="4"/>
        <v>RESTE</v>
      </c>
    </row>
    <row r="85" spans="1:21" x14ac:dyDescent="0.3">
      <c r="A85" s="58">
        <v>34</v>
      </c>
      <c r="B85" s="59" t="s">
        <v>176</v>
      </c>
      <c r="C85" s="60"/>
      <c r="D85" s="60">
        <v>2000</v>
      </c>
      <c r="E85" s="60"/>
      <c r="F85" s="61"/>
      <c r="G85" s="60"/>
      <c r="H85" s="61"/>
      <c r="I85" s="60"/>
      <c r="J85" s="61"/>
      <c r="K85" s="60"/>
      <c r="L85" s="61"/>
      <c r="M85" s="60"/>
      <c r="N85" s="61"/>
      <c r="O85" s="60"/>
      <c r="P85" s="61"/>
      <c r="Q85" s="60"/>
      <c r="R85" s="61"/>
      <c r="S85" s="104">
        <f t="shared" si="3"/>
        <v>-2000</v>
      </c>
      <c r="T85" s="59">
        <v>701</v>
      </c>
      <c r="U85" s="100" t="str">
        <f t="shared" si="4"/>
        <v>RESTE</v>
      </c>
    </row>
    <row r="86" spans="1:21" x14ac:dyDescent="0.3">
      <c r="A86" s="6">
        <v>35</v>
      </c>
      <c r="B86" s="15" t="s">
        <v>171</v>
      </c>
      <c r="C86" s="12">
        <v>42000</v>
      </c>
      <c r="D86" s="12">
        <v>2000</v>
      </c>
      <c r="E86" s="12">
        <v>10000</v>
      </c>
      <c r="F86" s="11">
        <v>43360</v>
      </c>
      <c r="G86" s="12">
        <v>30000</v>
      </c>
      <c r="H86" s="11">
        <v>43438</v>
      </c>
      <c r="S86" s="103">
        <f t="shared" si="3"/>
        <v>0</v>
      </c>
      <c r="U86" s="100" t="str">
        <f t="shared" si="4"/>
        <v>SOLDE</v>
      </c>
    </row>
    <row r="87" spans="1:21" x14ac:dyDescent="0.3">
      <c r="A87" s="6">
        <v>36</v>
      </c>
      <c r="B87" s="15" t="s">
        <v>172</v>
      </c>
      <c r="C87" s="12">
        <v>35000</v>
      </c>
      <c r="D87" s="12">
        <v>2000</v>
      </c>
      <c r="E87" s="12">
        <v>3000</v>
      </c>
      <c r="F87" s="11">
        <v>43444</v>
      </c>
      <c r="G87" s="12">
        <v>5000</v>
      </c>
      <c r="H87" s="11">
        <v>43445</v>
      </c>
      <c r="I87" s="12">
        <v>5000</v>
      </c>
      <c r="J87" s="11">
        <v>43481</v>
      </c>
      <c r="S87" s="103">
        <f t="shared" si="3"/>
        <v>20000</v>
      </c>
      <c r="U87" s="100" t="str">
        <f t="shared" si="4"/>
        <v>RESTE</v>
      </c>
    </row>
    <row r="88" spans="1:21" x14ac:dyDescent="0.3">
      <c r="A88" s="58">
        <v>37</v>
      </c>
      <c r="B88" s="59" t="s">
        <v>655</v>
      </c>
      <c r="C88" s="60"/>
      <c r="D88" s="60">
        <v>2000</v>
      </c>
      <c r="E88" s="60"/>
      <c r="F88" s="61"/>
      <c r="G88" s="60"/>
      <c r="H88" s="61"/>
      <c r="I88" s="60"/>
      <c r="J88" s="61"/>
      <c r="K88" s="60"/>
      <c r="L88" s="61"/>
      <c r="M88" s="60"/>
      <c r="N88" s="61"/>
      <c r="O88" s="60"/>
      <c r="P88" s="61"/>
      <c r="Q88" s="60"/>
      <c r="R88" s="61"/>
      <c r="S88" s="104">
        <f t="shared" si="3"/>
        <v>-2000</v>
      </c>
      <c r="T88" s="59">
        <v>1460</v>
      </c>
      <c r="U88" s="100" t="str">
        <f t="shared" si="4"/>
        <v>RESTE</v>
      </c>
    </row>
    <row r="89" spans="1:21" x14ac:dyDescent="0.3">
      <c r="A89" s="6">
        <v>38</v>
      </c>
      <c r="B89" s="15" t="s">
        <v>173</v>
      </c>
      <c r="C89" s="12">
        <v>42000</v>
      </c>
      <c r="D89" s="12">
        <v>2000</v>
      </c>
      <c r="E89" s="12">
        <v>10000</v>
      </c>
      <c r="F89" s="11">
        <v>43367</v>
      </c>
      <c r="G89" s="12">
        <v>13000</v>
      </c>
      <c r="H89" s="11">
        <v>43444</v>
      </c>
      <c r="S89" s="103">
        <f t="shared" si="3"/>
        <v>17000</v>
      </c>
      <c r="U89" s="100" t="str">
        <f t="shared" si="4"/>
        <v>RESTE</v>
      </c>
    </row>
    <row r="90" spans="1:21" x14ac:dyDescent="0.3">
      <c r="A90" s="6">
        <v>39</v>
      </c>
      <c r="B90" s="22" t="s">
        <v>656</v>
      </c>
      <c r="D90" s="12">
        <v>2000</v>
      </c>
      <c r="E90" s="12">
        <v>15000</v>
      </c>
      <c r="F90" s="11">
        <v>43361</v>
      </c>
      <c r="S90" s="103">
        <f t="shared" si="3"/>
        <v>-17000</v>
      </c>
      <c r="U90" s="100" t="str">
        <f t="shared" si="4"/>
        <v>RESTE</v>
      </c>
    </row>
    <row r="91" spans="1:21" x14ac:dyDescent="0.3">
      <c r="A91" s="6">
        <v>40</v>
      </c>
      <c r="B91" s="15" t="s">
        <v>174</v>
      </c>
      <c r="C91" s="12">
        <v>42000</v>
      </c>
      <c r="D91" s="12">
        <v>2000</v>
      </c>
      <c r="E91" s="12">
        <v>3000</v>
      </c>
      <c r="F91" s="11">
        <v>43363</v>
      </c>
      <c r="G91" s="12">
        <v>12000</v>
      </c>
      <c r="H91" s="11">
        <v>43472</v>
      </c>
      <c r="S91" s="103">
        <f t="shared" si="3"/>
        <v>25000</v>
      </c>
      <c r="U91" s="100" t="str">
        <f t="shared" si="4"/>
        <v>RESTE</v>
      </c>
    </row>
    <row r="92" spans="1:21" x14ac:dyDescent="0.3">
      <c r="A92" s="58">
        <v>41</v>
      </c>
      <c r="B92" s="59" t="s">
        <v>657</v>
      </c>
      <c r="C92" s="60"/>
      <c r="D92" s="60">
        <v>2000</v>
      </c>
      <c r="E92" s="60"/>
      <c r="F92" s="61"/>
      <c r="G92" s="60"/>
      <c r="H92" s="61"/>
      <c r="I92" s="60"/>
      <c r="J92" s="61"/>
      <c r="K92" s="60"/>
      <c r="L92" s="61"/>
      <c r="M92" s="60"/>
      <c r="N92" s="61"/>
      <c r="O92" s="60"/>
      <c r="P92" s="61"/>
      <c r="Q92" s="60"/>
      <c r="R92" s="61"/>
      <c r="S92" s="104">
        <f t="shared" si="3"/>
        <v>-2000</v>
      </c>
      <c r="T92" s="89"/>
      <c r="U92" s="100" t="str">
        <f t="shared" si="4"/>
        <v>RESTE</v>
      </c>
    </row>
    <row r="93" spans="1:21" x14ac:dyDescent="0.3">
      <c r="A93" s="58">
        <v>42</v>
      </c>
      <c r="B93" s="59" t="s">
        <v>658</v>
      </c>
      <c r="C93" s="60"/>
      <c r="D93" s="60">
        <v>2000</v>
      </c>
      <c r="E93" s="60"/>
      <c r="F93" s="61"/>
      <c r="G93" s="60"/>
      <c r="H93" s="61"/>
      <c r="I93" s="60"/>
      <c r="J93" s="61"/>
      <c r="K93" s="60"/>
      <c r="L93" s="61"/>
      <c r="M93" s="60"/>
      <c r="N93" s="61"/>
      <c r="O93" s="60"/>
      <c r="P93" s="61"/>
      <c r="Q93" s="60"/>
      <c r="R93" s="61"/>
      <c r="S93" s="104">
        <f t="shared" si="3"/>
        <v>-2000</v>
      </c>
      <c r="T93" s="59">
        <v>1358</v>
      </c>
      <c r="U93" s="100" t="str">
        <f t="shared" si="4"/>
        <v>RESTE</v>
      </c>
    </row>
    <row r="94" spans="1:21" x14ac:dyDescent="0.3">
      <c r="A94" s="112" t="s">
        <v>834</v>
      </c>
      <c r="B94" s="112"/>
      <c r="C94" s="95">
        <f>SUM(C52:C93)</f>
        <v>932000</v>
      </c>
      <c r="D94" s="95">
        <f t="shared" ref="D94:S94" si="5">SUM(D52:D93)</f>
        <v>84000</v>
      </c>
      <c r="E94" s="95">
        <f t="shared" si="5"/>
        <v>222000</v>
      </c>
      <c r="F94" s="95"/>
      <c r="G94" s="95">
        <f t="shared" si="5"/>
        <v>177000</v>
      </c>
      <c r="H94" s="95"/>
      <c r="I94" s="95">
        <f t="shared" si="5"/>
        <v>50000</v>
      </c>
      <c r="J94" s="95"/>
      <c r="K94" s="95">
        <f t="shared" si="5"/>
        <v>48480</v>
      </c>
      <c r="L94" s="95"/>
      <c r="M94" s="95">
        <f t="shared" si="5"/>
        <v>0</v>
      </c>
      <c r="N94" s="95"/>
      <c r="O94" s="95">
        <f t="shared" si="5"/>
        <v>0</v>
      </c>
      <c r="P94" s="95"/>
      <c r="Q94" s="95">
        <f t="shared" si="5"/>
        <v>0</v>
      </c>
      <c r="R94" s="95"/>
      <c r="S94" s="95">
        <f t="shared" si="5"/>
        <v>350520</v>
      </c>
    </row>
    <row r="96" spans="1:21" s="6" customFormat="1" x14ac:dyDescent="0.3">
      <c r="A96" s="109" t="s">
        <v>809</v>
      </c>
      <c r="B96" s="109"/>
      <c r="D96" s="44" t="s">
        <v>807</v>
      </c>
      <c r="E96" s="44">
        <f>A138</f>
        <v>41</v>
      </c>
      <c r="M96" s="45"/>
      <c r="N96" s="46"/>
      <c r="O96" s="45"/>
      <c r="P96" s="46"/>
      <c r="Q96" s="45"/>
      <c r="R96" s="46"/>
      <c r="S96" s="49"/>
    </row>
    <row r="97" spans="1:21" s="6" customFormat="1" x14ac:dyDescent="0.3">
      <c r="A97" s="43" t="s">
        <v>815</v>
      </c>
      <c r="B97" s="43" t="s">
        <v>9</v>
      </c>
      <c r="C97" s="47" t="s">
        <v>0</v>
      </c>
      <c r="D97" s="47" t="s">
        <v>1</v>
      </c>
      <c r="E97" s="47" t="s">
        <v>2</v>
      </c>
      <c r="F97" s="48" t="s">
        <v>769</v>
      </c>
      <c r="G97" s="47" t="s">
        <v>3</v>
      </c>
      <c r="H97" s="48" t="s">
        <v>769</v>
      </c>
      <c r="I97" s="47" t="s">
        <v>4</v>
      </c>
      <c r="J97" s="48" t="s">
        <v>769</v>
      </c>
      <c r="K97" s="47" t="s">
        <v>5</v>
      </c>
      <c r="L97" s="48" t="s">
        <v>769</v>
      </c>
      <c r="M97" s="47" t="s">
        <v>6</v>
      </c>
      <c r="N97" s="48" t="s">
        <v>769</v>
      </c>
      <c r="O97" s="47" t="s">
        <v>7</v>
      </c>
      <c r="P97" s="48" t="s">
        <v>769</v>
      </c>
      <c r="Q97" s="47" t="s">
        <v>11</v>
      </c>
      <c r="R97" s="48" t="s">
        <v>769</v>
      </c>
      <c r="S97" s="47" t="s">
        <v>8</v>
      </c>
      <c r="T97" s="43" t="s">
        <v>12</v>
      </c>
      <c r="U97" s="43" t="s">
        <v>10</v>
      </c>
    </row>
    <row r="98" spans="1:21" x14ac:dyDescent="0.3">
      <c r="A98" s="6">
        <v>1</v>
      </c>
      <c r="B98" s="15" t="s">
        <v>177</v>
      </c>
      <c r="C98" s="12">
        <v>42000</v>
      </c>
      <c r="D98" s="12">
        <v>2000</v>
      </c>
      <c r="E98" s="12">
        <v>10000</v>
      </c>
      <c r="F98" s="11">
        <v>43446</v>
      </c>
      <c r="G98" s="12">
        <v>10000</v>
      </c>
      <c r="H98" s="11">
        <v>43450</v>
      </c>
      <c r="S98" s="103">
        <f t="shared" ref="S98:S138" si="6">C98-D98-E98-G98-I98-K98-M98-O98-Q98</f>
        <v>20000</v>
      </c>
      <c r="U98" s="100" t="str">
        <f>IF(S98=0,"SOLDE","RESTE")</f>
        <v>RESTE</v>
      </c>
    </row>
    <row r="99" spans="1:21" x14ac:dyDescent="0.3">
      <c r="A99" s="6">
        <v>2</v>
      </c>
      <c r="B99" s="15" t="s">
        <v>659</v>
      </c>
      <c r="C99" s="12">
        <v>42000</v>
      </c>
      <c r="D99" s="12">
        <v>2000</v>
      </c>
      <c r="E99" s="12">
        <v>8000</v>
      </c>
      <c r="F99" s="11">
        <v>43367</v>
      </c>
      <c r="G99" s="12">
        <v>10000</v>
      </c>
      <c r="H99" s="11">
        <v>43445</v>
      </c>
      <c r="S99" s="103">
        <f t="shared" si="6"/>
        <v>22000</v>
      </c>
      <c r="U99" s="100" t="str">
        <f t="shared" ref="U99:U138" si="7">IF(S99=0,"SOLDE","RESTE")</f>
        <v>RESTE</v>
      </c>
    </row>
    <row r="100" spans="1:21" x14ac:dyDescent="0.3">
      <c r="A100" s="58">
        <v>3</v>
      </c>
      <c r="B100" s="59" t="s">
        <v>660</v>
      </c>
      <c r="C100" s="60"/>
      <c r="D100" s="60">
        <v>2000</v>
      </c>
      <c r="E100" s="60"/>
      <c r="F100" s="61"/>
      <c r="G100" s="60"/>
      <c r="H100" s="61"/>
      <c r="I100" s="60"/>
      <c r="J100" s="61"/>
      <c r="K100" s="60"/>
      <c r="L100" s="61"/>
      <c r="M100" s="60"/>
      <c r="N100" s="61"/>
      <c r="O100" s="60"/>
      <c r="P100" s="61"/>
      <c r="Q100" s="60"/>
      <c r="R100" s="61"/>
      <c r="S100" s="104">
        <f t="shared" si="6"/>
        <v>-2000</v>
      </c>
      <c r="T100" s="59">
        <v>1528</v>
      </c>
      <c r="U100" s="100" t="str">
        <f t="shared" si="7"/>
        <v>RESTE</v>
      </c>
    </row>
    <row r="101" spans="1:21" x14ac:dyDescent="0.3">
      <c r="A101" s="6">
        <v>4</v>
      </c>
      <c r="B101" s="15" t="s">
        <v>661</v>
      </c>
      <c r="D101" s="12">
        <v>2000</v>
      </c>
      <c r="E101" s="12">
        <v>10000</v>
      </c>
      <c r="F101" s="11">
        <v>43360</v>
      </c>
      <c r="G101" s="12">
        <v>5000</v>
      </c>
      <c r="H101" s="11">
        <v>43482</v>
      </c>
      <c r="S101" s="103">
        <f t="shared" si="6"/>
        <v>-17000</v>
      </c>
      <c r="U101" s="100" t="str">
        <f t="shared" si="7"/>
        <v>RESTE</v>
      </c>
    </row>
    <row r="102" spans="1:21" x14ac:dyDescent="0.3">
      <c r="A102" s="6">
        <v>5</v>
      </c>
      <c r="B102" s="15" t="s">
        <v>178</v>
      </c>
      <c r="C102" s="12">
        <v>42000</v>
      </c>
      <c r="D102" s="12">
        <v>2000</v>
      </c>
      <c r="E102" s="12">
        <v>5000</v>
      </c>
      <c r="F102" s="11">
        <v>43425</v>
      </c>
      <c r="G102" s="12">
        <v>5000</v>
      </c>
      <c r="H102" s="11">
        <v>43447</v>
      </c>
      <c r="I102" s="12">
        <v>5000</v>
      </c>
      <c r="J102" s="11">
        <v>43481</v>
      </c>
      <c r="S102" s="103">
        <f t="shared" si="6"/>
        <v>25000</v>
      </c>
      <c r="U102" s="100" t="str">
        <f t="shared" si="7"/>
        <v>RESTE</v>
      </c>
    </row>
    <row r="103" spans="1:21" x14ac:dyDescent="0.3">
      <c r="A103" s="6">
        <v>6</v>
      </c>
      <c r="B103" s="15" t="s">
        <v>795</v>
      </c>
      <c r="C103" s="12">
        <v>42000</v>
      </c>
      <c r="D103" s="12">
        <v>2000</v>
      </c>
      <c r="E103" s="12">
        <v>15000</v>
      </c>
      <c r="F103" s="11">
        <v>43362</v>
      </c>
      <c r="G103" s="12">
        <v>13000</v>
      </c>
      <c r="H103" s="11">
        <v>43473</v>
      </c>
      <c r="S103" s="103">
        <f t="shared" si="6"/>
        <v>12000</v>
      </c>
      <c r="U103" s="100" t="str">
        <f t="shared" si="7"/>
        <v>RESTE</v>
      </c>
    </row>
    <row r="104" spans="1:21" x14ac:dyDescent="0.3">
      <c r="A104" s="6">
        <v>7</v>
      </c>
      <c r="B104" s="15" t="s">
        <v>310</v>
      </c>
      <c r="C104" s="12">
        <v>42000</v>
      </c>
      <c r="D104" s="12">
        <v>2000</v>
      </c>
      <c r="S104" s="103">
        <f t="shared" si="6"/>
        <v>40000</v>
      </c>
      <c r="U104" s="100" t="str">
        <f t="shared" si="7"/>
        <v>RESTE</v>
      </c>
    </row>
    <row r="105" spans="1:21" x14ac:dyDescent="0.3">
      <c r="A105" s="58">
        <v>8</v>
      </c>
      <c r="B105" s="59" t="s">
        <v>180</v>
      </c>
      <c r="C105" s="60"/>
      <c r="D105" s="60">
        <v>2000</v>
      </c>
      <c r="E105" s="60"/>
      <c r="F105" s="61"/>
      <c r="G105" s="60"/>
      <c r="H105" s="61"/>
      <c r="I105" s="60"/>
      <c r="J105" s="61"/>
      <c r="K105" s="60"/>
      <c r="L105" s="61"/>
      <c r="M105" s="60"/>
      <c r="N105" s="61"/>
      <c r="O105" s="60"/>
      <c r="P105" s="61"/>
      <c r="Q105" s="60"/>
      <c r="R105" s="61"/>
      <c r="S105" s="104">
        <f t="shared" si="6"/>
        <v>-2000</v>
      </c>
      <c r="T105" s="59">
        <v>179</v>
      </c>
      <c r="U105" s="100" t="str">
        <f t="shared" si="7"/>
        <v>RESTE</v>
      </c>
    </row>
    <row r="106" spans="1:21" x14ac:dyDescent="0.3">
      <c r="A106" s="6">
        <v>9</v>
      </c>
      <c r="B106" s="15" t="s">
        <v>662</v>
      </c>
      <c r="C106" s="12">
        <v>2000</v>
      </c>
      <c r="D106" s="12">
        <v>2000</v>
      </c>
      <c r="E106" s="12">
        <v>18000</v>
      </c>
      <c r="F106" s="11">
        <v>43360</v>
      </c>
      <c r="G106" s="12">
        <v>10000</v>
      </c>
      <c r="H106" s="11">
        <v>43437</v>
      </c>
      <c r="I106" s="12">
        <v>10000</v>
      </c>
      <c r="J106" s="11">
        <v>43482</v>
      </c>
      <c r="S106" s="103">
        <f t="shared" si="6"/>
        <v>-38000</v>
      </c>
      <c r="U106" s="100" t="str">
        <f t="shared" si="7"/>
        <v>RESTE</v>
      </c>
    </row>
    <row r="107" spans="1:21" x14ac:dyDescent="0.3">
      <c r="A107" s="6">
        <v>10</v>
      </c>
      <c r="B107" s="15" t="s">
        <v>181</v>
      </c>
      <c r="C107" s="12">
        <v>42000</v>
      </c>
      <c r="D107" s="12">
        <v>2000</v>
      </c>
      <c r="E107" s="12">
        <v>13000</v>
      </c>
      <c r="F107" s="11">
        <v>43390</v>
      </c>
      <c r="G107" s="12">
        <v>5000</v>
      </c>
      <c r="H107" s="11">
        <v>43473</v>
      </c>
      <c r="S107" s="103">
        <f t="shared" si="6"/>
        <v>22000</v>
      </c>
      <c r="U107" s="100" t="str">
        <f t="shared" si="7"/>
        <v>RESTE</v>
      </c>
    </row>
    <row r="108" spans="1:21" x14ac:dyDescent="0.3">
      <c r="A108" s="6">
        <v>11</v>
      </c>
      <c r="B108" s="15" t="s">
        <v>663</v>
      </c>
      <c r="D108" s="12">
        <v>2000</v>
      </c>
      <c r="E108" s="12">
        <v>20000</v>
      </c>
      <c r="F108" s="11">
        <v>43348</v>
      </c>
      <c r="S108" s="103">
        <f t="shared" si="6"/>
        <v>-22000</v>
      </c>
      <c r="U108" s="100" t="str">
        <f t="shared" si="7"/>
        <v>RESTE</v>
      </c>
    </row>
    <row r="109" spans="1:21" x14ac:dyDescent="0.3">
      <c r="A109" s="6">
        <v>12</v>
      </c>
      <c r="B109" s="15" t="s">
        <v>182</v>
      </c>
      <c r="C109" s="12">
        <v>42000</v>
      </c>
      <c r="D109" s="12">
        <v>2000</v>
      </c>
      <c r="E109" s="12">
        <v>10000</v>
      </c>
      <c r="F109" s="11">
        <v>43367</v>
      </c>
      <c r="G109" s="12">
        <v>5000</v>
      </c>
      <c r="H109" s="11">
        <v>43444</v>
      </c>
      <c r="I109" s="12">
        <v>5000</v>
      </c>
      <c r="J109" s="11">
        <v>43481</v>
      </c>
      <c r="S109" s="103">
        <f t="shared" si="6"/>
        <v>20000</v>
      </c>
      <c r="U109" s="100" t="str">
        <f t="shared" si="7"/>
        <v>RESTE</v>
      </c>
    </row>
    <row r="110" spans="1:21" x14ac:dyDescent="0.3">
      <c r="A110" s="6">
        <v>13</v>
      </c>
      <c r="B110" s="15" t="s">
        <v>184</v>
      </c>
      <c r="C110" s="12">
        <v>42000</v>
      </c>
      <c r="D110" s="12">
        <v>2000</v>
      </c>
      <c r="E110" s="12">
        <v>8000</v>
      </c>
      <c r="F110" s="11">
        <v>43354</v>
      </c>
      <c r="G110" s="12">
        <v>20000</v>
      </c>
      <c r="H110" s="11">
        <v>43417</v>
      </c>
      <c r="S110" s="103">
        <f t="shared" si="6"/>
        <v>12000</v>
      </c>
      <c r="U110" s="100" t="str">
        <f t="shared" si="7"/>
        <v>RESTE</v>
      </c>
    </row>
    <row r="111" spans="1:21" x14ac:dyDescent="0.3">
      <c r="A111" s="6">
        <v>14</v>
      </c>
      <c r="B111" s="15" t="s">
        <v>183</v>
      </c>
      <c r="C111" s="12">
        <v>42000</v>
      </c>
      <c r="D111" s="12">
        <v>2000</v>
      </c>
      <c r="E111" s="12">
        <v>10000</v>
      </c>
      <c r="F111" s="11">
        <v>43346</v>
      </c>
      <c r="G111" s="12">
        <v>10000</v>
      </c>
      <c r="H111" s="11">
        <v>43472</v>
      </c>
      <c r="S111" s="103">
        <f t="shared" si="6"/>
        <v>20000</v>
      </c>
      <c r="U111" s="100" t="str">
        <f t="shared" si="7"/>
        <v>RESTE</v>
      </c>
    </row>
    <row r="112" spans="1:21" x14ac:dyDescent="0.3">
      <c r="A112" s="6">
        <v>15</v>
      </c>
      <c r="B112" s="15" t="s">
        <v>185</v>
      </c>
      <c r="C112" s="12">
        <v>42000</v>
      </c>
      <c r="D112" s="12">
        <v>2000</v>
      </c>
      <c r="E112" s="12">
        <v>8000</v>
      </c>
      <c r="F112" s="11">
        <v>43361</v>
      </c>
      <c r="G112" s="12">
        <v>10000</v>
      </c>
      <c r="H112" s="11">
        <v>43446</v>
      </c>
      <c r="S112" s="103">
        <f t="shared" si="6"/>
        <v>22000</v>
      </c>
      <c r="U112" s="100" t="str">
        <f t="shared" si="7"/>
        <v>RESTE</v>
      </c>
    </row>
    <row r="113" spans="1:21" x14ac:dyDescent="0.3">
      <c r="A113" s="6">
        <v>16</v>
      </c>
      <c r="B113" s="15" t="s">
        <v>186</v>
      </c>
      <c r="C113" s="12">
        <v>42000</v>
      </c>
      <c r="D113" s="12">
        <v>2000</v>
      </c>
      <c r="E113" s="12">
        <v>8000</v>
      </c>
      <c r="F113" s="11">
        <v>43361</v>
      </c>
      <c r="G113" s="12">
        <v>10000</v>
      </c>
      <c r="H113" s="11">
        <v>43446</v>
      </c>
      <c r="S113" s="103">
        <f t="shared" si="6"/>
        <v>22000</v>
      </c>
      <c r="U113" s="100" t="str">
        <f t="shared" si="7"/>
        <v>RESTE</v>
      </c>
    </row>
    <row r="114" spans="1:21" x14ac:dyDescent="0.3">
      <c r="A114" s="6">
        <v>17</v>
      </c>
      <c r="B114" s="15" t="s">
        <v>337</v>
      </c>
      <c r="C114" s="12">
        <v>42000</v>
      </c>
      <c r="D114" s="12">
        <v>2000</v>
      </c>
      <c r="E114" s="12">
        <v>8000</v>
      </c>
      <c r="F114" s="11">
        <v>43416</v>
      </c>
      <c r="G114" s="12">
        <v>5000</v>
      </c>
      <c r="H114" s="11">
        <v>43441</v>
      </c>
      <c r="I114" s="12">
        <v>5000</v>
      </c>
      <c r="J114" s="11">
        <v>43479</v>
      </c>
      <c r="S114" s="103">
        <f t="shared" si="6"/>
        <v>22000</v>
      </c>
      <c r="U114" s="100" t="str">
        <f t="shared" si="7"/>
        <v>RESTE</v>
      </c>
    </row>
    <row r="115" spans="1:21" x14ac:dyDescent="0.3">
      <c r="A115" s="6">
        <v>18</v>
      </c>
      <c r="B115" s="15" t="s">
        <v>187</v>
      </c>
      <c r="C115" s="12">
        <v>42000</v>
      </c>
      <c r="D115" s="12">
        <v>2000</v>
      </c>
      <c r="E115" s="12">
        <v>10000</v>
      </c>
      <c r="F115" s="11">
        <v>43356</v>
      </c>
      <c r="G115" s="12">
        <v>10000</v>
      </c>
      <c r="H115" s="11">
        <v>43479</v>
      </c>
      <c r="S115" s="103">
        <f t="shared" si="6"/>
        <v>20000</v>
      </c>
      <c r="U115" s="100" t="str">
        <f t="shared" si="7"/>
        <v>RESTE</v>
      </c>
    </row>
    <row r="116" spans="1:21" x14ac:dyDescent="0.3">
      <c r="A116" s="6">
        <v>19</v>
      </c>
      <c r="B116" s="15" t="s">
        <v>188</v>
      </c>
      <c r="C116" s="12">
        <v>42000</v>
      </c>
      <c r="D116" s="12">
        <v>2000</v>
      </c>
      <c r="E116" s="12">
        <v>5000</v>
      </c>
      <c r="F116" s="11">
        <v>43347</v>
      </c>
      <c r="S116" s="103">
        <f t="shared" si="6"/>
        <v>35000</v>
      </c>
      <c r="U116" s="100" t="str">
        <f t="shared" si="7"/>
        <v>RESTE</v>
      </c>
    </row>
    <row r="117" spans="1:21" x14ac:dyDescent="0.3">
      <c r="A117" s="6">
        <v>20</v>
      </c>
      <c r="B117" s="15" t="s">
        <v>189</v>
      </c>
      <c r="C117" s="12">
        <v>42000</v>
      </c>
      <c r="D117" s="12">
        <v>2000</v>
      </c>
      <c r="E117" s="12">
        <v>10000</v>
      </c>
      <c r="F117" s="11">
        <v>43353</v>
      </c>
      <c r="G117" s="12">
        <v>5000</v>
      </c>
      <c r="H117" s="11">
        <v>43441</v>
      </c>
      <c r="I117" s="12">
        <v>5000</v>
      </c>
      <c r="J117" s="11">
        <v>43479</v>
      </c>
      <c r="S117" s="103">
        <f t="shared" si="6"/>
        <v>20000</v>
      </c>
      <c r="U117" s="100" t="str">
        <f t="shared" si="7"/>
        <v>RESTE</v>
      </c>
    </row>
    <row r="118" spans="1:21" x14ac:dyDescent="0.3">
      <c r="A118" s="6">
        <v>21</v>
      </c>
      <c r="B118" s="15" t="s">
        <v>190</v>
      </c>
      <c r="C118" s="12">
        <v>42000</v>
      </c>
      <c r="D118" s="12">
        <v>2000</v>
      </c>
      <c r="E118" s="12">
        <v>8000</v>
      </c>
      <c r="F118" s="11">
        <v>43362</v>
      </c>
      <c r="G118" s="12">
        <v>5000</v>
      </c>
      <c r="H118" s="11">
        <v>43437</v>
      </c>
      <c r="I118" s="12">
        <v>7000</v>
      </c>
      <c r="J118" s="11">
        <v>43416</v>
      </c>
      <c r="K118" s="12">
        <v>5000</v>
      </c>
      <c r="L118" s="11">
        <v>43473</v>
      </c>
      <c r="S118" s="103">
        <f t="shared" si="6"/>
        <v>15000</v>
      </c>
      <c r="U118" s="100" t="str">
        <f t="shared" si="7"/>
        <v>RESTE</v>
      </c>
    </row>
    <row r="119" spans="1:21" x14ac:dyDescent="0.3">
      <c r="A119" s="6">
        <v>22</v>
      </c>
      <c r="B119" s="15" t="s">
        <v>191</v>
      </c>
      <c r="C119" s="12">
        <v>42000</v>
      </c>
      <c r="D119" s="12">
        <v>2000</v>
      </c>
      <c r="E119" s="12">
        <v>8000</v>
      </c>
      <c r="F119" s="11">
        <v>43354</v>
      </c>
      <c r="G119" s="12">
        <v>10000</v>
      </c>
      <c r="H119" s="11">
        <v>43448</v>
      </c>
      <c r="I119" s="12">
        <v>10000</v>
      </c>
      <c r="J119" s="11">
        <v>43479</v>
      </c>
      <c r="S119" s="103">
        <f t="shared" si="6"/>
        <v>12000</v>
      </c>
      <c r="U119" s="100" t="str">
        <f t="shared" si="7"/>
        <v>RESTE</v>
      </c>
    </row>
    <row r="120" spans="1:21" x14ac:dyDescent="0.3">
      <c r="A120" s="6">
        <v>23</v>
      </c>
      <c r="B120" s="15" t="s">
        <v>192</v>
      </c>
      <c r="C120" s="12">
        <v>42000</v>
      </c>
      <c r="D120" s="12">
        <v>2000</v>
      </c>
      <c r="E120" s="12">
        <v>10000</v>
      </c>
      <c r="F120" s="11">
        <v>43357</v>
      </c>
      <c r="G120" s="12">
        <v>5000</v>
      </c>
      <c r="H120" s="11">
        <v>43412</v>
      </c>
      <c r="I120" s="12">
        <v>10000</v>
      </c>
      <c r="J120" s="11">
        <v>43420</v>
      </c>
      <c r="S120" s="103">
        <f t="shared" si="6"/>
        <v>15000</v>
      </c>
      <c r="U120" s="100" t="str">
        <f t="shared" si="7"/>
        <v>RESTE</v>
      </c>
    </row>
    <row r="121" spans="1:21" x14ac:dyDescent="0.3">
      <c r="A121" s="6">
        <v>24</v>
      </c>
      <c r="B121" s="15" t="s">
        <v>193</v>
      </c>
      <c r="C121" s="12">
        <v>30000</v>
      </c>
      <c r="D121" s="12">
        <v>2000</v>
      </c>
      <c r="E121" s="12">
        <v>40000</v>
      </c>
      <c r="S121" s="103">
        <f t="shared" si="6"/>
        <v>-12000</v>
      </c>
      <c r="U121" s="100" t="str">
        <f t="shared" si="7"/>
        <v>RESTE</v>
      </c>
    </row>
    <row r="122" spans="1:21" x14ac:dyDescent="0.3">
      <c r="A122" s="6">
        <v>25</v>
      </c>
      <c r="B122" s="15" t="s">
        <v>194</v>
      </c>
      <c r="C122" s="12">
        <v>30000</v>
      </c>
      <c r="D122" s="12">
        <v>2000</v>
      </c>
      <c r="E122" s="12">
        <v>40000</v>
      </c>
      <c r="S122" s="103">
        <f t="shared" si="6"/>
        <v>-12000</v>
      </c>
      <c r="U122" s="100" t="str">
        <f t="shared" si="7"/>
        <v>RESTE</v>
      </c>
    </row>
    <row r="123" spans="1:21" x14ac:dyDescent="0.3">
      <c r="A123" s="6">
        <v>26</v>
      </c>
      <c r="B123" s="15" t="s">
        <v>195</v>
      </c>
      <c r="C123" s="12">
        <v>42000</v>
      </c>
      <c r="D123" s="12">
        <v>2000</v>
      </c>
      <c r="E123" s="12">
        <v>8000</v>
      </c>
      <c r="F123" s="11">
        <v>43361</v>
      </c>
      <c r="G123" s="12">
        <v>10000</v>
      </c>
      <c r="H123" s="11">
        <v>43446</v>
      </c>
      <c r="S123" s="103">
        <f t="shared" si="6"/>
        <v>22000</v>
      </c>
      <c r="U123" s="100" t="str">
        <f t="shared" si="7"/>
        <v>RESTE</v>
      </c>
    </row>
    <row r="124" spans="1:21" x14ac:dyDescent="0.3">
      <c r="A124" s="58">
        <v>27</v>
      </c>
      <c r="B124" s="59" t="s">
        <v>339</v>
      </c>
      <c r="C124" s="60"/>
      <c r="D124" s="60">
        <v>2000</v>
      </c>
      <c r="E124" s="60"/>
      <c r="F124" s="61"/>
      <c r="G124" s="60"/>
      <c r="H124" s="61"/>
      <c r="I124" s="60"/>
      <c r="J124" s="61"/>
      <c r="K124" s="60"/>
      <c r="L124" s="61"/>
      <c r="M124" s="60"/>
      <c r="N124" s="61"/>
      <c r="O124" s="60"/>
      <c r="P124" s="61"/>
      <c r="Q124" s="60"/>
      <c r="R124" s="61"/>
      <c r="S124" s="104">
        <f t="shared" si="6"/>
        <v>-2000</v>
      </c>
      <c r="T124" s="59">
        <v>1123</v>
      </c>
      <c r="U124" s="100" t="str">
        <f t="shared" si="7"/>
        <v>RESTE</v>
      </c>
    </row>
    <row r="125" spans="1:21" x14ac:dyDescent="0.3">
      <c r="A125" s="58">
        <v>28</v>
      </c>
      <c r="B125" s="59" t="s">
        <v>340</v>
      </c>
      <c r="C125" s="60"/>
      <c r="D125" s="60">
        <v>2000</v>
      </c>
      <c r="E125" s="60"/>
      <c r="F125" s="61"/>
      <c r="G125" s="60"/>
      <c r="H125" s="61"/>
      <c r="I125" s="60"/>
      <c r="J125" s="61"/>
      <c r="K125" s="60"/>
      <c r="L125" s="61"/>
      <c r="M125" s="60"/>
      <c r="N125" s="61"/>
      <c r="O125" s="60"/>
      <c r="P125" s="61"/>
      <c r="Q125" s="60"/>
      <c r="R125" s="61"/>
      <c r="S125" s="104">
        <f t="shared" si="6"/>
        <v>-2000</v>
      </c>
      <c r="T125" s="59">
        <v>1122</v>
      </c>
      <c r="U125" s="100" t="str">
        <f t="shared" si="7"/>
        <v>RESTE</v>
      </c>
    </row>
    <row r="126" spans="1:21" x14ac:dyDescent="0.3">
      <c r="A126" s="6">
        <v>29</v>
      </c>
      <c r="B126" s="15" t="s">
        <v>664</v>
      </c>
      <c r="D126" s="12">
        <v>2000</v>
      </c>
      <c r="E126" s="12">
        <v>10000</v>
      </c>
      <c r="F126" s="11">
        <v>43353</v>
      </c>
      <c r="G126" s="12">
        <v>5000</v>
      </c>
      <c r="H126" s="11">
        <v>43455</v>
      </c>
      <c r="S126" s="103">
        <f t="shared" si="6"/>
        <v>-17000</v>
      </c>
      <c r="U126" s="100" t="str">
        <f t="shared" si="7"/>
        <v>RESTE</v>
      </c>
    </row>
    <row r="127" spans="1:21" x14ac:dyDescent="0.3">
      <c r="A127" s="6">
        <v>30</v>
      </c>
      <c r="B127" s="15" t="s">
        <v>196</v>
      </c>
      <c r="C127" s="12">
        <v>42000</v>
      </c>
      <c r="D127" s="12">
        <v>2000</v>
      </c>
      <c r="E127" s="12">
        <v>10000</v>
      </c>
      <c r="F127" s="11">
        <v>43363</v>
      </c>
      <c r="G127" s="12">
        <v>10000</v>
      </c>
      <c r="H127" s="11">
        <v>43454</v>
      </c>
      <c r="S127" s="103">
        <f t="shared" si="6"/>
        <v>20000</v>
      </c>
      <c r="U127" s="100" t="str">
        <f t="shared" si="7"/>
        <v>RESTE</v>
      </c>
    </row>
    <row r="128" spans="1:21" x14ac:dyDescent="0.3">
      <c r="A128" s="6">
        <v>31</v>
      </c>
      <c r="B128" s="15" t="s">
        <v>197</v>
      </c>
      <c r="C128" s="12">
        <v>42000</v>
      </c>
      <c r="D128" s="12">
        <v>2000</v>
      </c>
      <c r="E128" s="12">
        <v>3000</v>
      </c>
      <c r="F128" s="11">
        <v>43416</v>
      </c>
      <c r="G128" s="12">
        <v>10000</v>
      </c>
      <c r="H128" s="11">
        <v>43445</v>
      </c>
      <c r="I128" s="12">
        <v>5000</v>
      </c>
      <c r="J128" s="11">
        <v>43481</v>
      </c>
      <c r="S128" s="103">
        <f t="shared" si="6"/>
        <v>22000</v>
      </c>
      <c r="U128" s="100" t="str">
        <f t="shared" si="7"/>
        <v>RESTE</v>
      </c>
    </row>
    <row r="129" spans="1:21" x14ac:dyDescent="0.3">
      <c r="A129" s="6">
        <v>32</v>
      </c>
      <c r="B129" s="15" t="s">
        <v>323</v>
      </c>
      <c r="C129" s="12">
        <v>35000</v>
      </c>
      <c r="D129" s="12">
        <v>2000</v>
      </c>
      <c r="E129" s="12">
        <v>8000</v>
      </c>
      <c r="F129" s="11">
        <v>43367</v>
      </c>
      <c r="G129" s="12">
        <v>4000</v>
      </c>
      <c r="H129" s="11">
        <v>43367</v>
      </c>
      <c r="S129" s="103">
        <f t="shared" si="6"/>
        <v>21000</v>
      </c>
      <c r="U129" s="100" t="str">
        <f t="shared" si="7"/>
        <v>RESTE</v>
      </c>
    </row>
    <row r="130" spans="1:21" x14ac:dyDescent="0.3">
      <c r="A130" s="58">
        <v>33</v>
      </c>
      <c r="B130" s="59" t="s">
        <v>336</v>
      </c>
      <c r="C130" s="60"/>
      <c r="D130" s="60">
        <v>2000</v>
      </c>
      <c r="E130" s="60"/>
      <c r="F130" s="61"/>
      <c r="G130" s="60"/>
      <c r="H130" s="61"/>
      <c r="I130" s="60"/>
      <c r="J130" s="61"/>
      <c r="K130" s="60"/>
      <c r="L130" s="61"/>
      <c r="M130" s="60"/>
      <c r="N130" s="61"/>
      <c r="O130" s="60"/>
      <c r="P130" s="61"/>
      <c r="Q130" s="60"/>
      <c r="R130" s="61"/>
      <c r="S130" s="104">
        <f t="shared" si="6"/>
        <v>-2000</v>
      </c>
      <c r="T130" s="59">
        <v>1088</v>
      </c>
      <c r="U130" s="100" t="str">
        <f t="shared" si="7"/>
        <v>RESTE</v>
      </c>
    </row>
    <row r="131" spans="1:21" x14ac:dyDescent="0.3">
      <c r="A131" s="58">
        <v>34</v>
      </c>
      <c r="B131" s="59" t="s">
        <v>199</v>
      </c>
      <c r="C131" s="60"/>
      <c r="D131" s="60">
        <v>2000</v>
      </c>
      <c r="E131" s="60"/>
      <c r="F131" s="61"/>
      <c r="G131" s="60"/>
      <c r="H131" s="61"/>
      <c r="I131" s="60"/>
      <c r="J131" s="61"/>
      <c r="K131" s="60"/>
      <c r="L131" s="61"/>
      <c r="M131" s="60"/>
      <c r="N131" s="61"/>
      <c r="O131" s="60"/>
      <c r="P131" s="61"/>
      <c r="Q131" s="60"/>
      <c r="R131" s="61"/>
      <c r="S131" s="104">
        <f t="shared" si="6"/>
        <v>-2000</v>
      </c>
      <c r="T131" s="59">
        <v>1086</v>
      </c>
      <c r="U131" s="100" t="str">
        <f t="shared" si="7"/>
        <v>RESTE</v>
      </c>
    </row>
    <row r="132" spans="1:21" x14ac:dyDescent="0.3">
      <c r="A132" s="6">
        <v>35</v>
      </c>
      <c r="B132" s="15" t="s">
        <v>665</v>
      </c>
      <c r="D132" s="12">
        <v>2000</v>
      </c>
      <c r="E132" s="12">
        <v>18000</v>
      </c>
      <c r="F132" s="11">
        <v>43360</v>
      </c>
      <c r="S132" s="103">
        <f t="shared" si="6"/>
        <v>-20000</v>
      </c>
      <c r="U132" s="100" t="str">
        <f t="shared" si="7"/>
        <v>RESTE</v>
      </c>
    </row>
    <row r="133" spans="1:21" x14ac:dyDescent="0.3">
      <c r="A133" s="6">
        <v>36</v>
      </c>
      <c r="B133" s="15" t="s">
        <v>198</v>
      </c>
      <c r="C133" s="12">
        <v>42000</v>
      </c>
      <c r="D133" s="12">
        <v>2000</v>
      </c>
      <c r="E133" s="12">
        <v>28000</v>
      </c>
      <c r="F133" s="11">
        <v>43369</v>
      </c>
      <c r="S133" s="103">
        <f t="shared" si="6"/>
        <v>12000</v>
      </c>
      <c r="U133" s="100" t="str">
        <f t="shared" si="7"/>
        <v>RESTE</v>
      </c>
    </row>
    <row r="134" spans="1:21" x14ac:dyDescent="0.3">
      <c r="A134" s="6">
        <v>37</v>
      </c>
      <c r="B134" s="15" t="s">
        <v>152</v>
      </c>
      <c r="C134" s="12">
        <v>42000</v>
      </c>
      <c r="D134" s="12">
        <v>2000</v>
      </c>
      <c r="E134" s="12">
        <v>8000</v>
      </c>
      <c r="F134" s="11">
        <v>43420</v>
      </c>
      <c r="G134" s="12">
        <v>12000</v>
      </c>
      <c r="H134" s="11">
        <v>43439</v>
      </c>
      <c r="S134" s="103">
        <f t="shared" si="6"/>
        <v>20000</v>
      </c>
      <c r="U134" s="100" t="str">
        <f t="shared" si="7"/>
        <v>RESTE</v>
      </c>
    </row>
    <row r="135" spans="1:21" x14ac:dyDescent="0.3">
      <c r="A135" s="6">
        <v>38</v>
      </c>
      <c r="B135" s="15" t="s">
        <v>666</v>
      </c>
      <c r="C135" s="12">
        <v>42000</v>
      </c>
      <c r="D135" s="12">
        <v>2000</v>
      </c>
      <c r="E135" s="12">
        <v>10000</v>
      </c>
      <c r="F135" s="11">
        <v>43353</v>
      </c>
      <c r="G135" s="12">
        <v>5000</v>
      </c>
      <c r="H135" s="11">
        <v>43455</v>
      </c>
      <c r="J135" s="12"/>
      <c r="S135" s="103">
        <f t="shared" si="6"/>
        <v>25000</v>
      </c>
      <c r="U135" s="100" t="str">
        <f t="shared" si="7"/>
        <v>RESTE</v>
      </c>
    </row>
    <row r="136" spans="1:21" x14ac:dyDescent="0.3">
      <c r="A136" s="6">
        <v>39</v>
      </c>
      <c r="B136" s="15" t="s">
        <v>200</v>
      </c>
      <c r="C136" s="12">
        <v>42000</v>
      </c>
      <c r="D136" s="12">
        <v>2000</v>
      </c>
      <c r="E136" s="12">
        <v>5000</v>
      </c>
      <c r="F136" s="11">
        <v>43360</v>
      </c>
      <c r="G136" s="12">
        <v>5000</v>
      </c>
      <c r="H136" s="11">
        <v>43395</v>
      </c>
      <c r="I136" s="12">
        <v>5000</v>
      </c>
      <c r="J136" s="11">
        <v>43417</v>
      </c>
      <c r="K136" s="12">
        <v>5000</v>
      </c>
      <c r="L136" s="11">
        <v>43480</v>
      </c>
      <c r="S136" s="103">
        <f t="shared" si="6"/>
        <v>20000</v>
      </c>
      <c r="U136" s="100" t="str">
        <f t="shared" si="7"/>
        <v>RESTE</v>
      </c>
    </row>
    <row r="137" spans="1:21" x14ac:dyDescent="0.3">
      <c r="A137" s="6">
        <v>40</v>
      </c>
      <c r="B137" s="22" t="s">
        <v>667</v>
      </c>
      <c r="C137" s="24"/>
      <c r="D137" s="24">
        <v>2000</v>
      </c>
      <c r="E137" s="24">
        <v>10000</v>
      </c>
      <c r="F137" s="25">
        <v>43362</v>
      </c>
      <c r="G137" s="24">
        <v>5000</v>
      </c>
      <c r="H137" s="25">
        <v>43479</v>
      </c>
      <c r="S137" s="103">
        <f t="shared" si="6"/>
        <v>-17000</v>
      </c>
      <c r="U137" s="100" t="str">
        <f t="shared" si="7"/>
        <v>RESTE</v>
      </c>
    </row>
    <row r="138" spans="1:21" x14ac:dyDescent="0.3">
      <c r="A138" s="6">
        <v>41</v>
      </c>
      <c r="B138" s="15" t="s">
        <v>201</v>
      </c>
      <c r="C138" s="12">
        <v>42000</v>
      </c>
      <c r="D138" s="12">
        <v>2000</v>
      </c>
      <c r="E138" s="12">
        <v>8000</v>
      </c>
      <c r="F138" s="11">
        <v>43475</v>
      </c>
      <c r="G138" s="12">
        <v>5000</v>
      </c>
      <c r="H138" s="11">
        <v>43481</v>
      </c>
      <c r="S138" s="103">
        <f t="shared" si="6"/>
        <v>27000</v>
      </c>
      <c r="U138" s="100" t="str">
        <f t="shared" si="7"/>
        <v>RESTE</v>
      </c>
    </row>
    <row r="139" spans="1:21" x14ac:dyDescent="0.3">
      <c r="A139" s="112" t="s">
        <v>834</v>
      </c>
      <c r="B139" s="112"/>
      <c r="C139" s="95">
        <f>SUM(C97:C138)</f>
        <v>1189000</v>
      </c>
      <c r="D139" s="95">
        <f t="shared" ref="D139:S139" si="8">SUM(D97:D138)</f>
        <v>82000</v>
      </c>
      <c r="E139" s="95">
        <f t="shared" si="8"/>
        <v>408000</v>
      </c>
      <c r="F139" s="95"/>
      <c r="G139" s="95">
        <f t="shared" si="8"/>
        <v>224000</v>
      </c>
      <c r="H139" s="95"/>
      <c r="I139" s="95">
        <f t="shared" si="8"/>
        <v>67000</v>
      </c>
      <c r="J139" s="95"/>
      <c r="K139" s="95">
        <f t="shared" si="8"/>
        <v>10000</v>
      </c>
      <c r="L139" s="95"/>
      <c r="M139" s="95">
        <f t="shared" si="8"/>
        <v>0</v>
      </c>
      <c r="N139" s="95"/>
      <c r="O139" s="95">
        <f t="shared" si="8"/>
        <v>0</v>
      </c>
      <c r="P139" s="95"/>
      <c r="Q139" s="95">
        <f t="shared" si="8"/>
        <v>0</v>
      </c>
      <c r="R139" s="95"/>
      <c r="S139" s="95">
        <f t="shared" si="8"/>
        <v>398000</v>
      </c>
    </row>
  </sheetData>
  <mergeCells count="6">
    <mergeCell ref="A139:B139"/>
    <mergeCell ref="A96:B96"/>
    <mergeCell ref="A1:B1"/>
    <mergeCell ref="A50:B50"/>
    <mergeCell ref="A48:B48"/>
    <mergeCell ref="A94:B94"/>
  </mergeCells>
  <conditionalFormatting sqref="U3:U47">
    <cfRule type="cellIs" dxfId="14" priority="3" operator="equal">
      <formula>$S$3=0</formula>
    </cfRule>
  </conditionalFormatting>
  <conditionalFormatting sqref="U52:U93">
    <cfRule type="cellIs" dxfId="13" priority="2" operator="equal">
      <formula>$S$3=0</formula>
    </cfRule>
  </conditionalFormatting>
  <conditionalFormatting sqref="U98:U138">
    <cfRule type="cellIs" dxfId="12" priority="1" operator="equal">
      <formula>$S$3=0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text="gansi toure azima" id="{A0F1CE90-3A61-4DFC-AA84-B29B41D33A05}">
            <xm:f>NOT(ISERROR(SEARCH("gansi toure azima",CP!B51)))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B97 B51</xm:sqref>
        </x14:conditionalFormatting>
        <x14:conditionalFormatting xmlns:xm="http://schemas.microsoft.com/office/excel/2006/main">
          <x14:cfRule type="containsText" priority="18" operator="containsText" text="gansi toure azima" id="{A0F1CE90-3A61-4DFC-AA84-B29B41D33A05}">
            <xm:f>NOT(ISERROR(SEARCH("gansi toure azima",CP!#REF!)))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zoomScale="70" zoomScaleNormal="70" workbookViewId="0">
      <selection activeCell="S1" sqref="S1:S1048576"/>
    </sheetView>
  </sheetViews>
  <sheetFormatPr baseColWidth="10" defaultRowHeight="18.75" x14ac:dyDescent="0.3"/>
  <cols>
    <col min="1" max="1" width="4.5703125" style="6" customWidth="1"/>
    <col min="2" max="2" width="25.5703125" customWidth="1"/>
    <col min="3" max="3" width="16.85546875" style="18" customWidth="1"/>
    <col min="4" max="4" width="14" style="12" customWidth="1"/>
    <col min="5" max="5" width="14.7109375" style="12" customWidth="1"/>
    <col min="6" max="6" width="9.7109375" style="11" customWidth="1"/>
    <col min="7" max="7" width="13.5703125" style="12" customWidth="1"/>
    <col min="8" max="8" width="10.5703125" style="11" customWidth="1"/>
    <col min="9" max="9" width="14.28515625" style="12" customWidth="1"/>
    <col min="10" max="10" width="11" style="11" customWidth="1"/>
    <col min="11" max="11" width="14" style="12" customWidth="1"/>
    <col min="12" max="12" width="12.140625" style="11" customWidth="1"/>
    <col min="13" max="13" width="11.28515625" style="12" customWidth="1"/>
    <col min="14" max="14" width="10.5703125" style="11" customWidth="1"/>
    <col min="15" max="15" width="9.5703125" style="12" customWidth="1"/>
    <col min="16" max="16" width="9.7109375" style="11" customWidth="1"/>
    <col min="17" max="17" width="10.140625" style="12" customWidth="1"/>
    <col min="18" max="18" width="11.42578125" style="11"/>
    <col min="19" max="19" width="14.85546875" style="92" customWidth="1"/>
  </cols>
  <sheetData>
    <row r="1" spans="1:21" s="6" customFormat="1" ht="15" customHeight="1" x14ac:dyDescent="0.3">
      <c r="A1" s="109" t="s">
        <v>818</v>
      </c>
      <c r="B1" s="109"/>
      <c r="D1" s="44" t="s">
        <v>807</v>
      </c>
      <c r="E1" s="44">
        <f>A38</f>
        <v>36</v>
      </c>
      <c r="M1" s="45"/>
      <c r="N1" s="46"/>
      <c r="O1" s="45"/>
      <c r="P1" s="46"/>
      <c r="Q1" s="45"/>
      <c r="R1" s="46"/>
      <c r="S1" s="49"/>
    </row>
    <row r="2" spans="1:21" s="42" customFormat="1" x14ac:dyDescent="0.3">
      <c r="A2" s="43" t="s">
        <v>815</v>
      </c>
      <c r="B2" s="43" t="s">
        <v>9</v>
      </c>
      <c r="C2" s="47" t="s">
        <v>0</v>
      </c>
      <c r="D2" s="47" t="s">
        <v>1</v>
      </c>
      <c r="E2" s="47" t="s">
        <v>2</v>
      </c>
      <c r="F2" s="48" t="s">
        <v>769</v>
      </c>
      <c r="G2" s="47" t="s">
        <v>3</v>
      </c>
      <c r="H2" s="48" t="s">
        <v>769</v>
      </c>
      <c r="I2" s="47" t="s">
        <v>4</v>
      </c>
      <c r="J2" s="48" t="s">
        <v>769</v>
      </c>
      <c r="K2" s="47" t="s">
        <v>5</v>
      </c>
      <c r="L2" s="48" t="s">
        <v>769</v>
      </c>
      <c r="M2" s="47" t="s">
        <v>6</v>
      </c>
      <c r="N2" s="48" t="s">
        <v>769</v>
      </c>
      <c r="O2" s="47" t="s">
        <v>7</v>
      </c>
      <c r="P2" s="48" t="s">
        <v>769</v>
      </c>
      <c r="Q2" s="47" t="s">
        <v>11</v>
      </c>
      <c r="R2" s="48" t="s">
        <v>769</v>
      </c>
      <c r="S2" s="47" t="s">
        <v>8</v>
      </c>
      <c r="T2" s="43" t="s">
        <v>12</v>
      </c>
      <c r="U2" s="43" t="s">
        <v>10</v>
      </c>
    </row>
    <row r="3" spans="1:21" s="1" customFormat="1" ht="18" x14ac:dyDescent="0.25">
      <c r="A3" s="42">
        <v>1</v>
      </c>
      <c r="B3" s="4" t="s">
        <v>202</v>
      </c>
      <c r="C3" s="10">
        <v>42000</v>
      </c>
      <c r="D3" s="9">
        <v>2000</v>
      </c>
      <c r="E3" s="9">
        <v>5000</v>
      </c>
      <c r="F3" s="16">
        <v>43356</v>
      </c>
      <c r="G3" s="9">
        <v>5000</v>
      </c>
      <c r="H3" s="16">
        <v>43416</v>
      </c>
      <c r="I3" s="9"/>
      <c r="J3" s="16"/>
      <c r="K3" s="9"/>
      <c r="L3" s="16"/>
      <c r="M3" s="9"/>
      <c r="N3" s="16"/>
      <c r="O3" s="9"/>
      <c r="P3" s="16"/>
      <c r="Q3" s="9"/>
      <c r="R3" s="16"/>
      <c r="S3" s="103">
        <f t="shared" ref="S3:S38" si="0">C3-D3-E3-G3-I3-K3-M3-O3-Q3</f>
        <v>30000</v>
      </c>
      <c r="U3" s="100" t="str">
        <f>IF(S3=0,"SOLDE","RESTE")</f>
        <v>RESTE</v>
      </c>
    </row>
    <row r="4" spans="1:21" s="1" customFormat="1" ht="18" x14ac:dyDescent="0.25">
      <c r="A4" s="42">
        <v>2</v>
      </c>
      <c r="B4" s="4" t="s">
        <v>203</v>
      </c>
      <c r="C4" s="10">
        <v>42000</v>
      </c>
      <c r="D4" s="9">
        <v>2000</v>
      </c>
      <c r="E4" s="9">
        <v>18000</v>
      </c>
      <c r="F4" s="16">
        <v>43354</v>
      </c>
      <c r="G4" s="9"/>
      <c r="H4" s="16"/>
      <c r="I4" s="9"/>
      <c r="J4" s="16"/>
      <c r="K4" s="9"/>
      <c r="L4" s="16"/>
      <c r="M4" s="9"/>
      <c r="N4" s="16"/>
      <c r="O4" s="9"/>
      <c r="P4" s="16"/>
      <c r="Q4" s="9"/>
      <c r="R4" s="16"/>
      <c r="S4" s="103">
        <f t="shared" si="0"/>
        <v>22000</v>
      </c>
      <c r="U4" s="100" t="str">
        <f t="shared" ref="U4:U38" si="1">IF(S4=0,"SOLDE","RESTE")</f>
        <v>RESTE</v>
      </c>
    </row>
    <row r="5" spans="1:21" s="1" customFormat="1" ht="18" x14ac:dyDescent="0.25">
      <c r="A5" s="42">
        <v>3</v>
      </c>
      <c r="B5" s="4" t="s">
        <v>204</v>
      </c>
      <c r="C5" s="10">
        <v>42000</v>
      </c>
      <c r="D5" s="9">
        <v>2000</v>
      </c>
      <c r="E5" s="9">
        <v>3000</v>
      </c>
      <c r="F5" s="16">
        <v>43354</v>
      </c>
      <c r="G5" s="9">
        <v>5000</v>
      </c>
      <c r="H5" s="16">
        <v>43397</v>
      </c>
      <c r="I5" s="9">
        <v>10000</v>
      </c>
      <c r="J5" s="16">
        <v>43406</v>
      </c>
      <c r="K5" s="9"/>
      <c r="L5" s="16"/>
      <c r="M5" s="9"/>
      <c r="N5" s="16"/>
      <c r="O5" s="9"/>
      <c r="P5" s="16"/>
      <c r="Q5" s="9"/>
      <c r="R5" s="16"/>
      <c r="S5" s="103">
        <f t="shared" si="0"/>
        <v>22000</v>
      </c>
      <c r="U5" s="100" t="str">
        <f t="shared" si="1"/>
        <v>RESTE</v>
      </c>
    </row>
    <row r="6" spans="1:21" s="1" customFormat="1" ht="18" x14ac:dyDescent="0.25">
      <c r="A6" s="42">
        <v>4</v>
      </c>
      <c r="B6" s="4" t="s">
        <v>205</v>
      </c>
      <c r="C6" s="10">
        <v>42000</v>
      </c>
      <c r="D6" s="9">
        <v>2000</v>
      </c>
      <c r="E6" s="9">
        <v>10000</v>
      </c>
      <c r="F6" s="16">
        <v>43361</v>
      </c>
      <c r="G6" s="9">
        <v>5000</v>
      </c>
      <c r="H6" s="16">
        <v>43376</v>
      </c>
      <c r="I6" s="9">
        <v>5000</v>
      </c>
      <c r="J6" s="16">
        <v>43409</v>
      </c>
      <c r="K6" s="9">
        <v>5000</v>
      </c>
      <c r="L6" s="16">
        <v>43439</v>
      </c>
      <c r="M6" s="9">
        <v>4000</v>
      </c>
      <c r="N6" s="16">
        <v>43472</v>
      </c>
      <c r="O6" s="9"/>
      <c r="P6" s="16"/>
      <c r="Q6" s="9"/>
      <c r="R6" s="16"/>
      <c r="S6" s="103">
        <f t="shared" si="0"/>
        <v>11000</v>
      </c>
      <c r="U6" s="100" t="str">
        <f t="shared" si="1"/>
        <v>RESTE</v>
      </c>
    </row>
    <row r="7" spans="1:21" s="1" customFormat="1" ht="18" x14ac:dyDescent="0.25">
      <c r="A7" s="42">
        <v>5</v>
      </c>
      <c r="B7" s="4" t="s">
        <v>206</v>
      </c>
      <c r="C7" s="10">
        <v>42000</v>
      </c>
      <c r="D7" s="9">
        <v>2000</v>
      </c>
      <c r="E7" s="9">
        <v>10000</v>
      </c>
      <c r="F7" s="16">
        <v>43360</v>
      </c>
      <c r="G7" s="9">
        <v>10000</v>
      </c>
      <c r="H7" s="16">
        <v>43416</v>
      </c>
      <c r="I7" s="9"/>
      <c r="J7" s="16"/>
      <c r="K7" s="9"/>
      <c r="L7" s="16"/>
      <c r="M7" s="9"/>
      <c r="N7" s="16"/>
      <c r="O7" s="9"/>
      <c r="P7" s="16"/>
      <c r="Q7" s="9"/>
      <c r="R7" s="16"/>
      <c r="S7" s="103">
        <f t="shared" si="0"/>
        <v>20000</v>
      </c>
      <c r="U7" s="100" t="str">
        <f t="shared" si="1"/>
        <v>RESTE</v>
      </c>
    </row>
    <row r="8" spans="1:21" s="1" customFormat="1" ht="18" x14ac:dyDescent="0.25">
      <c r="A8" s="74">
        <v>6</v>
      </c>
      <c r="B8" s="75" t="s">
        <v>269</v>
      </c>
      <c r="C8" s="88"/>
      <c r="D8" s="62">
        <v>2000</v>
      </c>
      <c r="E8" s="62"/>
      <c r="F8" s="63"/>
      <c r="G8" s="62"/>
      <c r="H8" s="63"/>
      <c r="I8" s="62"/>
      <c r="J8" s="63"/>
      <c r="K8" s="62"/>
      <c r="L8" s="63"/>
      <c r="M8" s="62"/>
      <c r="N8" s="63"/>
      <c r="O8" s="62"/>
      <c r="P8" s="63"/>
      <c r="Q8" s="62"/>
      <c r="R8" s="63"/>
      <c r="S8" s="104">
        <f t="shared" si="0"/>
        <v>-2000</v>
      </c>
      <c r="T8" s="77">
        <v>781</v>
      </c>
      <c r="U8" s="100" t="str">
        <f t="shared" si="1"/>
        <v>RESTE</v>
      </c>
    </row>
    <row r="9" spans="1:21" s="1" customFormat="1" ht="18" x14ac:dyDescent="0.25">
      <c r="A9" s="42">
        <v>7</v>
      </c>
      <c r="B9" s="4" t="s">
        <v>682</v>
      </c>
      <c r="C9" s="10"/>
      <c r="D9" s="9">
        <v>2000</v>
      </c>
      <c r="E9" s="9">
        <v>10000</v>
      </c>
      <c r="F9" s="16">
        <v>43383</v>
      </c>
      <c r="G9" s="9"/>
      <c r="H9" s="16"/>
      <c r="I9" s="9"/>
      <c r="J9" s="16"/>
      <c r="K9" s="9"/>
      <c r="L9" s="16"/>
      <c r="M9" s="9"/>
      <c r="N9" s="16"/>
      <c r="O9" s="9"/>
      <c r="P9" s="16"/>
      <c r="Q9" s="9"/>
      <c r="R9" s="16"/>
      <c r="S9" s="103">
        <f t="shared" si="0"/>
        <v>-12000</v>
      </c>
      <c r="U9" s="100" t="str">
        <f t="shared" si="1"/>
        <v>RESTE</v>
      </c>
    </row>
    <row r="10" spans="1:21" s="1" customFormat="1" ht="18" x14ac:dyDescent="0.25">
      <c r="A10" s="42">
        <v>8</v>
      </c>
      <c r="B10" s="4" t="s">
        <v>668</v>
      </c>
      <c r="C10" s="10"/>
      <c r="D10" s="9">
        <v>2000</v>
      </c>
      <c r="E10" s="9">
        <v>13000</v>
      </c>
      <c r="F10" s="16">
        <v>43368</v>
      </c>
      <c r="G10" s="9"/>
      <c r="H10" s="16"/>
      <c r="I10" s="9"/>
      <c r="J10" s="16"/>
      <c r="K10" s="9"/>
      <c r="L10" s="16"/>
      <c r="M10" s="9"/>
      <c r="N10" s="16"/>
      <c r="O10" s="9"/>
      <c r="P10" s="16"/>
      <c r="Q10" s="9"/>
      <c r="R10" s="16"/>
      <c r="S10" s="103">
        <f t="shared" si="0"/>
        <v>-15000</v>
      </c>
      <c r="U10" s="100" t="str">
        <f t="shared" si="1"/>
        <v>RESTE</v>
      </c>
    </row>
    <row r="11" spans="1:21" s="1" customFormat="1" ht="18" x14ac:dyDescent="0.25">
      <c r="A11" s="42">
        <v>9</v>
      </c>
      <c r="B11" s="4" t="s">
        <v>670</v>
      </c>
      <c r="C11" s="10"/>
      <c r="D11" s="9">
        <v>2000</v>
      </c>
      <c r="E11" s="9">
        <v>20000</v>
      </c>
      <c r="F11" s="16">
        <v>43357</v>
      </c>
      <c r="G11" s="9"/>
      <c r="H11" s="16"/>
      <c r="I11" s="9"/>
      <c r="J11" s="16"/>
      <c r="K11" s="9"/>
      <c r="L11" s="16"/>
      <c r="M11" s="9"/>
      <c r="N11" s="16"/>
      <c r="O11" s="9"/>
      <c r="P11" s="16"/>
      <c r="Q11" s="9"/>
      <c r="R11" s="16"/>
      <c r="S11" s="103">
        <f t="shared" si="0"/>
        <v>-22000</v>
      </c>
      <c r="U11" s="100" t="str">
        <f t="shared" si="1"/>
        <v>RESTE</v>
      </c>
    </row>
    <row r="12" spans="1:21" s="1" customFormat="1" ht="18" x14ac:dyDescent="0.25">
      <c r="A12" s="42">
        <v>10</v>
      </c>
      <c r="B12" s="4" t="s">
        <v>669</v>
      </c>
      <c r="C12" s="10"/>
      <c r="D12" s="9">
        <v>2000</v>
      </c>
      <c r="E12" s="9">
        <v>10000</v>
      </c>
      <c r="F12" s="16">
        <v>43322</v>
      </c>
      <c r="G12" s="9">
        <v>10000</v>
      </c>
      <c r="H12" s="16">
        <v>43439</v>
      </c>
      <c r="I12" s="9"/>
      <c r="J12" s="16"/>
      <c r="K12" s="9"/>
      <c r="L12" s="16"/>
      <c r="M12" s="9"/>
      <c r="N12" s="16"/>
      <c r="O12" s="9"/>
      <c r="P12" s="16"/>
      <c r="Q12" s="9"/>
      <c r="R12" s="16"/>
      <c r="S12" s="103">
        <f t="shared" si="0"/>
        <v>-22000</v>
      </c>
      <c r="U12" s="100" t="str">
        <f t="shared" si="1"/>
        <v>RESTE</v>
      </c>
    </row>
    <row r="13" spans="1:21" s="1" customFormat="1" ht="18" x14ac:dyDescent="0.25">
      <c r="A13" s="42">
        <v>11</v>
      </c>
      <c r="B13" s="4" t="s">
        <v>207</v>
      </c>
      <c r="C13" s="10">
        <v>42000</v>
      </c>
      <c r="D13" s="9">
        <v>2000</v>
      </c>
      <c r="E13" s="9">
        <v>8000</v>
      </c>
      <c r="F13" s="16">
        <v>43438</v>
      </c>
      <c r="G13" s="9">
        <v>10000</v>
      </c>
      <c r="H13" s="16">
        <v>43475</v>
      </c>
      <c r="I13" s="9"/>
      <c r="J13" s="16"/>
      <c r="K13" s="9"/>
      <c r="L13" s="16"/>
      <c r="M13" s="9"/>
      <c r="N13" s="16"/>
      <c r="O13" s="9"/>
      <c r="P13" s="16"/>
      <c r="Q13" s="9"/>
      <c r="R13" s="16"/>
      <c r="S13" s="103">
        <f t="shared" si="0"/>
        <v>22000</v>
      </c>
      <c r="U13" s="100" t="str">
        <f t="shared" si="1"/>
        <v>RESTE</v>
      </c>
    </row>
    <row r="14" spans="1:21" s="21" customFormat="1" ht="18" x14ac:dyDescent="0.25">
      <c r="A14" s="42">
        <v>12</v>
      </c>
      <c r="B14" s="4" t="s">
        <v>671</v>
      </c>
      <c r="C14" s="10"/>
      <c r="D14" s="9">
        <v>2000</v>
      </c>
      <c r="E14" s="9">
        <v>14000</v>
      </c>
      <c r="F14" s="16">
        <v>43355</v>
      </c>
      <c r="G14" s="9">
        <v>5000</v>
      </c>
      <c r="H14" s="16">
        <v>43482</v>
      </c>
      <c r="I14" s="9"/>
      <c r="J14" s="16"/>
      <c r="K14" s="9"/>
      <c r="L14" s="16"/>
      <c r="M14" s="9"/>
      <c r="N14" s="16"/>
      <c r="O14" s="9"/>
      <c r="P14" s="16"/>
      <c r="Q14" s="9"/>
      <c r="R14" s="16"/>
      <c r="S14" s="103">
        <f t="shared" si="0"/>
        <v>-21000</v>
      </c>
      <c r="T14" s="1"/>
      <c r="U14" s="100" t="str">
        <f t="shared" si="1"/>
        <v>RESTE</v>
      </c>
    </row>
    <row r="15" spans="1:21" s="1" customFormat="1" ht="18" x14ac:dyDescent="0.25">
      <c r="A15" s="74">
        <v>13</v>
      </c>
      <c r="B15" s="59" t="s">
        <v>208</v>
      </c>
      <c r="C15" s="86"/>
      <c r="D15" s="62">
        <v>2000</v>
      </c>
      <c r="E15" s="60"/>
      <c r="F15" s="61"/>
      <c r="G15" s="60"/>
      <c r="H15" s="61"/>
      <c r="I15" s="60"/>
      <c r="J15" s="61"/>
      <c r="K15" s="60"/>
      <c r="L15" s="61"/>
      <c r="M15" s="60"/>
      <c r="N15" s="61"/>
      <c r="O15" s="60"/>
      <c r="P15" s="63"/>
      <c r="Q15" s="60"/>
      <c r="R15" s="61"/>
      <c r="S15" s="104">
        <f t="shared" si="0"/>
        <v>-2000</v>
      </c>
      <c r="T15" s="59">
        <v>534</v>
      </c>
      <c r="U15" s="100" t="str">
        <f t="shared" si="1"/>
        <v>RESTE</v>
      </c>
    </row>
    <row r="16" spans="1:21" s="1" customFormat="1" ht="18" x14ac:dyDescent="0.25">
      <c r="A16" s="42">
        <v>14</v>
      </c>
      <c r="B16" s="4" t="s">
        <v>209</v>
      </c>
      <c r="C16" s="10">
        <v>42000</v>
      </c>
      <c r="D16" s="9">
        <v>2000</v>
      </c>
      <c r="E16" s="9">
        <v>10000</v>
      </c>
      <c r="F16" s="16">
        <v>43360</v>
      </c>
      <c r="G16" s="9">
        <v>5000</v>
      </c>
      <c r="H16" s="16">
        <v>43445</v>
      </c>
      <c r="I16" s="9"/>
      <c r="J16" s="16"/>
      <c r="K16" s="9"/>
      <c r="L16" s="16"/>
      <c r="M16" s="9"/>
      <c r="N16" s="16"/>
      <c r="O16" s="9"/>
      <c r="P16" s="16"/>
      <c r="Q16" s="9"/>
      <c r="R16" s="16"/>
      <c r="S16" s="103">
        <f t="shared" si="0"/>
        <v>25000</v>
      </c>
      <c r="U16" s="100" t="str">
        <f t="shared" si="1"/>
        <v>RESTE</v>
      </c>
    </row>
    <row r="17" spans="1:21" s="21" customFormat="1" ht="18" x14ac:dyDescent="0.25">
      <c r="A17" s="42">
        <v>15</v>
      </c>
      <c r="B17" s="4" t="s">
        <v>681</v>
      </c>
      <c r="C17" s="10"/>
      <c r="D17" s="9">
        <v>2000</v>
      </c>
      <c r="E17" s="9"/>
      <c r="F17" s="16"/>
      <c r="G17" s="9"/>
      <c r="H17" s="16"/>
      <c r="I17" s="9"/>
      <c r="J17" s="16"/>
      <c r="K17" s="9"/>
      <c r="L17" s="16"/>
      <c r="M17" s="9"/>
      <c r="N17" s="16"/>
      <c r="O17" s="9"/>
      <c r="P17" s="16"/>
      <c r="Q17" s="9"/>
      <c r="R17" s="16"/>
      <c r="S17" s="103">
        <f t="shared" si="0"/>
        <v>-2000</v>
      </c>
      <c r="T17" s="1"/>
      <c r="U17" s="100" t="str">
        <f t="shared" si="1"/>
        <v>RESTE</v>
      </c>
    </row>
    <row r="18" spans="1:21" s="1" customFormat="1" ht="18" x14ac:dyDescent="0.25">
      <c r="A18" s="74">
        <v>16</v>
      </c>
      <c r="B18" s="59" t="s">
        <v>210</v>
      </c>
      <c r="C18" s="86"/>
      <c r="D18" s="62">
        <v>2000</v>
      </c>
      <c r="E18" s="60"/>
      <c r="F18" s="61"/>
      <c r="G18" s="60"/>
      <c r="H18" s="61"/>
      <c r="I18" s="60"/>
      <c r="J18" s="61"/>
      <c r="K18" s="60"/>
      <c r="L18" s="61"/>
      <c r="M18" s="60"/>
      <c r="N18" s="61"/>
      <c r="O18" s="60"/>
      <c r="P18" s="63"/>
      <c r="Q18" s="60"/>
      <c r="R18" s="61"/>
      <c r="S18" s="104">
        <f t="shared" si="0"/>
        <v>-2000</v>
      </c>
      <c r="T18" s="59">
        <v>219</v>
      </c>
      <c r="U18" s="100" t="str">
        <f t="shared" si="1"/>
        <v>RESTE</v>
      </c>
    </row>
    <row r="19" spans="1:21" s="1" customFormat="1" ht="18" x14ac:dyDescent="0.25">
      <c r="A19" s="42">
        <v>17</v>
      </c>
      <c r="B19" s="4" t="s">
        <v>211</v>
      </c>
      <c r="C19" s="10">
        <v>42000</v>
      </c>
      <c r="D19" s="9">
        <v>2000</v>
      </c>
      <c r="E19" s="9">
        <v>8000</v>
      </c>
      <c r="F19" s="16">
        <v>43413</v>
      </c>
      <c r="G19" s="9">
        <v>5000</v>
      </c>
      <c r="H19" s="16">
        <v>43444</v>
      </c>
      <c r="I19" s="9">
        <v>5000</v>
      </c>
      <c r="J19" s="16">
        <v>43476</v>
      </c>
      <c r="K19" s="9"/>
      <c r="L19" s="16"/>
      <c r="M19" s="9"/>
      <c r="N19" s="16"/>
      <c r="O19" s="9"/>
      <c r="P19" s="16"/>
      <c r="Q19" s="9"/>
      <c r="R19" s="16"/>
      <c r="S19" s="103">
        <f t="shared" si="0"/>
        <v>22000</v>
      </c>
      <c r="U19" s="100" t="str">
        <f t="shared" si="1"/>
        <v>RESTE</v>
      </c>
    </row>
    <row r="20" spans="1:21" s="21" customFormat="1" ht="18" x14ac:dyDescent="0.25">
      <c r="A20" s="42">
        <v>18</v>
      </c>
      <c r="B20" s="4" t="s">
        <v>672</v>
      </c>
      <c r="C20" s="10"/>
      <c r="D20" s="9">
        <v>2000</v>
      </c>
      <c r="E20" s="9">
        <v>18000</v>
      </c>
      <c r="F20" s="16">
        <v>43390</v>
      </c>
      <c r="G20" s="9">
        <v>10000</v>
      </c>
      <c r="H20" s="16">
        <v>43475</v>
      </c>
      <c r="I20" s="9"/>
      <c r="J20" s="16"/>
      <c r="K20" s="9"/>
      <c r="L20" s="16"/>
      <c r="M20" s="9"/>
      <c r="N20" s="16"/>
      <c r="O20" s="9"/>
      <c r="P20" s="16"/>
      <c r="Q20" s="9"/>
      <c r="R20" s="16"/>
      <c r="S20" s="103">
        <f t="shared" si="0"/>
        <v>-30000</v>
      </c>
      <c r="T20" s="1"/>
      <c r="U20" s="100" t="str">
        <f t="shared" si="1"/>
        <v>RESTE</v>
      </c>
    </row>
    <row r="21" spans="1:21" s="21" customFormat="1" ht="18" x14ac:dyDescent="0.25">
      <c r="A21" s="74">
        <v>19</v>
      </c>
      <c r="B21" s="59" t="s">
        <v>673</v>
      </c>
      <c r="C21" s="86"/>
      <c r="D21" s="62">
        <v>2000</v>
      </c>
      <c r="E21" s="60"/>
      <c r="F21" s="61"/>
      <c r="G21" s="60"/>
      <c r="H21" s="61"/>
      <c r="I21" s="60"/>
      <c r="J21" s="61"/>
      <c r="K21" s="60"/>
      <c r="L21" s="61"/>
      <c r="M21" s="60"/>
      <c r="N21" s="61"/>
      <c r="O21" s="60"/>
      <c r="P21" s="61"/>
      <c r="Q21" s="60"/>
      <c r="R21" s="61"/>
      <c r="S21" s="104">
        <f t="shared" si="0"/>
        <v>-2000</v>
      </c>
      <c r="T21" s="59">
        <v>148</v>
      </c>
      <c r="U21" s="100" t="str">
        <f t="shared" si="1"/>
        <v>RESTE</v>
      </c>
    </row>
    <row r="22" spans="1:21" s="1" customFormat="1" ht="18" x14ac:dyDescent="0.25">
      <c r="A22" s="42">
        <v>20</v>
      </c>
      <c r="B22" s="21" t="s">
        <v>277</v>
      </c>
      <c r="C22" s="18"/>
      <c r="D22" s="9">
        <v>2000</v>
      </c>
      <c r="E22" s="12">
        <v>3000</v>
      </c>
      <c r="F22" s="11">
        <v>43445</v>
      </c>
      <c r="G22" s="12"/>
      <c r="H22" s="11"/>
      <c r="I22" s="12"/>
      <c r="J22" s="11"/>
      <c r="K22" s="12"/>
      <c r="L22" s="11"/>
      <c r="M22" s="12"/>
      <c r="N22" s="11"/>
      <c r="O22" s="12"/>
      <c r="P22" s="11"/>
      <c r="Q22" s="12"/>
      <c r="R22" s="11"/>
      <c r="S22" s="103">
        <f t="shared" si="0"/>
        <v>-5000</v>
      </c>
      <c r="T22" s="21"/>
      <c r="U22" s="100" t="str">
        <f t="shared" si="1"/>
        <v>RESTE</v>
      </c>
    </row>
    <row r="23" spans="1:21" s="1" customFormat="1" ht="18" x14ac:dyDescent="0.25">
      <c r="A23" s="42">
        <v>21</v>
      </c>
      <c r="B23" s="4" t="s">
        <v>213</v>
      </c>
      <c r="C23" s="10">
        <v>22000</v>
      </c>
      <c r="D23" s="9"/>
      <c r="E23" s="9"/>
      <c r="F23" s="16"/>
      <c r="G23" s="9"/>
      <c r="H23" s="16"/>
      <c r="I23" s="9"/>
      <c r="J23" s="16"/>
      <c r="K23" s="9"/>
      <c r="L23" s="16"/>
      <c r="M23" s="9"/>
      <c r="N23" s="16"/>
      <c r="O23" s="9"/>
      <c r="P23" s="16"/>
      <c r="Q23" s="9"/>
      <c r="R23" s="16"/>
      <c r="S23" s="103">
        <f t="shared" si="0"/>
        <v>22000</v>
      </c>
      <c r="U23" s="100" t="str">
        <f t="shared" si="1"/>
        <v>RESTE</v>
      </c>
    </row>
    <row r="24" spans="1:21" s="21" customFormat="1" ht="18" x14ac:dyDescent="0.25">
      <c r="A24" s="42">
        <v>22</v>
      </c>
      <c r="B24" s="4" t="s">
        <v>214</v>
      </c>
      <c r="C24" s="10">
        <v>42000</v>
      </c>
      <c r="D24" s="9">
        <v>2000</v>
      </c>
      <c r="E24" s="9">
        <v>10000</v>
      </c>
      <c r="F24" s="16">
        <v>43355</v>
      </c>
      <c r="G24" s="9">
        <v>10000</v>
      </c>
      <c r="H24" s="16">
        <v>43376</v>
      </c>
      <c r="I24" s="9">
        <v>5000</v>
      </c>
      <c r="J24" s="16">
        <v>43409</v>
      </c>
      <c r="K24" s="9">
        <v>5000</v>
      </c>
      <c r="L24" s="16">
        <v>43440</v>
      </c>
      <c r="M24" s="9">
        <v>5000</v>
      </c>
      <c r="N24" s="16">
        <v>43472</v>
      </c>
      <c r="O24" s="9"/>
      <c r="P24" s="16"/>
      <c r="Q24" s="9"/>
      <c r="R24" s="16"/>
      <c r="S24" s="103">
        <f t="shared" si="0"/>
        <v>5000</v>
      </c>
      <c r="T24" s="1"/>
      <c r="U24" s="100" t="str">
        <f t="shared" si="1"/>
        <v>RESTE</v>
      </c>
    </row>
    <row r="25" spans="1:21" s="21" customFormat="1" ht="18" x14ac:dyDescent="0.25">
      <c r="A25" s="74">
        <v>23</v>
      </c>
      <c r="B25" s="59" t="s">
        <v>215</v>
      </c>
      <c r="C25" s="86"/>
      <c r="D25" s="62">
        <v>2000</v>
      </c>
      <c r="E25" s="60"/>
      <c r="F25" s="61"/>
      <c r="G25" s="60"/>
      <c r="H25" s="61"/>
      <c r="I25" s="60"/>
      <c r="J25" s="61"/>
      <c r="K25" s="60"/>
      <c r="L25" s="61"/>
      <c r="M25" s="60"/>
      <c r="N25" s="61"/>
      <c r="O25" s="60"/>
      <c r="P25" s="61"/>
      <c r="Q25" s="60"/>
      <c r="R25" s="61"/>
      <c r="S25" s="104">
        <f t="shared" si="0"/>
        <v>-2000</v>
      </c>
      <c r="T25" s="59">
        <v>56</v>
      </c>
      <c r="U25" s="100" t="str">
        <f t="shared" si="1"/>
        <v>RESTE</v>
      </c>
    </row>
    <row r="26" spans="1:21" s="21" customFormat="1" ht="18" x14ac:dyDescent="0.25">
      <c r="A26" s="74">
        <v>24</v>
      </c>
      <c r="B26" s="59" t="s">
        <v>674</v>
      </c>
      <c r="C26" s="86"/>
      <c r="D26" s="62">
        <v>2000</v>
      </c>
      <c r="E26" s="60"/>
      <c r="F26" s="61"/>
      <c r="G26" s="60"/>
      <c r="H26" s="61"/>
      <c r="I26" s="60"/>
      <c r="J26" s="61"/>
      <c r="K26" s="60"/>
      <c r="L26" s="61"/>
      <c r="M26" s="60"/>
      <c r="N26" s="61"/>
      <c r="O26" s="60"/>
      <c r="P26" s="61"/>
      <c r="Q26" s="60"/>
      <c r="R26" s="61"/>
      <c r="S26" s="104">
        <f t="shared" si="0"/>
        <v>-2000</v>
      </c>
      <c r="T26" s="59">
        <v>839</v>
      </c>
      <c r="U26" s="100" t="str">
        <f t="shared" si="1"/>
        <v>RESTE</v>
      </c>
    </row>
    <row r="27" spans="1:21" s="1" customFormat="1" ht="18" x14ac:dyDescent="0.25">
      <c r="A27" s="42">
        <v>25</v>
      </c>
      <c r="B27" s="21" t="s">
        <v>675</v>
      </c>
      <c r="C27" s="18"/>
      <c r="D27" s="9">
        <v>2000</v>
      </c>
      <c r="E27" s="12">
        <v>13000</v>
      </c>
      <c r="F27" s="11">
        <v>43355</v>
      </c>
      <c r="G27" s="12">
        <v>5000</v>
      </c>
      <c r="H27" s="11">
        <v>43472</v>
      </c>
      <c r="I27" s="12">
        <v>5000</v>
      </c>
      <c r="J27" s="11">
        <v>43475</v>
      </c>
      <c r="K27" s="12"/>
      <c r="L27" s="11"/>
      <c r="M27" s="12"/>
      <c r="N27" s="11"/>
      <c r="O27" s="12"/>
      <c r="P27" s="11"/>
      <c r="Q27" s="12"/>
      <c r="R27" s="11"/>
      <c r="S27" s="103">
        <f t="shared" si="0"/>
        <v>-25000</v>
      </c>
      <c r="T27" s="21"/>
      <c r="U27" s="100" t="str">
        <f t="shared" si="1"/>
        <v>RESTE</v>
      </c>
    </row>
    <row r="28" spans="1:21" s="1" customFormat="1" ht="18" x14ac:dyDescent="0.25">
      <c r="A28" s="42">
        <v>26</v>
      </c>
      <c r="B28" s="4" t="s">
        <v>676</v>
      </c>
      <c r="C28" s="10">
        <v>42000</v>
      </c>
      <c r="D28" s="9">
        <v>2000</v>
      </c>
      <c r="E28" s="9">
        <v>20000</v>
      </c>
      <c r="F28" s="16">
        <v>43355</v>
      </c>
      <c r="G28" s="9">
        <v>5000</v>
      </c>
      <c r="H28" s="16">
        <v>43447</v>
      </c>
      <c r="I28" s="9"/>
      <c r="J28" s="16"/>
      <c r="K28" s="9"/>
      <c r="L28" s="16"/>
      <c r="M28" s="9"/>
      <c r="N28" s="16"/>
      <c r="O28" s="9"/>
      <c r="P28" s="16"/>
      <c r="Q28" s="9"/>
      <c r="R28" s="16"/>
      <c r="S28" s="103">
        <f t="shared" si="0"/>
        <v>15000</v>
      </c>
      <c r="U28" s="100" t="str">
        <f t="shared" si="1"/>
        <v>RESTE</v>
      </c>
    </row>
    <row r="29" spans="1:21" s="1" customFormat="1" ht="18" x14ac:dyDescent="0.25">
      <c r="A29" s="42">
        <v>27</v>
      </c>
      <c r="B29" s="4" t="s">
        <v>677</v>
      </c>
      <c r="C29" s="10">
        <v>30000</v>
      </c>
      <c r="D29" s="9">
        <v>2000</v>
      </c>
      <c r="E29" s="9">
        <v>5000</v>
      </c>
      <c r="F29" s="16">
        <v>43360</v>
      </c>
      <c r="G29" s="9"/>
      <c r="H29" s="16"/>
      <c r="I29" s="9"/>
      <c r="J29" s="16"/>
      <c r="K29" s="9"/>
      <c r="L29" s="16"/>
      <c r="M29" s="9"/>
      <c r="N29" s="16"/>
      <c r="O29" s="9"/>
      <c r="P29" s="16"/>
      <c r="Q29" s="9"/>
      <c r="R29" s="16"/>
      <c r="S29" s="103">
        <f t="shared" si="0"/>
        <v>23000</v>
      </c>
      <c r="U29" s="100" t="str">
        <f t="shared" si="1"/>
        <v>RESTE</v>
      </c>
    </row>
    <row r="30" spans="1:21" s="1" customFormat="1" ht="18" x14ac:dyDescent="0.25">
      <c r="A30" s="42">
        <v>28</v>
      </c>
      <c r="B30" s="4" t="s">
        <v>216</v>
      </c>
      <c r="C30" s="10">
        <v>42000</v>
      </c>
      <c r="D30" s="9">
        <v>2000</v>
      </c>
      <c r="E30" s="9">
        <v>10000</v>
      </c>
      <c r="F30" s="16">
        <v>43409</v>
      </c>
      <c r="G30" s="9">
        <v>3000</v>
      </c>
      <c r="H30" s="16">
        <v>43439</v>
      </c>
      <c r="I30" s="9">
        <v>3000</v>
      </c>
      <c r="J30" s="16">
        <v>43472</v>
      </c>
      <c r="K30" s="9"/>
      <c r="L30" s="16"/>
      <c r="M30" s="9"/>
      <c r="N30" s="16"/>
      <c r="O30" s="9"/>
      <c r="P30" s="16"/>
      <c r="Q30" s="9"/>
      <c r="R30" s="16"/>
      <c r="S30" s="103">
        <f t="shared" si="0"/>
        <v>24000</v>
      </c>
      <c r="U30" s="100" t="str">
        <f t="shared" si="1"/>
        <v>RESTE</v>
      </c>
    </row>
    <row r="31" spans="1:21" s="1" customFormat="1" ht="18" x14ac:dyDescent="0.25">
      <c r="A31" s="42">
        <v>29</v>
      </c>
      <c r="B31" s="4" t="s">
        <v>217</v>
      </c>
      <c r="C31" s="10">
        <v>42000</v>
      </c>
      <c r="D31" s="9">
        <v>2000</v>
      </c>
      <c r="E31" s="9">
        <v>20000</v>
      </c>
      <c r="F31" s="16">
        <v>43479</v>
      </c>
      <c r="G31" s="9"/>
      <c r="H31" s="16"/>
      <c r="I31" s="9"/>
      <c r="J31" s="16"/>
      <c r="K31" s="9"/>
      <c r="L31" s="16"/>
      <c r="M31" s="9"/>
      <c r="N31" s="16"/>
      <c r="O31" s="9"/>
      <c r="P31" s="16"/>
      <c r="Q31" s="9"/>
      <c r="R31" s="16"/>
      <c r="S31" s="103">
        <f t="shared" si="0"/>
        <v>20000</v>
      </c>
      <c r="U31" s="100" t="str">
        <f t="shared" si="1"/>
        <v>RESTE</v>
      </c>
    </row>
    <row r="32" spans="1:21" s="1" customFormat="1" ht="18" x14ac:dyDescent="0.25">
      <c r="A32" s="42">
        <v>30</v>
      </c>
      <c r="B32" s="4" t="s">
        <v>678</v>
      </c>
      <c r="C32" s="10">
        <v>42000</v>
      </c>
      <c r="D32" s="9">
        <v>2000</v>
      </c>
      <c r="E32" s="9">
        <v>18000</v>
      </c>
      <c r="F32" s="16">
        <v>43348</v>
      </c>
      <c r="G32" s="9"/>
      <c r="H32" s="16"/>
      <c r="I32" s="9"/>
      <c r="J32" s="16"/>
      <c r="K32" s="9"/>
      <c r="L32" s="16"/>
      <c r="M32" s="9"/>
      <c r="N32" s="16"/>
      <c r="O32" s="9"/>
      <c r="P32" s="16"/>
      <c r="Q32" s="9"/>
      <c r="R32" s="16"/>
      <c r="S32" s="103">
        <f t="shared" si="0"/>
        <v>22000</v>
      </c>
      <c r="U32" s="100" t="str">
        <f t="shared" si="1"/>
        <v>RESTE</v>
      </c>
    </row>
    <row r="33" spans="1:21" s="1" customFormat="1" ht="18" x14ac:dyDescent="0.25">
      <c r="A33" s="74">
        <v>31</v>
      </c>
      <c r="B33" s="75" t="s">
        <v>679</v>
      </c>
      <c r="C33" s="88"/>
      <c r="D33" s="62">
        <v>2000</v>
      </c>
      <c r="E33" s="62"/>
      <c r="F33" s="63"/>
      <c r="G33" s="62"/>
      <c r="H33" s="63"/>
      <c r="I33" s="62"/>
      <c r="J33" s="63"/>
      <c r="K33" s="62"/>
      <c r="L33" s="63"/>
      <c r="M33" s="62"/>
      <c r="N33" s="63"/>
      <c r="O33" s="62"/>
      <c r="P33" s="63"/>
      <c r="Q33" s="62"/>
      <c r="R33" s="63"/>
      <c r="S33" s="104">
        <f t="shared" si="0"/>
        <v>-2000</v>
      </c>
      <c r="T33" s="77">
        <v>701</v>
      </c>
      <c r="U33" s="100" t="str">
        <f t="shared" si="1"/>
        <v>RESTE</v>
      </c>
    </row>
    <row r="34" spans="1:21" s="1" customFormat="1" ht="18" x14ac:dyDescent="0.25">
      <c r="A34" s="42">
        <v>32</v>
      </c>
      <c r="B34" s="4" t="s">
        <v>218</v>
      </c>
      <c r="C34" s="10">
        <v>42000</v>
      </c>
      <c r="D34" s="9">
        <v>2000</v>
      </c>
      <c r="E34" s="9">
        <v>22000</v>
      </c>
      <c r="F34" s="16">
        <v>43369</v>
      </c>
      <c r="G34" s="9"/>
      <c r="H34" s="16"/>
      <c r="I34" s="9"/>
      <c r="J34" s="16"/>
      <c r="K34" s="9"/>
      <c r="L34" s="16"/>
      <c r="M34" s="9"/>
      <c r="N34" s="16"/>
      <c r="O34" s="9"/>
      <c r="P34" s="16"/>
      <c r="Q34" s="9"/>
      <c r="R34" s="16"/>
      <c r="S34" s="103">
        <f t="shared" si="0"/>
        <v>18000</v>
      </c>
      <c r="U34" s="100" t="str">
        <f t="shared" si="1"/>
        <v>RESTE</v>
      </c>
    </row>
    <row r="35" spans="1:21" s="1" customFormat="1" ht="18" x14ac:dyDescent="0.25">
      <c r="A35" s="42">
        <v>33</v>
      </c>
      <c r="B35" s="4" t="s">
        <v>680</v>
      </c>
      <c r="C35" s="10">
        <v>42000</v>
      </c>
      <c r="D35" s="9">
        <v>2000</v>
      </c>
      <c r="E35" s="1">
        <v>8000</v>
      </c>
      <c r="F35" s="16">
        <v>43390</v>
      </c>
      <c r="G35" s="9">
        <v>10000</v>
      </c>
      <c r="H35" s="16">
        <v>43445</v>
      </c>
      <c r="I35" s="9">
        <v>10000</v>
      </c>
      <c r="J35" s="16">
        <v>43475</v>
      </c>
      <c r="K35" s="9"/>
      <c r="L35" s="16"/>
      <c r="M35" s="9"/>
      <c r="N35" s="16"/>
      <c r="O35" s="9"/>
      <c r="P35" s="16"/>
      <c r="Q35" s="9"/>
      <c r="R35" s="16"/>
      <c r="S35" s="103">
        <f t="shared" si="0"/>
        <v>12000</v>
      </c>
      <c r="U35" s="100" t="str">
        <f t="shared" si="1"/>
        <v>RESTE</v>
      </c>
    </row>
    <row r="36" spans="1:21" s="1" customFormat="1" ht="18" x14ac:dyDescent="0.25">
      <c r="A36" s="42">
        <v>34</v>
      </c>
      <c r="B36" s="4" t="s">
        <v>220</v>
      </c>
      <c r="C36" s="10">
        <v>42000</v>
      </c>
      <c r="D36" s="9">
        <v>2000</v>
      </c>
      <c r="E36" s="9">
        <v>3000</v>
      </c>
      <c r="F36" s="26">
        <v>43446</v>
      </c>
      <c r="G36" s="9">
        <v>7000</v>
      </c>
      <c r="H36" s="27">
        <v>43381</v>
      </c>
      <c r="I36" s="9">
        <v>5000</v>
      </c>
      <c r="J36" s="16">
        <v>43413</v>
      </c>
      <c r="K36" s="9">
        <v>5000</v>
      </c>
      <c r="L36" s="16">
        <v>43482</v>
      </c>
      <c r="M36" s="9"/>
      <c r="N36" s="16"/>
      <c r="O36" s="9"/>
      <c r="P36" s="16"/>
      <c r="Q36" s="9"/>
      <c r="R36" s="16"/>
      <c r="S36" s="103">
        <f t="shared" si="0"/>
        <v>20000</v>
      </c>
      <c r="U36" s="100" t="str">
        <f t="shared" si="1"/>
        <v>RESTE</v>
      </c>
    </row>
    <row r="37" spans="1:21" s="1" customFormat="1" ht="18" x14ac:dyDescent="0.25">
      <c r="A37" s="42">
        <v>35</v>
      </c>
      <c r="B37" s="4" t="s">
        <v>221</v>
      </c>
      <c r="C37" s="10">
        <v>42000</v>
      </c>
      <c r="D37" s="9">
        <v>2000</v>
      </c>
      <c r="E37" s="9">
        <v>3000</v>
      </c>
      <c r="F37" s="16">
        <v>43374</v>
      </c>
      <c r="G37" s="9">
        <v>5000</v>
      </c>
      <c r="H37" s="16">
        <v>43444</v>
      </c>
      <c r="I37" s="9">
        <v>5000</v>
      </c>
      <c r="J37" s="16">
        <v>43481</v>
      </c>
      <c r="K37" s="9"/>
      <c r="L37" s="16"/>
      <c r="M37" s="9"/>
      <c r="N37" s="16"/>
      <c r="O37" s="9"/>
      <c r="P37" s="16"/>
      <c r="Q37" s="9"/>
      <c r="R37" s="16"/>
      <c r="S37" s="103">
        <f t="shared" si="0"/>
        <v>27000</v>
      </c>
      <c r="U37" s="100" t="str">
        <f t="shared" si="1"/>
        <v>RESTE</v>
      </c>
    </row>
    <row r="38" spans="1:21" s="21" customFormat="1" x14ac:dyDescent="0.3">
      <c r="A38" s="58">
        <v>36</v>
      </c>
      <c r="B38" s="59" t="s">
        <v>284</v>
      </c>
      <c r="C38" s="60"/>
      <c r="D38" s="60">
        <v>2000</v>
      </c>
      <c r="E38" s="60"/>
      <c r="F38" s="61"/>
      <c r="G38" s="60"/>
      <c r="H38" s="61"/>
      <c r="I38" s="60"/>
      <c r="J38" s="61"/>
      <c r="K38" s="60"/>
      <c r="L38" s="61"/>
      <c r="M38" s="60"/>
      <c r="N38" s="61"/>
      <c r="O38" s="60"/>
      <c r="P38" s="61"/>
      <c r="Q38" s="60"/>
      <c r="R38" s="61"/>
      <c r="S38" s="104">
        <f t="shared" si="0"/>
        <v>-2000</v>
      </c>
      <c r="T38" s="59">
        <v>328</v>
      </c>
      <c r="U38" s="100" t="str">
        <f t="shared" si="1"/>
        <v>RESTE</v>
      </c>
    </row>
    <row r="39" spans="1:21" s="1" customFormat="1" ht="18" x14ac:dyDescent="0.25">
      <c r="A39" s="111" t="s">
        <v>834</v>
      </c>
      <c r="B39" s="111"/>
      <c r="C39" s="95">
        <f>SUM(C3:C38)</f>
        <v>766000</v>
      </c>
      <c r="D39" s="95">
        <f t="shared" ref="D39:S39" si="2">SUM(D3:D38)</f>
        <v>70000</v>
      </c>
      <c r="E39" s="95">
        <f t="shared" si="2"/>
        <v>292000</v>
      </c>
      <c r="F39" s="95"/>
      <c r="G39" s="95">
        <f t="shared" si="2"/>
        <v>115000</v>
      </c>
      <c r="H39" s="95"/>
      <c r="I39" s="95">
        <f t="shared" si="2"/>
        <v>53000</v>
      </c>
      <c r="J39" s="95"/>
      <c r="K39" s="95">
        <f t="shared" si="2"/>
        <v>15000</v>
      </c>
      <c r="L39" s="95"/>
      <c r="M39" s="95">
        <f t="shared" si="2"/>
        <v>9000</v>
      </c>
      <c r="N39" s="95"/>
      <c r="O39" s="95">
        <f t="shared" si="2"/>
        <v>0</v>
      </c>
      <c r="P39" s="95"/>
      <c r="Q39" s="95">
        <f t="shared" si="2"/>
        <v>0</v>
      </c>
      <c r="R39" s="95"/>
      <c r="S39" s="95">
        <f t="shared" si="2"/>
        <v>212000</v>
      </c>
    </row>
    <row r="40" spans="1:21" s="21" customFormat="1" ht="18" x14ac:dyDescent="0.25">
      <c r="A40" s="42"/>
      <c r="B40" s="4"/>
      <c r="C40" s="10"/>
      <c r="D40" s="9"/>
      <c r="E40" s="9"/>
      <c r="F40" s="16"/>
      <c r="G40" s="9"/>
      <c r="H40" s="16"/>
      <c r="I40" s="9"/>
      <c r="J40" s="16"/>
      <c r="K40" s="9"/>
      <c r="L40" s="16"/>
      <c r="M40" s="9"/>
      <c r="N40" s="16"/>
      <c r="O40" s="9"/>
      <c r="P40" s="16"/>
      <c r="Q40" s="9"/>
      <c r="R40" s="16"/>
      <c r="S40" s="93"/>
      <c r="T40" s="1"/>
      <c r="U40" s="1"/>
    </row>
    <row r="41" spans="1:21" s="42" customFormat="1" x14ac:dyDescent="0.3">
      <c r="A41" s="109" t="s">
        <v>819</v>
      </c>
      <c r="B41" s="109"/>
      <c r="C41" s="56"/>
      <c r="D41" s="57" t="s">
        <v>807</v>
      </c>
      <c r="E41" s="57">
        <f>A79</f>
        <v>37</v>
      </c>
      <c r="F41" s="56"/>
      <c r="G41" s="56"/>
      <c r="H41" s="56"/>
      <c r="I41" s="56"/>
      <c r="J41" s="56"/>
      <c r="K41" s="56"/>
      <c r="L41" s="56"/>
      <c r="M41" s="45"/>
      <c r="N41" s="46"/>
      <c r="O41" s="45"/>
      <c r="P41" s="46"/>
      <c r="Q41" s="45"/>
      <c r="R41" s="46"/>
      <c r="S41" s="49"/>
      <c r="T41" s="6"/>
      <c r="U41" s="6"/>
    </row>
    <row r="42" spans="1:21" s="42" customFormat="1" x14ac:dyDescent="0.3">
      <c r="A42" s="43" t="s">
        <v>815</v>
      </c>
      <c r="B42" s="43" t="s">
        <v>9</v>
      </c>
      <c r="C42" s="47" t="s">
        <v>0</v>
      </c>
      <c r="D42" s="47" t="s">
        <v>1</v>
      </c>
      <c r="E42" s="47" t="s">
        <v>2</v>
      </c>
      <c r="F42" s="48" t="s">
        <v>769</v>
      </c>
      <c r="G42" s="47" t="s">
        <v>3</v>
      </c>
      <c r="H42" s="48" t="s">
        <v>769</v>
      </c>
      <c r="I42" s="47" t="s">
        <v>4</v>
      </c>
      <c r="J42" s="48" t="s">
        <v>769</v>
      </c>
      <c r="K42" s="47" t="s">
        <v>5</v>
      </c>
      <c r="L42" s="48" t="s">
        <v>769</v>
      </c>
      <c r="M42" s="47" t="s">
        <v>6</v>
      </c>
      <c r="N42" s="48" t="s">
        <v>769</v>
      </c>
      <c r="O42" s="47" t="s">
        <v>7</v>
      </c>
      <c r="P42" s="48" t="s">
        <v>769</v>
      </c>
      <c r="Q42" s="47" t="s">
        <v>11</v>
      </c>
      <c r="R42" s="48" t="s">
        <v>769</v>
      </c>
      <c r="S42" s="47" t="s">
        <v>8</v>
      </c>
      <c r="T42" s="43" t="s">
        <v>12</v>
      </c>
      <c r="U42" s="43" t="s">
        <v>10</v>
      </c>
    </row>
    <row r="43" spans="1:21" s="1" customFormat="1" ht="18" x14ac:dyDescent="0.25">
      <c r="A43" s="42">
        <v>1</v>
      </c>
      <c r="B43" s="4" t="s">
        <v>222</v>
      </c>
      <c r="C43" s="10">
        <v>42000</v>
      </c>
      <c r="D43" s="9">
        <v>2000</v>
      </c>
      <c r="E43" s="9">
        <v>8000</v>
      </c>
      <c r="F43" s="16">
        <v>43437</v>
      </c>
      <c r="G43" s="9">
        <v>12000</v>
      </c>
      <c r="H43" s="16">
        <v>43445</v>
      </c>
      <c r="I43" s="9"/>
      <c r="J43" s="16"/>
      <c r="K43" s="9"/>
      <c r="L43" s="16"/>
      <c r="M43" s="9"/>
      <c r="N43" s="16"/>
      <c r="O43" s="9"/>
      <c r="P43" s="16"/>
      <c r="Q43" s="9"/>
      <c r="R43" s="16"/>
      <c r="S43" s="103">
        <f t="shared" ref="S43:S79" si="3">C43-D43-E43-G43-I43-K43-M43-O43-Q43</f>
        <v>20000</v>
      </c>
      <c r="U43" s="100" t="str">
        <f t="shared" ref="U43:U79" si="4">IF(S43=0,"SOLDE","RESTE")</f>
        <v>RESTE</v>
      </c>
    </row>
    <row r="44" spans="1:21" s="1" customFormat="1" ht="18" x14ac:dyDescent="0.25">
      <c r="A44" s="42">
        <v>2</v>
      </c>
      <c r="B44" s="4" t="s">
        <v>693</v>
      </c>
      <c r="C44" s="10">
        <v>42000</v>
      </c>
      <c r="D44" s="9">
        <v>2000</v>
      </c>
      <c r="E44" s="9"/>
      <c r="F44" s="16"/>
      <c r="G44" s="9"/>
      <c r="H44" s="16"/>
      <c r="I44" s="9"/>
      <c r="J44" s="16"/>
      <c r="K44" s="9"/>
      <c r="L44" s="16"/>
      <c r="M44" s="9"/>
      <c r="N44" s="16"/>
      <c r="O44" s="9"/>
      <c r="P44" s="16"/>
      <c r="Q44" s="9"/>
      <c r="R44" s="16"/>
      <c r="S44" s="103">
        <f t="shared" si="3"/>
        <v>40000</v>
      </c>
      <c r="U44" s="100" t="str">
        <f t="shared" si="4"/>
        <v>RESTE</v>
      </c>
    </row>
    <row r="45" spans="1:21" s="1" customFormat="1" ht="18" x14ac:dyDescent="0.25">
      <c r="A45" s="42">
        <v>3</v>
      </c>
      <c r="B45" s="4" t="s">
        <v>223</v>
      </c>
      <c r="C45" s="10">
        <v>42000</v>
      </c>
      <c r="D45" s="9">
        <v>2000</v>
      </c>
      <c r="E45" s="9">
        <v>10000</v>
      </c>
      <c r="F45" s="16">
        <v>39827</v>
      </c>
      <c r="G45" s="9"/>
      <c r="H45" s="16"/>
      <c r="I45" s="9"/>
      <c r="J45" s="16"/>
      <c r="K45" s="9"/>
      <c r="L45" s="16"/>
      <c r="M45" s="9"/>
      <c r="N45" s="16"/>
      <c r="O45" s="9"/>
      <c r="P45" s="16"/>
      <c r="Q45" s="9"/>
      <c r="R45" s="16"/>
      <c r="S45" s="103">
        <f t="shared" si="3"/>
        <v>30000</v>
      </c>
      <c r="U45" s="100" t="str">
        <f t="shared" si="4"/>
        <v>RESTE</v>
      </c>
    </row>
    <row r="46" spans="1:21" s="1" customFormat="1" ht="18" x14ac:dyDescent="0.25">
      <c r="A46" s="42">
        <v>4</v>
      </c>
      <c r="B46" s="4" t="s">
        <v>683</v>
      </c>
      <c r="C46" s="10">
        <v>42000</v>
      </c>
      <c r="D46" s="9">
        <v>2000</v>
      </c>
      <c r="E46" s="9">
        <v>10000</v>
      </c>
      <c r="F46" s="16">
        <v>43353</v>
      </c>
      <c r="G46" s="9">
        <v>10000</v>
      </c>
      <c r="H46" s="16">
        <v>43439</v>
      </c>
      <c r="I46" s="9"/>
      <c r="J46" s="16"/>
      <c r="K46" s="9"/>
      <c r="L46" s="16"/>
      <c r="M46" s="9"/>
      <c r="N46" s="16"/>
      <c r="O46" s="9"/>
      <c r="P46" s="16"/>
      <c r="Q46" s="9"/>
      <c r="R46" s="16"/>
      <c r="S46" s="103">
        <f t="shared" si="3"/>
        <v>20000</v>
      </c>
      <c r="U46" s="100" t="str">
        <f t="shared" si="4"/>
        <v>RESTE</v>
      </c>
    </row>
    <row r="47" spans="1:21" s="21" customFormat="1" ht="18" x14ac:dyDescent="0.25">
      <c r="A47" s="42">
        <v>5</v>
      </c>
      <c r="B47" s="4" t="s">
        <v>224</v>
      </c>
      <c r="C47" s="10">
        <v>42000</v>
      </c>
      <c r="D47" s="9">
        <v>2000</v>
      </c>
      <c r="E47" s="9">
        <v>5000</v>
      </c>
      <c r="F47" s="16">
        <v>43360</v>
      </c>
      <c r="G47" s="9">
        <v>5000</v>
      </c>
      <c r="H47" s="16">
        <v>43445</v>
      </c>
      <c r="I47" s="9">
        <v>15000</v>
      </c>
      <c r="J47" s="16">
        <v>43453</v>
      </c>
      <c r="K47" s="9"/>
      <c r="L47" s="16"/>
      <c r="M47" s="9"/>
      <c r="N47" s="16"/>
      <c r="O47" s="9"/>
      <c r="P47" s="16"/>
      <c r="Q47" s="9"/>
      <c r="R47" s="16"/>
      <c r="S47" s="103">
        <f t="shared" si="3"/>
        <v>15000</v>
      </c>
      <c r="T47" s="1"/>
      <c r="U47" s="100" t="str">
        <f t="shared" si="4"/>
        <v>RESTE</v>
      </c>
    </row>
    <row r="48" spans="1:21" s="21" customFormat="1" ht="18" x14ac:dyDescent="0.25">
      <c r="A48" s="42">
        <v>6</v>
      </c>
      <c r="B48" s="4" t="s">
        <v>684</v>
      </c>
      <c r="C48" s="10">
        <v>42000</v>
      </c>
      <c r="D48" s="9">
        <v>2000</v>
      </c>
      <c r="E48" s="9">
        <v>10000</v>
      </c>
      <c r="F48" s="16">
        <v>43361</v>
      </c>
      <c r="G48" s="9"/>
      <c r="H48" s="16"/>
      <c r="I48" s="9"/>
      <c r="J48" s="16"/>
      <c r="K48" s="9"/>
      <c r="L48" s="16"/>
      <c r="M48" s="9"/>
      <c r="N48" s="16"/>
      <c r="O48" s="9"/>
      <c r="P48" s="16"/>
      <c r="Q48" s="9"/>
      <c r="R48" s="16"/>
      <c r="S48" s="103">
        <f t="shared" si="3"/>
        <v>30000</v>
      </c>
      <c r="T48" s="1"/>
      <c r="U48" s="100" t="str">
        <f t="shared" si="4"/>
        <v>RESTE</v>
      </c>
    </row>
    <row r="49" spans="1:21" s="1" customFormat="1" ht="18" x14ac:dyDescent="0.25">
      <c r="A49" s="74">
        <v>7</v>
      </c>
      <c r="B49" s="59" t="s">
        <v>225</v>
      </c>
      <c r="C49" s="88"/>
      <c r="D49" s="62">
        <v>2000</v>
      </c>
      <c r="E49" s="60"/>
      <c r="F49" s="61"/>
      <c r="G49" s="60"/>
      <c r="H49" s="61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104">
        <f t="shared" si="3"/>
        <v>-2000</v>
      </c>
      <c r="T49" s="59">
        <v>167</v>
      </c>
      <c r="U49" s="100" t="str">
        <f t="shared" si="4"/>
        <v>RESTE</v>
      </c>
    </row>
    <row r="50" spans="1:21" s="1" customFormat="1" ht="18" x14ac:dyDescent="0.25">
      <c r="A50" s="74">
        <v>8</v>
      </c>
      <c r="B50" s="59" t="s">
        <v>685</v>
      </c>
      <c r="C50" s="88"/>
      <c r="D50" s="62">
        <v>2000</v>
      </c>
      <c r="E50" s="60"/>
      <c r="F50" s="61"/>
      <c r="G50" s="60"/>
      <c r="H50" s="61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104">
        <f t="shared" si="3"/>
        <v>-2000</v>
      </c>
      <c r="T50" s="59">
        <v>1228</v>
      </c>
      <c r="U50" s="100" t="str">
        <f t="shared" si="4"/>
        <v>RESTE</v>
      </c>
    </row>
    <row r="51" spans="1:21" s="1" customFormat="1" ht="18" x14ac:dyDescent="0.25">
      <c r="A51" s="42">
        <v>9</v>
      </c>
      <c r="B51" s="4" t="s">
        <v>226</v>
      </c>
      <c r="C51" s="10">
        <v>42000</v>
      </c>
      <c r="D51" s="9">
        <v>2000</v>
      </c>
      <c r="E51" s="9">
        <v>5000</v>
      </c>
      <c r="F51" s="16">
        <v>43360</v>
      </c>
      <c r="G51" s="9">
        <v>10000</v>
      </c>
      <c r="H51" s="16">
        <v>43419</v>
      </c>
      <c r="I51" s="9"/>
      <c r="J51" s="16"/>
      <c r="K51" s="9"/>
      <c r="L51" s="16"/>
      <c r="M51" s="9"/>
      <c r="N51" s="16"/>
      <c r="O51" s="9"/>
      <c r="P51" s="16"/>
      <c r="Q51" s="9"/>
      <c r="R51" s="16"/>
      <c r="S51" s="103">
        <f t="shared" si="3"/>
        <v>25000</v>
      </c>
      <c r="U51" s="100" t="str">
        <f t="shared" si="4"/>
        <v>RESTE</v>
      </c>
    </row>
    <row r="52" spans="1:21" s="21" customFormat="1" ht="18" x14ac:dyDescent="0.25">
      <c r="A52" s="42">
        <v>10</v>
      </c>
      <c r="B52" s="4" t="s">
        <v>686</v>
      </c>
      <c r="C52" s="10">
        <v>42000</v>
      </c>
      <c r="D52" s="9">
        <v>2000</v>
      </c>
      <c r="E52" s="9">
        <v>10000</v>
      </c>
      <c r="F52" s="16">
        <v>43360</v>
      </c>
      <c r="G52" s="9">
        <v>10000</v>
      </c>
      <c r="H52" s="16">
        <v>43406</v>
      </c>
      <c r="I52" s="9">
        <v>10000</v>
      </c>
      <c r="J52" s="16">
        <v>43473</v>
      </c>
      <c r="K52" s="9">
        <v>10000</v>
      </c>
      <c r="L52" s="16">
        <v>43490</v>
      </c>
      <c r="M52" s="9"/>
      <c r="N52" s="16"/>
      <c r="O52" s="9"/>
      <c r="P52" s="16"/>
      <c r="Q52" s="9"/>
      <c r="R52" s="16"/>
      <c r="S52" s="103">
        <f t="shared" si="3"/>
        <v>0</v>
      </c>
      <c r="T52" s="1"/>
      <c r="U52" s="100" t="str">
        <f t="shared" si="4"/>
        <v>SOLDE</v>
      </c>
    </row>
    <row r="53" spans="1:21" s="1" customFormat="1" ht="18" x14ac:dyDescent="0.25">
      <c r="A53" s="42">
        <v>11</v>
      </c>
      <c r="B53" s="4" t="s">
        <v>227</v>
      </c>
      <c r="C53" s="10">
        <v>42000</v>
      </c>
      <c r="D53" s="9">
        <v>2000</v>
      </c>
      <c r="E53" s="9">
        <v>5000</v>
      </c>
      <c r="F53" s="16">
        <v>43444</v>
      </c>
      <c r="G53" s="9">
        <v>10000</v>
      </c>
      <c r="H53" s="16">
        <v>43472</v>
      </c>
      <c r="I53" s="9"/>
      <c r="J53" s="16"/>
      <c r="K53" s="9"/>
      <c r="L53" s="16"/>
      <c r="M53" s="9"/>
      <c r="N53" s="16"/>
      <c r="O53" s="9"/>
      <c r="P53" s="16"/>
      <c r="Q53" s="9"/>
      <c r="R53" s="16"/>
      <c r="S53" s="103">
        <f t="shared" si="3"/>
        <v>25000</v>
      </c>
      <c r="U53" s="100" t="str">
        <f t="shared" si="4"/>
        <v>RESTE</v>
      </c>
    </row>
    <row r="54" spans="1:21" s="1" customFormat="1" ht="18" x14ac:dyDescent="0.25">
      <c r="A54" s="74">
        <v>12</v>
      </c>
      <c r="B54" s="59" t="s">
        <v>303</v>
      </c>
      <c r="C54" s="88"/>
      <c r="D54" s="62">
        <v>2000</v>
      </c>
      <c r="E54" s="60"/>
      <c r="F54" s="61"/>
      <c r="G54" s="60"/>
      <c r="H54" s="61"/>
      <c r="I54" s="60"/>
      <c r="J54" s="61"/>
      <c r="K54" s="60"/>
      <c r="L54" s="61"/>
      <c r="M54" s="60"/>
      <c r="N54" s="61"/>
      <c r="O54" s="60"/>
      <c r="P54" s="63"/>
      <c r="Q54" s="60"/>
      <c r="R54" s="61"/>
      <c r="S54" s="104">
        <f t="shared" si="3"/>
        <v>-2000</v>
      </c>
      <c r="T54" s="59">
        <v>426</v>
      </c>
      <c r="U54" s="100" t="str">
        <f t="shared" si="4"/>
        <v>RESTE</v>
      </c>
    </row>
    <row r="55" spans="1:21" s="1" customFormat="1" ht="18" x14ac:dyDescent="0.25">
      <c r="A55" s="42">
        <v>13</v>
      </c>
      <c r="B55" s="4" t="s">
        <v>687</v>
      </c>
      <c r="C55" s="10">
        <v>42000</v>
      </c>
      <c r="D55" s="9"/>
      <c r="E55" s="9"/>
      <c r="F55" s="16"/>
      <c r="G55" s="9"/>
      <c r="H55" s="16"/>
      <c r="I55" s="9"/>
      <c r="J55" s="16"/>
      <c r="K55" s="9"/>
      <c r="L55" s="16"/>
      <c r="M55" s="9"/>
      <c r="N55" s="16"/>
      <c r="O55" s="9"/>
      <c r="P55" s="16"/>
      <c r="Q55" s="9"/>
      <c r="R55" s="16"/>
      <c r="S55" s="103">
        <f t="shared" si="3"/>
        <v>42000</v>
      </c>
      <c r="U55" s="100" t="str">
        <f t="shared" si="4"/>
        <v>RESTE</v>
      </c>
    </row>
    <row r="56" spans="1:21" s="1" customFormat="1" ht="18" x14ac:dyDescent="0.25">
      <c r="A56" s="42">
        <v>14</v>
      </c>
      <c r="B56" s="4" t="s">
        <v>228</v>
      </c>
      <c r="C56" s="10">
        <v>42000</v>
      </c>
      <c r="E56" s="9">
        <v>10000</v>
      </c>
      <c r="F56" s="16">
        <v>43353</v>
      </c>
      <c r="G56" s="9">
        <v>5000</v>
      </c>
      <c r="H56" s="16">
        <v>43441</v>
      </c>
      <c r="I56" s="9">
        <v>5000</v>
      </c>
      <c r="J56" s="16">
        <v>43479</v>
      </c>
      <c r="K56" s="9"/>
      <c r="L56" s="16"/>
      <c r="M56" s="9"/>
      <c r="N56" s="16"/>
      <c r="O56" s="9"/>
      <c r="P56" s="16"/>
      <c r="Q56" s="9"/>
      <c r="R56" s="16"/>
      <c r="S56" s="103">
        <f t="shared" si="3"/>
        <v>22000</v>
      </c>
      <c r="U56" s="100" t="str">
        <f t="shared" si="4"/>
        <v>RESTE</v>
      </c>
    </row>
    <row r="57" spans="1:21" s="1" customFormat="1" ht="18" x14ac:dyDescent="0.25">
      <c r="A57" s="42">
        <v>15</v>
      </c>
      <c r="B57" s="4" t="s">
        <v>313</v>
      </c>
      <c r="C57" s="10">
        <v>42000</v>
      </c>
      <c r="D57" s="9">
        <v>2000</v>
      </c>
      <c r="E57" s="9">
        <v>8000</v>
      </c>
      <c r="F57" s="16">
        <v>43412</v>
      </c>
      <c r="G57" s="9">
        <v>10000</v>
      </c>
      <c r="H57" s="16">
        <v>43447</v>
      </c>
      <c r="I57" s="9"/>
      <c r="J57" s="16"/>
      <c r="K57" s="9"/>
      <c r="L57" s="16"/>
      <c r="M57" s="9"/>
      <c r="N57" s="16"/>
      <c r="O57" s="9"/>
      <c r="P57" s="16"/>
      <c r="Q57" s="9"/>
      <c r="R57" s="16"/>
      <c r="S57" s="103">
        <f t="shared" si="3"/>
        <v>22000</v>
      </c>
      <c r="U57" s="100" t="str">
        <f t="shared" si="4"/>
        <v>RESTE</v>
      </c>
    </row>
    <row r="58" spans="1:21" s="1" customFormat="1" ht="18" x14ac:dyDescent="0.25">
      <c r="A58" s="42">
        <v>16</v>
      </c>
      <c r="B58" s="4" t="s">
        <v>231</v>
      </c>
      <c r="C58" s="10">
        <v>42000</v>
      </c>
      <c r="D58" s="9">
        <v>2000</v>
      </c>
      <c r="E58" s="9">
        <v>18000</v>
      </c>
      <c r="F58" s="16">
        <v>43444</v>
      </c>
      <c r="G58" s="9"/>
      <c r="H58" s="16"/>
      <c r="I58" s="9"/>
      <c r="J58" s="16"/>
      <c r="K58" s="9"/>
      <c r="L58" s="16"/>
      <c r="M58" s="9"/>
      <c r="N58" s="16"/>
      <c r="O58" s="9"/>
      <c r="P58" s="16"/>
      <c r="Q58" s="9"/>
      <c r="R58" s="16"/>
      <c r="S58" s="103">
        <f t="shared" si="3"/>
        <v>22000</v>
      </c>
      <c r="U58" s="100" t="str">
        <f t="shared" si="4"/>
        <v>RESTE</v>
      </c>
    </row>
    <row r="59" spans="1:21" s="1" customFormat="1" ht="18" x14ac:dyDescent="0.25">
      <c r="A59" s="74">
        <v>17</v>
      </c>
      <c r="B59" s="75" t="s">
        <v>688</v>
      </c>
      <c r="C59" s="88"/>
      <c r="D59" s="62">
        <v>2000</v>
      </c>
      <c r="E59" s="62"/>
      <c r="F59" s="63"/>
      <c r="G59" s="62"/>
      <c r="H59" s="63"/>
      <c r="I59" s="62"/>
      <c r="J59" s="63"/>
      <c r="K59" s="62"/>
      <c r="L59" s="63"/>
      <c r="M59" s="62"/>
      <c r="N59" s="63"/>
      <c r="O59" s="62"/>
      <c r="P59" s="63"/>
      <c r="Q59" s="62"/>
      <c r="R59" s="63"/>
      <c r="S59" s="104">
        <f t="shared" si="3"/>
        <v>-2000</v>
      </c>
      <c r="T59" s="77">
        <v>1045</v>
      </c>
      <c r="U59" s="100" t="str">
        <f t="shared" si="4"/>
        <v>RESTE</v>
      </c>
    </row>
    <row r="60" spans="1:21" s="21" customFormat="1" ht="18" x14ac:dyDescent="0.25">
      <c r="A60" s="42">
        <v>18</v>
      </c>
      <c r="B60" s="4" t="s">
        <v>240</v>
      </c>
      <c r="C60" s="10">
        <v>42000</v>
      </c>
      <c r="D60" s="9">
        <v>2000</v>
      </c>
      <c r="E60" s="9">
        <v>3000</v>
      </c>
      <c r="F60" s="16">
        <v>43356</v>
      </c>
      <c r="G60" s="9">
        <v>5000</v>
      </c>
      <c r="H60" s="16">
        <v>43416</v>
      </c>
      <c r="I60" s="9">
        <v>5000</v>
      </c>
      <c r="J60" s="16">
        <v>43445</v>
      </c>
      <c r="K60" s="9">
        <v>5000</v>
      </c>
      <c r="L60" s="16">
        <v>43479</v>
      </c>
      <c r="M60" s="9"/>
      <c r="N60" s="16"/>
      <c r="O60" s="9"/>
      <c r="P60" s="16"/>
      <c r="Q60" s="9"/>
      <c r="R60" s="16"/>
      <c r="S60" s="103">
        <f t="shared" si="3"/>
        <v>22000</v>
      </c>
      <c r="T60" s="1"/>
      <c r="U60" s="100" t="str">
        <f t="shared" si="4"/>
        <v>RESTE</v>
      </c>
    </row>
    <row r="61" spans="1:21" s="1" customFormat="1" ht="18" x14ac:dyDescent="0.25">
      <c r="A61" s="42">
        <v>19</v>
      </c>
      <c r="B61" s="4" t="s">
        <v>689</v>
      </c>
      <c r="C61" s="10">
        <v>42000</v>
      </c>
      <c r="D61" s="9">
        <v>2000</v>
      </c>
      <c r="E61" s="9">
        <v>18000</v>
      </c>
      <c r="F61" s="16">
        <v>43369</v>
      </c>
      <c r="G61" s="9">
        <v>10000</v>
      </c>
      <c r="H61" s="16">
        <v>40124</v>
      </c>
      <c r="I61" s="9"/>
      <c r="J61" s="16"/>
      <c r="K61" s="9"/>
      <c r="L61" s="16"/>
      <c r="M61" s="9"/>
      <c r="N61" s="16"/>
      <c r="O61" s="9"/>
      <c r="P61" s="16"/>
      <c r="Q61" s="9"/>
      <c r="R61" s="16"/>
      <c r="S61" s="103">
        <f t="shared" si="3"/>
        <v>12000</v>
      </c>
      <c r="U61" s="100" t="str">
        <f t="shared" si="4"/>
        <v>RESTE</v>
      </c>
    </row>
    <row r="62" spans="1:21" s="1" customFormat="1" ht="18" x14ac:dyDescent="0.25">
      <c r="A62" s="74">
        <v>20</v>
      </c>
      <c r="B62" s="59" t="s">
        <v>232</v>
      </c>
      <c r="C62" s="77"/>
      <c r="D62" s="88">
        <v>2000</v>
      </c>
      <c r="E62" s="60"/>
      <c r="F62" s="61"/>
      <c r="G62" s="60"/>
      <c r="H62" s="61"/>
      <c r="I62" s="60"/>
      <c r="J62" s="61"/>
      <c r="K62" s="60"/>
      <c r="L62" s="61"/>
      <c r="M62" s="60"/>
      <c r="N62" s="61"/>
      <c r="O62" s="60"/>
      <c r="P62" s="63"/>
      <c r="Q62" s="60"/>
      <c r="R62" s="61"/>
      <c r="S62" s="104">
        <f t="shared" si="3"/>
        <v>-2000</v>
      </c>
      <c r="T62" s="59">
        <v>504</v>
      </c>
      <c r="U62" s="100" t="str">
        <f t="shared" si="4"/>
        <v>RESTE</v>
      </c>
    </row>
    <row r="63" spans="1:21" s="1" customFormat="1" ht="18" x14ac:dyDescent="0.25">
      <c r="A63" s="42">
        <v>21</v>
      </c>
      <c r="B63" s="4" t="s">
        <v>333</v>
      </c>
      <c r="C63" s="10">
        <v>42000</v>
      </c>
      <c r="D63" s="9">
        <v>2000</v>
      </c>
      <c r="E63" s="9">
        <v>10000</v>
      </c>
      <c r="F63" s="16">
        <v>43374</v>
      </c>
      <c r="G63" s="9">
        <v>5000</v>
      </c>
      <c r="H63" s="16">
        <v>43402</v>
      </c>
      <c r="I63" s="9">
        <v>5000</v>
      </c>
      <c r="J63" s="16">
        <v>43433</v>
      </c>
      <c r="K63" s="1">
        <v>5000</v>
      </c>
      <c r="L63" s="78">
        <v>43479</v>
      </c>
      <c r="M63" s="9"/>
      <c r="N63" s="16"/>
      <c r="O63" s="9"/>
      <c r="P63" s="16"/>
      <c r="Q63" s="9"/>
      <c r="R63" s="16"/>
      <c r="S63" s="103">
        <f t="shared" si="3"/>
        <v>15000</v>
      </c>
      <c r="U63" s="100" t="str">
        <f t="shared" si="4"/>
        <v>RESTE</v>
      </c>
    </row>
    <row r="64" spans="1:21" s="1" customFormat="1" ht="18" x14ac:dyDescent="0.25">
      <c r="A64" s="42">
        <v>22</v>
      </c>
      <c r="B64" s="4" t="s">
        <v>690</v>
      </c>
      <c r="C64" s="10">
        <v>42000</v>
      </c>
      <c r="D64" s="9">
        <v>2000</v>
      </c>
      <c r="E64" s="9">
        <v>10000</v>
      </c>
      <c r="F64" s="16">
        <v>43362</v>
      </c>
      <c r="G64" s="9">
        <v>10000</v>
      </c>
      <c r="H64" s="16">
        <v>43425</v>
      </c>
      <c r="I64" s="9"/>
      <c r="J64" s="16"/>
      <c r="K64" s="9"/>
      <c r="L64" s="16"/>
      <c r="M64" s="9"/>
      <c r="N64" s="16"/>
      <c r="O64" s="9"/>
      <c r="P64" s="16"/>
      <c r="Q64" s="9"/>
      <c r="R64" s="16"/>
      <c r="S64" s="103">
        <f t="shared" si="3"/>
        <v>20000</v>
      </c>
      <c r="U64" s="100" t="str">
        <f t="shared" si="4"/>
        <v>RESTE</v>
      </c>
    </row>
    <row r="65" spans="1:21" s="21" customFormat="1" ht="18" x14ac:dyDescent="0.25">
      <c r="A65" s="74">
        <v>23</v>
      </c>
      <c r="B65" s="75" t="s">
        <v>257</v>
      </c>
      <c r="C65" s="88"/>
      <c r="D65" s="62">
        <v>2000</v>
      </c>
      <c r="E65" s="62"/>
      <c r="F65" s="63"/>
      <c r="G65" s="62"/>
      <c r="H65" s="63"/>
      <c r="I65" s="62"/>
      <c r="J65" s="63"/>
      <c r="K65" s="62"/>
      <c r="L65" s="63"/>
      <c r="M65" s="62"/>
      <c r="N65" s="63"/>
      <c r="O65" s="62"/>
      <c r="P65" s="63"/>
      <c r="Q65" s="62"/>
      <c r="R65" s="63"/>
      <c r="S65" s="104">
        <f t="shared" si="3"/>
        <v>-2000</v>
      </c>
      <c r="T65" s="77">
        <v>214</v>
      </c>
      <c r="U65" s="100" t="str">
        <f t="shared" si="4"/>
        <v>RESTE</v>
      </c>
    </row>
    <row r="66" spans="1:21" s="21" customFormat="1" ht="18" x14ac:dyDescent="0.25">
      <c r="A66" s="42">
        <v>24</v>
      </c>
      <c r="B66" s="4" t="s">
        <v>233</v>
      </c>
      <c r="C66" s="10">
        <v>42000</v>
      </c>
      <c r="D66" s="9">
        <v>2000</v>
      </c>
      <c r="E66" s="9">
        <v>3000</v>
      </c>
      <c r="F66" s="16">
        <v>43446</v>
      </c>
      <c r="G66" s="9">
        <v>7000</v>
      </c>
      <c r="H66" s="27">
        <v>43360</v>
      </c>
      <c r="I66" s="9">
        <v>5000</v>
      </c>
      <c r="J66" s="16">
        <v>43481</v>
      </c>
      <c r="K66" s="9"/>
      <c r="L66" s="16"/>
      <c r="M66" s="9"/>
      <c r="N66" s="16"/>
      <c r="O66" s="9"/>
      <c r="P66" s="16"/>
      <c r="Q66" s="9"/>
      <c r="R66" s="16"/>
      <c r="S66" s="103">
        <f t="shared" si="3"/>
        <v>25000</v>
      </c>
      <c r="T66" s="1"/>
      <c r="U66" s="100" t="str">
        <f t="shared" si="4"/>
        <v>RESTE</v>
      </c>
    </row>
    <row r="67" spans="1:21" s="1" customFormat="1" ht="18" x14ac:dyDescent="0.25">
      <c r="A67" s="74">
        <v>25</v>
      </c>
      <c r="B67" s="59" t="s">
        <v>234</v>
      </c>
      <c r="C67" s="88"/>
      <c r="D67" s="62">
        <v>2000</v>
      </c>
      <c r="E67" s="60"/>
      <c r="F67" s="61"/>
      <c r="G67" s="60"/>
      <c r="H67" s="61"/>
      <c r="I67" s="60"/>
      <c r="J67" s="61"/>
      <c r="K67" s="60"/>
      <c r="L67" s="61"/>
      <c r="M67" s="60"/>
      <c r="N67" s="61"/>
      <c r="O67" s="60"/>
      <c r="P67" s="61"/>
      <c r="Q67" s="60"/>
      <c r="R67" s="61"/>
      <c r="S67" s="104">
        <f t="shared" si="3"/>
        <v>-2000</v>
      </c>
      <c r="T67" s="59">
        <v>440</v>
      </c>
      <c r="U67" s="100" t="str">
        <f t="shared" si="4"/>
        <v>RESTE</v>
      </c>
    </row>
    <row r="68" spans="1:21" s="1" customFormat="1" ht="18" x14ac:dyDescent="0.25">
      <c r="A68" s="74">
        <v>26</v>
      </c>
      <c r="B68" s="59" t="s">
        <v>235</v>
      </c>
      <c r="C68" s="88"/>
      <c r="D68" s="62">
        <v>2000</v>
      </c>
      <c r="E68" s="60"/>
      <c r="F68" s="61"/>
      <c r="G68" s="60"/>
      <c r="H68" s="61"/>
      <c r="I68" s="60"/>
      <c r="J68" s="61"/>
      <c r="K68" s="60"/>
      <c r="L68" s="61"/>
      <c r="M68" s="60"/>
      <c r="N68" s="61"/>
      <c r="O68" s="60"/>
      <c r="P68" s="63"/>
      <c r="Q68" s="60"/>
      <c r="R68" s="61"/>
      <c r="S68" s="104">
        <f t="shared" si="3"/>
        <v>-2000</v>
      </c>
      <c r="T68" s="59">
        <v>433</v>
      </c>
      <c r="U68" s="100" t="str">
        <f t="shared" si="4"/>
        <v>RESTE</v>
      </c>
    </row>
    <row r="69" spans="1:21" s="1" customFormat="1" ht="18" x14ac:dyDescent="0.25">
      <c r="A69" s="42">
        <v>27</v>
      </c>
      <c r="B69" s="4" t="s">
        <v>236</v>
      </c>
      <c r="C69" s="10">
        <v>42000</v>
      </c>
      <c r="D69" s="9">
        <v>2000</v>
      </c>
      <c r="E69" s="9">
        <v>10000</v>
      </c>
      <c r="F69" s="16">
        <v>43449</v>
      </c>
      <c r="G69" s="9">
        <v>20000</v>
      </c>
      <c r="H69" s="16">
        <v>43403</v>
      </c>
      <c r="I69" s="9"/>
      <c r="J69" s="16"/>
      <c r="K69" s="9"/>
      <c r="L69" s="16"/>
      <c r="M69" s="9"/>
      <c r="N69" s="16"/>
      <c r="O69" s="9"/>
      <c r="P69" s="16"/>
      <c r="Q69" s="9"/>
      <c r="R69" s="16"/>
      <c r="S69" s="103">
        <f t="shared" si="3"/>
        <v>10000</v>
      </c>
      <c r="U69" s="100" t="str">
        <f t="shared" si="4"/>
        <v>RESTE</v>
      </c>
    </row>
    <row r="70" spans="1:21" s="1" customFormat="1" ht="18" x14ac:dyDescent="0.25">
      <c r="A70" s="42">
        <v>28</v>
      </c>
      <c r="B70" s="4" t="s">
        <v>237</v>
      </c>
      <c r="C70" s="10">
        <v>42000</v>
      </c>
      <c r="D70" s="9">
        <v>2000</v>
      </c>
      <c r="E70" s="9">
        <v>10000</v>
      </c>
      <c r="F70" s="16">
        <v>43449</v>
      </c>
      <c r="G70" s="9">
        <v>20000</v>
      </c>
      <c r="H70" s="16">
        <v>43403</v>
      </c>
      <c r="I70" s="9"/>
      <c r="J70" s="16"/>
      <c r="K70" s="9"/>
      <c r="L70" s="16"/>
      <c r="M70" s="9"/>
      <c r="N70" s="16"/>
      <c r="O70" s="9"/>
      <c r="P70" s="16"/>
      <c r="Q70" s="9"/>
      <c r="R70" s="16"/>
      <c r="S70" s="103">
        <f t="shared" si="3"/>
        <v>10000</v>
      </c>
      <c r="U70" s="100" t="str">
        <f t="shared" si="4"/>
        <v>RESTE</v>
      </c>
    </row>
    <row r="71" spans="1:21" s="1" customFormat="1" ht="18" x14ac:dyDescent="0.25">
      <c r="A71" s="42">
        <v>29</v>
      </c>
      <c r="B71" s="4" t="s">
        <v>238</v>
      </c>
      <c r="C71" s="10">
        <v>42000</v>
      </c>
      <c r="D71" s="9">
        <v>2000</v>
      </c>
      <c r="E71" s="9">
        <v>10000</v>
      </c>
      <c r="F71" s="16">
        <v>43355</v>
      </c>
      <c r="G71" s="9">
        <v>5000</v>
      </c>
      <c r="H71" s="16">
        <v>43447</v>
      </c>
      <c r="I71" s="9"/>
      <c r="J71" s="16"/>
      <c r="K71" s="9"/>
      <c r="L71" s="16"/>
      <c r="M71" s="9"/>
      <c r="N71" s="16"/>
      <c r="O71" s="9"/>
      <c r="P71" s="16"/>
      <c r="Q71" s="9"/>
      <c r="R71" s="16"/>
      <c r="S71" s="103">
        <f t="shared" si="3"/>
        <v>25000</v>
      </c>
      <c r="U71" s="100" t="str">
        <f t="shared" si="4"/>
        <v>RESTE</v>
      </c>
    </row>
    <row r="72" spans="1:21" s="1" customFormat="1" ht="18" x14ac:dyDescent="0.25">
      <c r="A72" s="42">
        <v>30</v>
      </c>
      <c r="B72" s="4" t="s">
        <v>691</v>
      </c>
      <c r="C72" s="10">
        <v>42000</v>
      </c>
      <c r="D72" s="9">
        <v>2000</v>
      </c>
      <c r="E72" s="9">
        <v>10000</v>
      </c>
      <c r="F72" s="16">
        <v>43353</v>
      </c>
      <c r="G72" s="9">
        <v>5000</v>
      </c>
      <c r="H72" s="16">
        <v>43436</v>
      </c>
      <c r="I72" s="9"/>
      <c r="J72" s="16"/>
      <c r="K72" s="9"/>
      <c r="L72" s="16"/>
      <c r="M72" s="9"/>
      <c r="N72" s="16"/>
      <c r="O72" s="9"/>
      <c r="P72" s="16"/>
      <c r="Q72" s="9"/>
      <c r="R72" s="16"/>
      <c r="S72" s="103">
        <f t="shared" si="3"/>
        <v>25000</v>
      </c>
      <c r="U72" s="100" t="str">
        <f t="shared" si="4"/>
        <v>RESTE</v>
      </c>
    </row>
    <row r="73" spans="1:21" s="1" customFormat="1" ht="18" x14ac:dyDescent="0.25">
      <c r="A73" s="74">
        <v>31</v>
      </c>
      <c r="B73" s="75" t="s">
        <v>239</v>
      </c>
      <c r="C73" s="88"/>
      <c r="D73" s="62">
        <v>2000</v>
      </c>
      <c r="E73" s="62"/>
      <c r="F73" s="63"/>
      <c r="G73" s="62"/>
      <c r="H73" s="63"/>
      <c r="I73" s="62"/>
      <c r="J73" s="63"/>
      <c r="K73" s="62"/>
      <c r="L73" s="63"/>
      <c r="M73" s="62"/>
      <c r="N73" s="63"/>
      <c r="O73" s="62"/>
      <c r="P73" s="63"/>
      <c r="Q73" s="62"/>
      <c r="R73" s="63"/>
      <c r="S73" s="104">
        <f t="shared" si="3"/>
        <v>-2000</v>
      </c>
      <c r="T73" s="77">
        <v>1883</v>
      </c>
      <c r="U73" s="100" t="str">
        <f t="shared" si="4"/>
        <v>RESTE</v>
      </c>
    </row>
    <row r="74" spans="1:21" s="1" customFormat="1" ht="18" x14ac:dyDescent="0.25">
      <c r="A74" s="74">
        <v>32</v>
      </c>
      <c r="B74" s="75" t="s">
        <v>241</v>
      </c>
      <c r="C74" s="88"/>
      <c r="D74" s="62">
        <v>2000</v>
      </c>
      <c r="E74" s="62"/>
      <c r="F74" s="63"/>
      <c r="G74" s="62"/>
      <c r="H74" s="63"/>
      <c r="I74" s="62"/>
      <c r="J74" s="63"/>
      <c r="K74" s="62"/>
      <c r="L74" s="63"/>
      <c r="M74" s="62"/>
      <c r="N74" s="63"/>
      <c r="O74" s="62"/>
      <c r="P74" s="63"/>
      <c r="Q74" s="62"/>
      <c r="R74" s="63"/>
      <c r="S74" s="104">
        <f t="shared" si="3"/>
        <v>-2000</v>
      </c>
      <c r="T74" s="77">
        <v>688</v>
      </c>
      <c r="U74" s="100" t="str">
        <f t="shared" si="4"/>
        <v>RESTE</v>
      </c>
    </row>
    <row r="75" spans="1:21" s="1" customFormat="1" ht="18" x14ac:dyDescent="0.25">
      <c r="A75" s="42">
        <v>33</v>
      </c>
      <c r="B75" s="4" t="s">
        <v>242</v>
      </c>
      <c r="C75" s="10">
        <v>42000</v>
      </c>
      <c r="D75" s="9">
        <v>2000</v>
      </c>
      <c r="E75" s="9">
        <v>8000</v>
      </c>
      <c r="F75" s="16">
        <v>39757</v>
      </c>
      <c r="G75" s="9">
        <v>10000</v>
      </c>
      <c r="H75" s="16">
        <v>43445</v>
      </c>
      <c r="I75" s="9"/>
      <c r="J75" s="16"/>
      <c r="K75" s="9"/>
      <c r="L75" s="16"/>
      <c r="M75" s="9"/>
      <c r="N75" s="16"/>
      <c r="O75" s="9"/>
      <c r="P75" s="16"/>
      <c r="Q75" s="9"/>
      <c r="R75" s="16"/>
      <c r="S75" s="103">
        <f t="shared" si="3"/>
        <v>22000</v>
      </c>
      <c r="U75" s="100" t="str">
        <f t="shared" si="4"/>
        <v>RESTE</v>
      </c>
    </row>
    <row r="76" spans="1:21" s="21" customFormat="1" ht="18" x14ac:dyDescent="0.25">
      <c r="A76" s="42">
        <v>34</v>
      </c>
      <c r="B76" s="4" t="s">
        <v>243</v>
      </c>
      <c r="C76" s="10">
        <v>42000</v>
      </c>
      <c r="D76" s="9">
        <v>2000</v>
      </c>
      <c r="E76" s="9">
        <v>8000</v>
      </c>
      <c r="F76" s="16">
        <v>39757</v>
      </c>
      <c r="G76" s="9">
        <v>10000</v>
      </c>
      <c r="H76" s="16">
        <v>43445</v>
      </c>
      <c r="I76" s="9"/>
      <c r="J76" s="16"/>
      <c r="K76" s="9"/>
      <c r="L76" s="16"/>
      <c r="M76" s="9"/>
      <c r="N76" s="16"/>
      <c r="O76" s="9"/>
      <c r="P76" s="16"/>
      <c r="Q76" s="9"/>
      <c r="R76" s="16"/>
      <c r="S76" s="103">
        <f t="shared" si="3"/>
        <v>22000</v>
      </c>
      <c r="T76" s="1"/>
      <c r="U76" s="100" t="str">
        <f t="shared" si="4"/>
        <v>RESTE</v>
      </c>
    </row>
    <row r="77" spans="1:21" s="1" customFormat="1" ht="18" x14ac:dyDescent="0.25">
      <c r="A77" s="74">
        <v>35</v>
      </c>
      <c r="B77" s="75" t="s">
        <v>692</v>
      </c>
      <c r="C77" s="77"/>
      <c r="D77" s="88">
        <v>2000</v>
      </c>
      <c r="E77" s="62"/>
      <c r="F77" s="63"/>
      <c r="G77" s="62"/>
      <c r="H77" s="63"/>
      <c r="I77" s="62"/>
      <c r="J77" s="63"/>
      <c r="K77" s="62"/>
      <c r="L77" s="63"/>
      <c r="M77" s="62"/>
      <c r="N77" s="63"/>
      <c r="O77" s="62"/>
      <c r="P77" s="63"/>
      <c r="Q77" s="62"/>
      <c r="R77" s="63"/>
      <c r="S77" s="104">
        <f t="shared" si="3"/>
        <v>-2000</v>
      </c>
      <c r="T77" s="77">
        <v>1061</v>
      </c>
      <c r="U77" s="100" t="str">
        <f t="shared" si="4"/>
        <v>RESTE</v>
      </c>
    </row>
    <row r="78" spans="1:21" s="1" customFormat="1" ht="18" x14ac:dyDescent="0.25">
      <c r="A78" s="74">
        <v>36</v>
      </c>
      <c r="B78" s="59" t="s">
        <v>244</v>
      </c>
      <c r="C78" s="88"/>
      <c r="D78" s="88">
        <v>2000</v>
      </c>
      <c r="E78" s="60"/>
      <c r="F78" s="61"/>
      <c r="G78" s="60"/>
      <c r="H78" s="61"/>
      <c r="I78" s="60"/>
      <c r="J78" s="61"/>
      <c r="K78" s="60"/>
      <c r="L78" s="61"/>
      <c r="M78" s="60"/>
      <c r="N78" s="61"/>
      <c r="O78" s="60"/>
      <c r="P78" s="63"/>
      <c r="Q78" s="60"/>
      <c r="R78" s="61"/>
      <c r="S78" s="104">
        <f t="shared" si="3"/>
        <v>-2000</v>
      </c>
      <c r="T78" s="59">
        <v>434</v>
      </c>
      <c r="U78" s="100" t="str">
        <f t="shared" si="4"/>
        <v>RESTE</v>
      </c>
    </row>
    <row r="79" spans="1:21" s="1" customFormat="1" ht="18" x14ac:dyDescent="0.25">
      <c r="A79" s="42">
        <v>37</v>
      </c>
      <c r="B79" s="4" t="s">
        <v>245</v>
      </c>
      <c r="C79" s="10">
        <v>42000</v>
      </c>
      <c r="D79" s="9">
        <v>2000</v>
      </c>
      <c r="E79" s="9">
        <v>5000</v>
      </c>
      <c r="F79" s="16">
        <v>43493</v>
      </c>
      <c r="G79" s="9"/>
      <c r="H79" s="16"/>
      <c r="I79" s="9"/>
      <c r="J79" s="16"/>
      <c r="K79" s="9"/>
      <c r="L79" s="16"/>
      <c r="M79" s="9"/>
      <c r="N79" s="16"/>
      <c r="O79" s="9"/>
      <c r="P79" s="16"/>
      <c r="Q79" s="9"/>
      <c r="R79" s="16"/>
      <c r="S79" s="103">
        <f t="shared" si="3"/>
        <v>35000</v>
      </c>
      <c r="U79" s="100" t="str">
        <f t="shared" si="4"/>
        <v>RESTE</v>
      </c>
    </row>
    <row r="80" spans="1:21" ht="18" x14ac:dyDescent="0.25">
      <c r="A80" s="111" t="s">
        <v>834</v>
      </c>
      <c r="B80" s="111"/>
      <c r="C80" s="95">
        <f>SUM(C43:C79)</f>
        <v>1050000</v>
      </c>
      <c r="D80" s="95">
        <f t="shared" ref="D80:S80" si="5">SUM(D43:D79)</f>
        <v>70000</v>
      </c>
      <c r="E80" s="95">
        <f t="shared" si="5"/>
        <v>204000</v>
      </c>
      <c r="F80" s="95"/>
      <c r="G80" s="95">
        <f t="shared" si="5"/>
        <v>179000</v>
      </c>
      <c r="H80" s="95"/>
      <c r="I80" s="95">
        <f t="shared" si="5"/>
        <v>45000</v>
      </c>
      <c r="J80" s="95"/>
      <c r="K80" s="95">
        <f t="shared" si="5"/>
        <v>20000</v>
      </c>
      <c r="L80" s="95"/>
      <c r="M80" s="95">
        <f t="shared" si="5"/>
        <v>0</v>
      </c>
      <c r="N80" s="95"/>
      <c r="O80" s="95">
        <f t="shared" si="5"/>
        <v>0</v>
      </c>
      <c r="P80" s="95"/>
      <c r="Q80" s="95">
        <f t="shared" si="5"/>
        <v>0</v>
      </c>
      <c r="R80" s="95"/>
      <c r="S80" s="95">
        <f t="shared" si="5"/>
        <v>532000</v>
      </c>
      <c r="T80" s="1"/>
      <c r="U80" s="1"/>
    </row>
    <row r="81" spans="1:21" ht="18" x14ac:dyDescent="0.25">
      <c r="A81" s="42"/>
      <c r="B81" s="4"/>
      <c r="C81" s="10"/>
      <c r="D81" s="9"/>
      <c r="E81" s="9"/>
      <c r="F81" s="16"/>
      <c r="G81" s="9"/>
      <c r="H81" s="16"/>
      <c r="I81" s="9"/>
      <c r="J81" s="16"/>
      <c r="K81" s="9"/>
      <c r="L81" s="16"/>
      <c r="M81" s="9"/>
      <c r="N81" s="16"/>
      <c r="O81" s="9"/>
      <c r="P81" s="16"/>
      <c r="Q81" s="9"/>
      <c r="R81" s="16"/>
      <c r="S81" s="93"/>
      <c r="T81" s="1"/>
      <c r="U81" s="1"/>
    </row>
  </sheetData>
  <mergeCells count="4">
    <mergeCell ref="A1:B1"/>
    <mergeCell ref="A41:B41"/>
    <mergeCell ref="A39:B39"/>
    <mergeCell ref="A80:B80"/>
  </mergeCells>
  <conditionalFormatting sqref="U3:U38">
    <cfRule type="cellIs" dxfId="9" priority="2" operator="equal">
      <formula>$S$3=0</formula>
    </cfRule>
  </conditionalFormatting>
  <conditionalFormatting sqref="U43:U79">
    <cfRule type="cellIs" dxfId="8" priority="1" operator="equal">
      <formula>$S$3=0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gansi toure azima" id="{659C2EAD-3721-4FAC-B654-09467082F664}">
            <xm:f>NOT(ISERROR(SEARCH("gansi toure azima",CP!B42)))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B42</xm:sqref>
        </x14:conditionalFormatting>
        <x14:conditionalFormatting xmlns:xm="http://schemas.microsoft.com/office/excel/2006/main">
          <x14:cfRule type="containsText" priority="18" operator="containsText" text="gansi toure azima" id="{659C2EAD-3721-4FAC-B654-09467082F664}">
            <xm:f>NOT(ISERROR(SEARCH("gansi toure azima",CP!#REF!)))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C1" zoomScale="70" zoomScaleNormal="70" workbookViewId="0">
      <selection activeCell="S1" sqref="S1:S1048576"/>
    </sheetView>
  </sheetViews>
  <sheetFormatPr baseColWidth="10" defaultRowHeight="18.75" x14ac:dyDescent="0.3"/>
  <cols>
    <col min="1" max="1" width="5.85546875" style="6" customWidth="1"/>
    <col min="2" max="2" width="30.5703125" style="6" customWidth="1"/>
    <col min="3" max="3" width="16" style="18" customWidth="1"/>
    <col min="4" max="4" width="13.5703125" style="12" customWidth="1"/>
    <col min="5" max="5" width="15.140625" style="12" customWidth="1"/>
    <col min="6" max="6" width="11.5703125" style="11" customWidth="1"/>
    <col min="7" max="7" width="13.85546875" style="12" customWidth="1"/>
    <col min="8" max="8" width="11.85546875" style="11" customWidth="1"/>
    <col min="9" max="9" width="14.85546875" style="12" customWidth="1"/>
    <col min="10" max="10" width="11.42578125" style="11" customWidth="1"/>
    <col min="11" max="11" width="13.85546875" style="12" customWidth="1"/>
    <col min="12" max="12" width="10.85546875" style="11" customWidth="1"/>
    <col min="13" max="13" width="11.140625" style="12" customWidth="1"/>
    <col min="14" max="14" width="12.85546875" style="11" customWidth="1"/>
    <col min="15" max="15" width="13.85546875" style="12" customWidth="1"/>
    <col min="16" max="16" width="12.85546875" style="11" customWidth="1"/>
    <col min="17" max="17" width="11.42578125" style="12"/>
    <col min="18" max="18" width="11.42578125" style="11"/>
    <col min="19" max="19" width="15.42578125" style="92" customWidth="1"/>
  </cols>
  <sheetData>
    <row r="1" spans="1:21" s="6" customFormat="1" x14ac:dyDescent="0.3">
      <c r="A1" s="109" t="s">
        <v>810</v>
      </c>
      <c r="B1" s="109"/>
      <c r="D1" s="44" t="s">
        <v>807</v>
      </c>
      <c r="E1" s="44">
        <f>A33</f>
        <v>32</v>
      </c>
      <c r="M1" s="45"/>
      <c r="N1" s="46"/>
      <c r="O1" s="45"/>
      <c r="P1" s="46"/>
      <c r="Q1" s="45"/>
      <c r="R1" s="46"/>
      <c r="S1" s="49"/>
    </row>
    <row r="2" spans="1:21" s="6" customFormat="1" x14ac:dyDescent="0.3">
      <c r="A2" s="41" t="s">
        <v>815</v>
      </c>
      <c r="B2" s="41" t="s">
        <v>9</v>
      </c>
      <c r="C2" s="47" t="s">
        <v>0</v>
      </c>
      <c r="D2" s="47" t="s">
        <v>1</v>
      </c>
      <c r="E2" s="47" t="s">
        <v>2</v>
      </c>
      <c r="F2" s="48" t="s">
        <v>769</v>
      </c>
      <c r="G2" s="47" t="s">
        <v>3</v>
      </c>
      <c r="H2" s="48" t="s">
        <v>769</v>
      </c>
      <c r="I2" s="47" t="s">
        <v>4</v>
      </c>
      <c r="J2" s="48" t="s">
        <v>769</v>
      </c>
      <c r="K2" s="47" t="s">
        <v>5</v>
      </c>
      <c r="L2" s="48" t="s">
        <v>769</v>
      </c>
      <c r="M2" s="47" t="s">
        <v>6</v>
      </c>
      <c r="N2" s="48" t="s">
        <v>769</v>
      </c>
      <c r="O2" s="47" t="s">
        <v>7</v>
      </c>
      <c r="P2" s="48" t="s">
        <v>769</v>
      </c>
      <c r="Q2" s="47" t="s">
        <v>11</v>
      </c>
      <c r="R2" s="48" t="s">
        <v>769</v>
      </c>
      <c r="S2" s="47" t="s">
        <v>8</v>
      </c>
      <c r="T2" s="41" t="s">
        <v>12</v>
      </c>
      <c r="U2" s="41" t="s">
        <v>10</v>
      </c>
    </row>
    <row r="3" spans="1:21" s="28" customFormat="1" x14ac:dyDescent="0.3">
      <c r="A3" s="6">
        <v>2</v>
      </c>
      <c r="B3" s="6" t="s">
        <v>246</v>
      </c>
      <c r="C3" s="18">
        <v>35000</v>
      </c>
      <c r="D3" s="12">
        <v>2000</v>
      </c>
      <c r="E3" s="12">
        <v>8000</v>
      </c>
      <c r="F3" s="11">
        <v>43444</v>
      </c>
      <c r="G3" s="12">
        <v>5000</v>
      </c>
      <c r="H3" s="11">
        <v>43482</v>
      </c>
      <c r="I3" s="12"/>
      <c r="J3" s="11"/>
      <c r="K3" s="12"/>
      <c r="L3" s="11"/>
      <c r="M3" s="12"/>
      <c r="N3" s="11"/>
      <c r="O3" s="12"/>
      <c r="P3" s="11"/>
      <c r="Q3" s="12"/>
      <c r="R3" s="11"/>
      <c r="S3" s="92">
        <f>C3-D3-E3-G3-I3-K3-M3-O3-Q3</f>
        <v>20000</v>
      </c>
      <c r="U3" s="100" t="str">
        <f>IF(S3=0,"SOLDE","RESTE")</f>
        <v>RESTE</v>
      </c>
    </row>
    <row r="4" spans="1:21" s="28" customFormat="1" x14ac:dyDescent="0.3">
      <c r="A4" s="6">
        <v>3</v>
      </c>
      <c r="B4" s="6" t="s">
        <v>311</v>
      </c>
      <c r="C4" s="18">
        <v>42000</v>
      </c>
      <c r="D4" s="12">
        <v>2000</v>
      </c>
      <c r="E4" s="12">
        <v>8000</v>
      </c>
      <c r="F4" s="11">
        <v>43362</v>
      </c>
      <c r="G4" s="12">
        <v>5000</v>
      </c>
      <c r="H4" s="11">
        <v>43489</v>
      </c>
      <c r="I4" s="12"/>
      <c r="J4" s="11"/>
      <c r="K4" s="12"/>
      <c r="L4" s="11"/>
      <c r="M4" s="12"/>
      <c r="N4" s="11"/>
      <c r="O4" s="12"/>
      <c r="P4" s="11"/>
      <c r="Q4" s="12"/>
      <c r="R4" s="11"/>
      <c r="S4" s="92">
        <f t="shared" ref="S4:S33" si="0">C4-D4-E4-G4-I4-K4-M4-O4-Q4</f>
        <v>27000</v>
      </c>
      <c r="U4" s="100" t="str">
        <f t="shared" ref="U4:U33" si="1">IF(S4=0,"SOLDE","RESTE")</f>
        <v>RESTE</v>
      </c>
    </row>
    <row r="5" spans="1:21" s="28" customFormat="1" x14ac:dyDescent="0.3">
      <c r="A5" s="6">
        <v>4</v>
      </c>
      <c r="B5" s="6" t="s">
        <v>709</v>
      </c>
      <c r="C5" s="18">
        <v>42000</v>
      </c>
      <c r="D5" s="12">
        <v>2000</v>
      </c>
      <c r="E5" s="12">
        <v>10000</v>
      </c>
      <c r="F5" s="11">
        <v>43363</v>
      </c>
      <c r="G5" s="12">
        <v>10000</v>
      </c>
      <c r="H5" s="11">
        <v>43451</v>
      </c>
      <c r="I5" s="12"/>
      <c r="J5" s="11"/>
      <c r="K5" s="12"/>
      <c r="L5" s="11"/>
      <c r="M5" s="12"/>
      <c r="N5" s="11"/>
      <c r="O5" s="12"/>
      <c r="P5" s="11"/>
      <c r="Q5" s="12"/>
      <c r="R5" s="11"/>
      <c r="S5" s="92">
        <f t="shared" si="0"/>
        <v>20000</v>
      </c>
      <c r="U5" s="100" t="str">
        <f t="shared" si="1"/>
        <v>RESTE</v>
      </c>
    </row>
    <row r="6" spans="1:21" s="28" customFormat="1" x14ac:dyDescent="0.3">
      <c r="A6" s="81">
        <v>5</v>
      </c>
      <c r="B6" s="81" t="s">
        <v>247</v>
      </c>
      <c r="C6" s="85">
        <v>42000</v>
      </c>
      <c r="D6" s="79">
        <v>2000</v>
      </c>
      <c r="E6" s="79"/>
      <c r="F6" s="82"/>
      <c r="G6" s="79"/>
      <c r="H6" s="82"/>
      <c r="I6" s="79"/>
      <c r="J6" s="82"/>
      <c r="K6" s="79"/>
      <c r="L6" s="82"/>
      <c r="M6" s="79"/>
      <c r="N6" s="82"/>
      <c r="O6" s="79"/>
      <c r="P6" s="82"/>
      <c r="Q6" s="79"/>
      <c r="R6" s="82"/>
      <c r="S6" s="102">
        <f t="shared" si="0"/>
        <v>40000</v>
      </c>
      <c r="T6" s="80">
        <v>567</v>
      </c>
      <c r="U6" s="100" t="str">
        <f t="shared" si="1"/>
        <v>RESTE</v>
      </c>
    </row>
    <row r="7" spans="1:21" s="28" customFormat="1" x14ac:dyDescent="0.3">
      <c r="A7" s="6">
        <v>6</v>
      </c>
      <c r="B7" s="6" t="s">
        <v>248</v>
      </c>
      <c r="C7" s="18">
        <v>42000</v>
      </c>
      <c r="D7" s="12">
        <v>2000</v>
      </c>
      <c r="E7" s="12">
        <v>3000</v>
      </c>
      <c r="F7" s="11">
        <v>43402</v>
      </c>
      <c r="G7" s="12">
        <v>5000</v>
      </c>
      <c r="H7" s="11">
        <v>43416</v>
      </c>
      <c r="I7" s="12">
        <v>5000</v>
      </c>
      <c r="J7" s="11">
        <v>43444</v>
      </c>
      <c r="K7" s="12">
        <v>5000</v>
      </c>
      <c r="L7" s="11">
        <v>43481</v>
      </c>
      <c r="M7" s="12"/>
      <c r="N7" s="11"/>
      <c r="O7" s="12"/>
      <c r="P7" s="11"/>
      <c r="Q7" s="12"/>
      <c r="R7" s="11"/>
      <c r="S7" s="92">
        <f t="shared" si="0"/>
        <v>22000</v>
      </c>
      <c r="U7" s="100" t="str">
        <f t="shared" si="1"/>
        <v>RESTE</v>
      </c>
    </row>
    <row r="8" spans="1:21" s="28" customFormat="1" x14ac:dyDescent="0.3">
      <c r="A8" s="6">
        <v>7</v>
      </c>
      <c r="B8" s="6" t="s">
        <v>302</v>
      </c>
      <c r="C8" s="18">
        <v>42000</v>
      </c>
      <c r="D8" s="12">
        <v>2000</v>
      </c>
      <c r="E8" s="12">
        <v>13000</v>
      </c>
      <c r="F8" s="11">
        <v>43381</v>
      </c>
      <c r="G8" s="12">
        <v>5000</v>
      </c>
      <c r="H8" s="11">
        <v>43434</v>
      </c>
      <c r="I8" s="12"/>
      <c r="J8" s="11"/>
      <c r="K8" s="12"/>
      <c r="L8" s="11"/>
      <c r="M8" s="12"/>
      <c r="N8" s="11"/>
      <c r="O8" s="12"/>
      <c r="P8" s="11"/>
      <c r="Q8" s="12"/>
      <c r="R8" s="11"/>
      <c r="S8" s="92">
        <f t="shared" si="0"/>
        <v>22000</v>
      </c>
      <c r="U8" s="100" t="str">
        <f t="shared" si="1"/>
        <v>RESTE</v>
      </c>
    </row>
    <row r="9" spans="1:21" s="28" customFormat="1" x14ac:dyDescent="0.3">
      <c r="A9" s="6">
        <v>8</v>
      </c>
      <c r="B9" s="6" t="s">
        <v>710</v>
      </c>
      <c r="C9" s="18">
        <v>42000</v>
      </c>
      <c r="D9" s="12">
        <v>2000</v>
      </c>
      <c r="E9" s="12">
        <v>10000</v>
      </c>
      <c r="F9" s="11">
        <v>43353</v>
      </c>
      <c r="G9" s="12">
        <v>10000</v>
      </c>
      <c r="H9" s="11">
        <v>43444</v>
      </c>
      <c r="I9" s="12"/>
      <c r="J9" s="11"/>
      <c r="K9" s="12"/>
      <c r="L9" s="11"/>
      <c r="M9" s="12"/>
      <c r="N9" s="11"/>
      <c r="O9" s="12"/>
      <c r="P9" s="11"/>
      <c r="Q9" s="12"/>
      <c r="R9" s="11"/>
      <c r="S9" s="92">
        <f t="shared" si="0"/>
        <v>20000</v>
      </c>
      <c r="U9" s="100" t="str">
        <f t="shared" si="1"/>
        <v>RESTE</v>
      </c>
    </row>
    <row r="10" spans="1:21" s="28" customFormat="1" x14ac:dyDescent="0.3">
      <c r="A10" s="39">
        <v>9</v>
      </c>
      <c r="B10" s="39" t="s">
        <v>711</v>
      </c>
      <c r="C10" s="40"/>
      <c r="D10" s="24">
        <v>2000</v>
      </c>
      <c r="E10" s="24">
        <v>20000</v>
      </c>
      <c r="F10" s="25">
        <v>43358</v>
      </c>
      <c r="G10" s="24"/>
      <c r="H10" s="11"/>
      <c r="I10" s="12"/>
      <c r="J10" s="11"/>
      <c r="K10" s="12"/>
      <c r="L10" s="11"/>
      <c r="M10" s="12"/>
      <c r="N10" s="11"/>
      <c r="O10" s="12"/>
      <c r="P10" s="11"/>
      <c r="Q10" s="12"/>
      <c r="R10" s="11"/>
      <c r="S10" s="92">
        <f t="shared" si="0"/>
        <v>-22000</v>
      </c>
      <c r="U10" s="100" t="str">
        <f t="shared" si="1"/>
        <v>RESTE</v>
      </c>
    </row>
    <row r="11" spans="1:21" s="28" customFormat="1" x14ac:dyDescent="0.3">
      <c r="A11" s="81">
        <v>10</v>
      </c>
      <c r="B11" s="81" t="s">
        <v>249</v>
      </c>
      <c r="C11" s="85">
        <v>42000</v>
      </c>
      <c r="D11" s="79">
        <v>2000</v>
      </c>
      <c r="E11" s="79"/>
      <c r="F11" s="82"/>
      <c r="G11" s="79"/>
      <c r="H11" s="82"/>
      <c r="I11" s="79"/>
      <c r="J11" s="82"/>
      <c r="K11" s="79"/>
      <c r="L11" s="82"/>
      <c r="M11" s="79"/>
      <c r="N11" s="82"/>
      <c r="O11" s="79"/>
      <c r="P11" s="82"/>
      <c r="Q11" s="79"/>
      <c r="R11" s="82"/>
      <c r="S11" s="102">
        <f t="shared" si="0"/>
        <v>40000</v>
      </c>
      <c r="T11" s="80">
        <v>628</v>
      </c>
      <c r="U11" s="100" t="str">
        <f t="shared" si="1"/>
        <v>RESTE</v>
      </c>
    </row>
    <row r="12" spans="1:21" s="28" customFormat="1" x14ac:dyDescent="0.3">
      <c r="A12" s="81">
        <v>11</v>
      </c>
      <c r="B12" s="81" t="s">
        <v>250</v>
      </c>
      <c r="C12" s="85">
        <v>42000</v>
      </c>
      <c r="D12" s="79">
        <v>2000</v>
      </c>
      <c r="E12" s="79"/>
      <c r="F12" s="82"/>
      <c r="G12" s="79"/>
      <c r="H12" s="82"/>
      <c r="I12" s="79"/>
      <c r="J12" s="82"/>
      <c r="K12" s="79"/>
      <c r="L12" s="82"/>
      <c r="M12" s="79"/>
      <c r="N12" s="82"/>
      <c r="O12" s="79"/>
      <c r="P12" s="82"/>
      <c r="Q12" s="79"/>
      <c r="R12" s="82"/>
      <c r="S12" s="102">
        <f t="shared" si="0"/>
        <v>40000</v>
      </c>
      <c r="T12" s="80">
        <v>525</v>
      </c>
      <c r="U12" s="100" t="str">
        <f t="shared" si="1"/>
        <v>RESTE</v>
      </c>
    </row>
    <row r="13" spans="1:21" s="28" customFormat="1" x14ac:dyDescent="0.3">
      <c r="A13" s="6">
        <v>12</v>
      </c>
      <c r="B13" s="6" t="s">
        <v>251</v>
      </c>
      <c r="C13" s="18">
        <v>42000</v>
      </c>
      <c r="D13" s="12">
        <v>2000</v>
      </c>
      <c r="E13" s="12">
        <v>13000</v>
      </c>
      <c r="F13" s="11">
        <v>43816</v>
      </c>
      <c r="G13" s="12">
        <v>5000</v>
      </c>
      <c r="H13" s="11">
        <v>43473</v>
      </c>
      <c r="I13" s="12"/>
      <c r="J13" s="11"/>
      <c r="K13" s="12"/>
      <c r="L13" s="11"/>
      <c r="M13" s="12"/>
      <c r="N13" s="11"/>
      <c r="O13" s="12"/>
      <c r="P13" s="11"/>
      <c r="Q13" s="12"/>
      <c r="R13" s="11"/>
      <c r="S13" s="92">
        <f t="shared" si="0"/>
        <v>22000</v>
      </c>
      <c r="U13" s="100" t="str">
        <f t="shared" si="1"/>
        <v>RESTE</v>
      </c>
    </row>
    <row r="14" spans="1:21" s="28" customFormat="1" x14ac:dyDescent="0.3">
      <c r="A14" s="6">
        <v>13</v>
      </c>
      <c r="B14" s="6" t="s">
        <v>713</v>
      </c>
      <c r="C14" s="18">
        <v>42000</v>
      </c>
      <c r="D14" s="12">
        <v>2000</v>
      </c>
      <c r="E14" s="12">
        <v>8000</v>
      </c>
      <c r="F14" s="11">
        <v>43357</v>
      </c>
      <c r="G14" s="12">
        <v>10000</v>
      </c>
      <c r="H14" s="11">
        <v>43451</v>
      </c>
      <c r="I14" s="12"/>
      <c r="J14" s="11"/>
      <c r="K14" s="12"/>
      <c r="L14" s="11"/>
      <c r="M14" s="12"/>
      <c r="N14" s="11"/>
      <c r="O14" s="12"/>
      <c r="P14" s="11"/>
      <c r="Q14" s="12"/>
      <c r="R14" s="11"/>
      <c r="S14" s="92">
        <f t="shared" si="0"/>
        <v>22000</v>
      </c>
      <c r="U14" s="100" t="str">
        <f t="shared" si="1"/>
        <v>RESTE</v>
      </c>
    </row>
    <row r="15" spans="1:21" s="28" customFormat="1" x14ac:dyDescent="0.3">
      <c r="A15" s="6">
        <v>14</v>
      </c>
      <c r="B15" s="6" t="s">
        <v>712</v>
      </c>
      <c r="C15" s="18">
        <v>42000</v>
      </c>
      <c r="D15" s="12">
        <v>2000</v>
      </c>
      <c r="E15" s="12"/>
      <c r="F15" s="11"/>
      <c r="G15" s="12"/>
      <c r="H15" s="11"/>
      <c r="I15" s="12"/>
      <c r="J15" s="11"/>
      <c r="K15" s="12"/>
      <c r="L15" s="11"/>
      <c r="M15" s="12"/>
      <c r="N15" s="11"/>
      <c r="O15" s="12"/>
      <c r="P15" s="11"/>
      <c r="Q15" s="12"/>
      <c r="R15" s="11"/>
      <c r="S15" s="92">
        <f t="shared" si="0"/>
        <v>40000</v>
      </c>
      <c r="U15" s="100" t="str">
        <f t="shared" si="1"/>
        <v>RESTE</v>
      </c>
    </row>
    <row r="16" spans="1:21" s="28" customFormat="1" x14ac:dyDescent="0.3">
      <c r="A16" s="81">
        <v>15</v>
      </c>
      <c r="B16" s="81" t="s">
        <v>252</v>
      </c>
      <c r="C16" s="85">
        <v>42000</v>
      </c>
      <c r="D16" s="79">
        <v>2000</v>
      </c>
      <c r="E16" s="79"/>
      <c r="F16" s="82"/>
      <c r="G16" s="79"/>
      <c r="H16" s="82"/>
      <c r="I16" s="79"/>
      <c r="J16" s="82"/>
      <c r="K16" s="79"/>
      <c r="L16" s="82"/>
      <c r="M16" s="79"/>
      <c r="N16" s="82"/>
      <c r="O16" s="79"/>
      <c r="P16" s="82"/>
      <c r="Q16" s="79"/>
      <c r="R16" s="82"/>
      <c r="S16" s="102">
        <f t="shared" si="0"/>
        <v>40000</v>
      </c>
      <c r="T16" s="80">
        <v>112</v>
      </c>
      <c r="U16" s="100" t="str">
        <f t="shared" si="1"/>
        <v>RESTE</v>
      </c>
    </row>
    <row r="17" spans="1:21" s="28" customFormat="1" x14ac:dyDescent="0.3">
      <c r="A17" s="6">
        <v>16</v>
      </c>
      <c r="B17" s="6" t="s">
        <v>253</v>
      </c>
      <c r="C17" s="18">
        <v>42000</v>
      </c>
      <c r="D17" s="12">
        <v>2000</v>
      </c>
      <c r="E17" s="12">
        <v>10000</v>
      </c>
      <c r="F17" s="11">
        <v>43356</v>
      </c>
      <c r="G17" s="12">
        <v>10000</v>
      </c>
      <c r="H17" s="11">
        <v>43479</v>
      </c>
      <c r="I17" s="12"/>
      <c r="J17" s="11"/>
      <c r="K17" s="12"/>
      <c r="L17" s="11"/>
      <c r="M17" s="12"/>
      <c r="N17" s="11"/>
      <c r="O17" s="12"/>
      <c r="P17" s="11"/>
      <c r="Q17" s="12"/>
      <c r="R17" s="11"/>
      <c r="S17" s="92">
        <f t="shared" si="0"/>
        <v>20000</v>
      </c>
      <c r="U17" s="100" t="str">
        <f t="shared" si="1"/>
        <v>RESTE</v>
      </c>
    </row>
    <row r="18" spans="1:21" s="28" customFormat="1" x14ac:dyDescent="0.3">
      <c r="A18" s="58">
        <v>17</v>
      </c>
      <c r="B18" s="58" t="s">
        <v>254</v>
      </c>
      <c r="C18" s="86"/>
      <c r="D18" s="60">
        <v>2000</v>
      </c>
      <c r="E18" s="60"/>
      <c r="F18" s="61"/>
      <c r="G18" s="60"/>
      <c r="H18" s="61"/>
      <c r="I18" s="60"/>
      <c r="J18" s="61"/>
      <c r="K18" s="60"/>
      <c r="L18" s="61"/>
      <c r="M18" s="60"/>
      <c r="N18" s="61"/>
      <c r="O18" s="60"/>
      <c r="P18" s="61"/>
      <c r="Q18" s="60"/>
      <c r="R18" s="61"/>
      <c r="S18" s="102">
        <f t="shared" si="0"/>
        <v>-2000</v>
      </c>
      <c r="T18" s="59">
        <v>211</v>
      </c>
      <c r="U18" s="100" t="str">
        <f t="shared" si="1"/>
        <v>RESTE</v>
      </c>
    </row>
    <row r="19" spans="1:21" s="28" customFormat="1" x14ac:dyDescent="0.3">
      <c r="A19" s="6">
        <v>18</v>
      </c>
      <c r="B19" s="6" t="s">
        <v>255</v>
      </c>
      <c r="C19" s="18">
        <v>42000</v>
      </c>
      <c r="D19" s="12">
        <v>2000</v>
      </c>
      <c r="E19" s="12">
        <v>10000</v>
      </c>
      <c r="F19" s="11">
        <v>43356</v>
      </c>
      <c r="G19" s="12">
        <v>10000</v>
      </c>
      <c r="H19" s="11">
        <v>43479</v>
      </c>
      <c r="I19" s="12"/>
      <c r="J19" s="11"/>
      <c r="K19" s="12"/>
      <c r="L19" s="11"/>
      <c r="M19" s="12"/>
      <c r="N19" s="11"/>
      <c r="O19" s="12"/>
      <c r="P19" s="11"/>
      <c r="Q19" s="12"/>
      <c r="R19" s="11"/>
      <c r="S19" s="92">
        <f t="shared" si="0"/>
        <v>20000</v>
      </c>
      <c r="U19" s="100" t="str">
        <f t="shared" si="1"/>
        <v>RESTE</v>
      </c>
    </row>
    <row r="20" spans="1:21" s="28" customFormat="1" x14ac:dyDescent="0.3">
      <c r="A20" s="58">
        <v>19</v>
      </c>
      <c r="B20" s="58" t="s">
        <v>714</v>
      </c>
      <c r="C20" s="86"/>
      <c r="D20" s="60">
        <v>2000</v>
      </c>
      <c r="E20" s="60"/>
      <c r="F20" s="61"/>
      <c r="G20" s="60"/>
      <c r="H20" s="61"/>
      <c r="I20" s="60"/>
      <c r="J20" s="61"/>
      <c r="K20" s="60"/>
      <c r="L20" s="61"/>
      <c r="M20" s="60"/>
      <c r="N20" s="61"/>
      <c r="O20" s="60"/>
      <c r="P20" s="61"/>
      <c r="Q20" s="60"/>
      <c r="R20" s="61"/>
      <c r="S20" s="102">
        <f t="shared" si="0"/>
        <v>-2000</v>
      </c>
      <c r="T20" s="59"/>
      <c r="U20" s="100" t="str">
        <f t="shared" si="1"/>
        <v>RESTE</v>
      </c>
    </row>
    <row r="21" spans="1:21" s="28" customFormat="1" x14ac:dyDescent="0.3">
      <c r="A21" s="58">
        <v>20</v>
      </c>
      <c r="B21" s="58" t="s">
        <v>256</v>
      </c>
      <c r="C21" s="86"/>
      <c r="D21" s="60">
        <v>2000</v>
      </c>
      <c r="E21" s="60"/>
      <c r="F21" s="61"/>
      <c r="G21" s="60"/>
      <c r="H21" s="61"/>
      <c r="I21" s="60"/>
      <c r="J21" s="61"/>
      <c r="K21" s="60"/>
      <c r="L21" s="61"/>
      <c r="M21" s="60"/>
      <c r="N21" s="61"/>
      <c r="O21" s="60"/>
      <c r="P21" s="61"/>
      <c r="Q21" s="60"/>
      <c r="R21" s="61"/>
      <c r="S21" s="102">
        <f t="shared" si="0"/>
        <v>-2000</v>
      </c>
      <c r="T21" s="59">
        <v>673</v>
      </c>
      <c r="U21" s="100" t="str">
        <f t="shared" si="1"/>
        <v>RESTE</v>
      </c>
    </row>
    <row r="22" spans="1:21" s="28" customFormat="1" x14ac:dyDescent="0.3">
      <c r="A22" s="6">
        <v>21</v>
      </c>
      <c r="B22" s="6" t="s">
        <v>319</v>
      </c>
      <c r="C22" s="18">
        <v>35000</v>
      </c>
      <c r="D22" s="12">
        <v>2000</v>
      </c>
      <c r="E22" s="12">
        <v>8000</v>
      </c>
      <c r="F22" s="11">
        <v>43396</v>
      </c>
      <c r="G22" s="12">
        <v>7000</v>
      </c>
      <c r="H22" s="11">
        <v>43439</v>
      </c>
      <c r="I22" s="12">
        <v>10000</v>
      </c>
      <c r="J22" s="11">
        <v>43479</v>
      </c>
      <c r="K22" s="12"/>
      <c r="L22" s="11"/>
      <c r="M22" s="12"/>
      <c r="N22" s="11"/>
      <c r="O22" s="12"/>
      <c r="P22" s="11"/>
      <c r="Q22" s="12"/>
      <c r="R22" s="11"/>
      <c r="S22" s="92">
        <f t="shared" si="0"/>
        <v>8000</v>
      </c>
      <c r="U22" s="100" t="str">
        <f t="shared" si="1"/>
        <v>RESTE</v>
      </c>
    </row>
    <row r="23" spans="1:21" s="28" customFormat="1" x14ac:dyDescent="0.3">
      <c r="A23" s="6">
        <v>22</v>
      </c>
      <c r="B23" s="6" t="s">
        <v>258</v>
      </c>
      <c r="C23" s="18">
        <v>42000</v>
      </c>
      <c r="D23" s="12">
        <v>2000</v>
      </c>
      <c r="E23" s="12">
        <v>8000</v>
      </c>
      <c r="F23" s="11">
        <v>43431</v>
      </c>
      <c r="G23" s="12">
        <v>10000</v>
      </c>
      <c r="H23" s="11">
        <v>43482</v>
      </c>
      <c r="I23" s="12"/>
      <c r="J23" s="11"/>
      <c r="K23" s="12"/>
      <c r="L23" s="11"/>
      <c r="M23" s="12"/>
      <c r="N23" s="11"/>
      <c r="O23" s="12"/>
      <c r="P23" s="11"/>
      <c r="Q23" s="12"/>
      <c r="R23" s="11"/>
      <c r="S23" s="92">
        <f t="shared" si="0"/>
        <v>22000</v>
      </c>
      <c r="U23" s="100" t="str">
        <f t="shared" si="1"/>
        <v>RESTE</v>
      </c>
    </row>
    <row r="24" spans="1:21" s="28" customFormat="1" x14ac:dyDescent="0.3">
      <c r="A24" s="6">
        <v>23</v>
      </c>
      <c r="B24" s="6" t="s">
        <v>259</v>
      </c>
      <c r="C24" s="18">
        <v>42000</v>
      </c>
      <c r="D24" s="12">
        <v>2000</v>
      </c>
      <c r="E24" s="12">
        <v>8000</v>
      </c>
      <c r="F24" s="11">
        <v>43362</v>
      </c>
      <c r="G24" s="12">
        <v>5000</v>
      </c>
      <c r="H24" s="11">
        <v>43404</v>
      </c>
      <c r="I24" s="12">
        <v>10000</v>
      </c>
      <c r="J24" s="11">
        <v>43409</v>
      </c>
      <c r="K24" s="12">
        <v>10000</v>
      </c>
      <c r="L24" s="11">
        <v>43416</v>
      </c>
      <c r="M24" s="12"/>
      <c r="N24" s="11"/>
      <c r="O24" s="12"/>
      <c r="P24" s="11"/>
      <c r="Q24" s="12"/>
      <c r="R24" s="11"/>
      <c r="S24" s="92">
        <f t="shared" si="0"/>
        <v>7000</v>
      </c>
      <c r="U24" s="100" t="str">
        <f t="shared" si="1"/>
        <v>RESTE</v>
      </c>
    </row>
    <row r="25" spans="1:21" s="28" customFormat="1" x14ac:dyDescent="0.3">
      <c r="A25" s="6">
        <v>24</v>
      </c>
      <c r="B25" s="6" t="s">
        <v>260</v>
      </c>
      <c r="C25" s="18">
        <v>35000</v>
      </c>
      <c r="D25" s="12">
        <v>2000</v>
      </c>
      <c r="E25" s="12">
        <v>30000</v>
      </c>
      <c r="F25" s="11">
        <v>43362</v>
      </c>
      <c r="G25" s="12">
        <v>5000</v>
      </c>
      <c r="H25" s="11">
        <v>43402</v>
      </c>
      <c r="I25" s="12">
        <v>5000</v>
      </c>
      <c r="J25" s="11">
        <v>43444</v>
      </c>
      <c r="K25" s="12">
        <v>5000</v>
      </c>
      <c r="L25" s="11">
        <v>43480</v>
      </c>
      <c r="M25" s="12"/>
      <c r="N25" s="11"/>
      <c r="O25" s="12"/>
      <c r="P25" s="11"/>
      <c r="Q25" s="12"/>
      <c r="R25" s="11"/>
      <c r="S25" s="92">
        <f t="shared" si="0"/>
        <v>-12000</v>
      </c>
      <c r="U25" s="100" t="str">
        <f t="shared" si="1"/>
        <v>RESTE</v>
      </c>
    </row>
    <row r="26" spans="1:21" s="28" customFormat="1" x14ac:dyDescent="0.3">
      <c r="A26" s="58">
        <v>25</v>
      </c>
      <c r="B26" s="58" t="s">
        <v>261</v>
      </c>
      <c r="C26" s="86"/>
      <c r="D26" s="60">
        <v>2000</v>
      </c>
      <c r="E26" s="60"/>
      <c r="F26" s="61"/>
      <c r="G26" s="60"/>
      <c r="H26" s="61"/>
      <c r="I26" s="60"/>
      <c r="J26" s="61"/>
      <c r="K26" s="60"/>
      <c r="L26" s="61"/>
      <c r="M26" s="60"/>
      <c r="N26" s="61"/>
      <c r="O26" s="60"/>
      <c r="P26" s="61"/>
      <c r="Q26" s="60"/>
      <c r="R26" s="61"/>
      <c r="S26" s="102">
        <f t="shared" si="0"/>
        <v>-2000</v>
      </c>
      <c r="T26" s="59">
        <v>672</v>
      </c>
      <c r="U26" s="100" t="str">
        <f t="shared" si="1"/>
        <v>RESTE</v>
      </c>
    </row>
    <row r="27" spans="1:21" s="28" customFormat="1" x14ac:dyDescent="0.3">
      <c r="A27" s="58">
        <v>26</v>
      </c>
      <c r="B27" s="58" t="s">
        <v>715</v>
      </c>
      <c r="C27" s="86"/>
      <c r="D27" s="60">
        <v>2000</v>
      </c>
      <c r="E27" s="60"/>
      <c r="F27" s="61"/>
      <c r="G27" s="60"/>
      <c r="H27" s="61"/>
      <c r="I27" s="60"/>
      <c r="J27" s="61"/>
      <c r="K27" s="60"/>
      <c r="L27" s="61"/>
      <c r="M27" s="60"/>
      <c r="N27" s="61"/>
      <c r="O27" s="60"/>
      <c r="P27" s="61"/>
      <c r="Q27" s="60"/>
      <c r="R27" s="61"/>
      <c r="S27" s="102">
        <f t="shared" si="0"/>
        <v>-2000</v>
      </c>
      <c r="T27" s="59"/>
      <c r="U27" s="100" t="str">
        <f t="shared" si="1"/>
        <v>RESTE</v>
      </c>
    </row>
    <row r="28" spans="1:21" s="28" customFormat="1" x14ac:dyDescent="0.3">
      <c r="A28" s="6">
        <v>27</v>
      </c>
      <c r="B28" s="6" t="s">
        <v>262</v>
      </c>
      <c r="C28" s="18">
        <v>35000</v>
      </c>
      <c r="D28" s="12">
        <v>2000</v>
      </c>
      <c r="E28" s="12">
        <v>3000</v>
      </c>
      <c r="F28" s="11">
        <v>43444</v>
      </c>
      <c r="G28" s="12">
        <v>5000</v>
      </c>
      <c r="H28" s="11">
        <v>43445</v>
      </c>
      <c r="I28" s="12">
        <v>5000</v>
      </c>
      <c r="J28" s="11">
        <v>43481</v>
      </c>
      <c r="K28" s="12"/>
      <c r="L28" s="11"/>
      <c r="M28" s="12"/>
      <c r="N28" s="11"/>
      <c r="O28" s="12"/>
      <c r="P28" s="11"/>
      <c r="Q28" s="12"/>
      <c r="R28" s="11"/>
      <c r="S28" s="92">
        <f t="shared" si="0"/>
        <v>20000</v>
      </c>
      <c r="U28" s="100" t="str">
        <f t="shared" si="1"/>
        <v>RESTE</v>
      </c>
    </row>
    <row r="29" spans="1:21" s="28" customFormat="1" x14ac:dyDescent="0.3">
      <c r="A29" s="58">
        <v>28</v>
      </c>
      <c r="B29" s="58" t="s">
        <v>263</v>
      </c>
      <c r="C29" s="86"/>
      <c r="D29" s="60">
        <v>2000</v>
      </c>
      <c r="E29" s="60"/>
      <c r="F29" s="61"/>
      <c r="G29" s="60"/>
      <c r="H29" s="61"/>
      <c r="I29" s="60"/>
      <c r="J29" s="61"/>
      <c r="K29" s="60"/>
      <c r="L29" s="61"/>
      <c r="M29" s="60"/>
      <c r="N29" s="61"/>
      <c r="O29" s="60"/>
      <c r="P29" s="61"/>
      <c r="Q29" s="60"/>
      <c r="R29" s="61"/>
      <c r="S29" s="102">
        <f t="shared" si="0"/>
        <v>-2000</v>
      </c>
      <c r="T29" s="59">
        <v>83</v>
      </c>
      <c r="U29" s="100" t="str">
        <f t="shared" si="1"/>
        <v>RESTE</v>
      </c>
    </row>
    <row r="30" spans="1:21" s="28" customFormat="1" x14ac:dyDescent="0.3">
      <c r="A30" s="6">
        <v>29</v>
      </c>
      <c r="B30" s="6" t="s">
        <v>264</v>
      </c>
      <c r="C30" s="18">
        <v>42000</v>
      </c>
      <c r="D30" s="12">
        <v>2000</v>
      </c>
      <c r="E30" s="12">
        <v>18000</v>
      </c>
      <c r="F30" s="11">
        <v>43481</v>
      </c>
      <c r="G30" s="12"/>
      <c r="H30" s="11"/>
      <c r="I30" s="12"/>
      <c r="J30" s="11"/>
      <c r="K30" s="12"/>
      <c r="L30" s="11"/>
      <c r="M30" s="12"/>
      <c r="N30" s="11"/>
      <c r="O30" s="12"/>
      <c r="P30" s="11"/>
      <c r="Q30" s="12"/>
      <c r="R30" s="11"/>
      <c r="S30" s="92">
        <f t="shared" si="0"/>
        <v>22000</v>
      </c>
      <c r="U30" s="100" t="str">
        <f t="shared" si="1"/>
        <v>RESTE</v>
      </c>
    </row>
    <row r="31" spans="1:21" s="28" customFormat="1" x14ac:dyDescent="0.3">
      <c r="A31" s="6">
        <v>30</v>
      </c>
      <c r="B31" s="6" t="s">
        <v>265</v>
      </c>
      <c r="C31" s="18">
        <v>42000</v>
      </c>
      <c r="D31" s="12">
        <v>2000</v>
      </c>
      <c r="E31" s="12">
        <v>10000</v>
      </c>
      <c r="F31" s="11">
        <v>43725</v>
      </c>
      <c r="G31" s="12">
        <v>10000</v>
      </c>
      <c r="H31" s="11">
        <v>43416</v>
      </c>
      <c r="I31" s="12"/>
      <c r="J31" s="11"/>
      <c r="K31" s="12"/>
      <c r="L31" s="11"/>
      <c r="M31" s="12"/>
      <c r="N31" s="11"/>
      <c r="O31" s="12"/>
      <c r="P31" s="11"/>
      <c r="Q31" s="12"/>
      <c r="R31" s="11"/>
      <c r="S31" s="92">
        <f t="shared" si="0"/>
        <v>20000</v>
      </c>
      <c r="U31" s="100" t="str">
        <f t="shared" si="1"/>
        <v>RESTE</v>
      </c>
    </row>
    <row r="32" spans="1:21" s="28" customFormat="1" x14ac:dyDescent="0.3">
      <c r="A32" s="6">
        <v>31</v>
      </c>
      <c r="B32" s="6" t="s">
        <v>266</v>
      </c>
      <c r="C32" s="18">
        <v>42000</v>
      </c>
      <c r="D32" s="12">
        <v>2000</v>
      </c>
      <c r="E32" s="12">
        <v>5000</v>
      </c>
      <c r="F32" s="11">
        <v>43357</v>
      </c>
      <c r="G32" s="12">
        <v>5000</v>
      </c>
      <c r="H32" s="11">
        <v>43481</v>
      </c>
      <c r="I32" s="12"/>
      <c r="J32" s="11"/>
      <c r="K32" s="12"/>
      <c r="L32" s="11"/>
      <c r="M32" s="12"/>
      <c r="N32" s="11"/>
      <c r="O32" s="12"/>
      <c r="P32" s="11"/>
      <c r="Q32" s="12"/>
      <c r="R32" s="11"/>
      <c r="S32" s="92">
        <f t="shared" si="0"/>
        <v>30000</v>
      </c>
      <c r="U32" s="100" t="str">
        <f t="shared" si="1"/>
        <v>RESTE</v>
      </c>
    </row>
    <row r="33" spans="1:21" s="28" customFormat="1" x14ac:dyDescent="0.3">
      <c r="A33" s="6">
        <v>32</v>
      </c>
      <c r="B33" s="6" t="s">
        <v>267</v>
      </c>
      <c r="C33" s="18">
        <v>42000</v>
      </c>
      <c r="D33" s="12">
        <v>2000</v>
      </c>
      <c r="E33" s="12">
        <v>8000</v>
      </c>
      <c r="F33" s="11">
        <v>43413</v>
      </c>
      <c r="G33" s="12">
        <v>10000</v>
      </c>
      <c r="H33" s="11">
        <v>43445</v>
      </c>
      <c r="I33" s="12"/>
      <c r="J33" s="11"/>
      <c r="K33" s="12"/>
      <c r="L33" s="11"/>
      <c r="M33" s="12"/>
      <c r="N33" s="11"/>
      <c r="O33" s="12"/>
      <c r="P33" s="11"/>
      <c r="Q33" s="12"/>
      <c r="R33" s="11"/>
      <c r="S33" s="92">
        <f t="shared" si="0"/>
        <v>22000</v>
      </c>
      <c r="U33" s="100" t="str">
        <f t="shared" si="1"/>
        <v>RESTE</v>
      </c>
    </row>
    <row r="34" spans="1:21" s="1" customFormat="1" ht="18" x14ac:dyDescent="0.25">
      <c r="A34" s="111" t="s">
        <v>834</v>
      </c>
      <c r="B34" s="111"/>
      <c r="C34" s="95">
        <f>SUM(C3:C33)</f>
        <v>980000</v>
      </c>
      <c r="D34" s="95">
        <f t="shared" ref="D34:S34" si="2">SUM(D3:D33)</f>
        <v>62000</v>
      </c>
      <c r="E34" s="95">
        <f t="shared" si="2"/>
        <v>211000</v>
      </c>
      <c r="F34" s="95"/>
      <c r="G34" s="95">
        <f t="shared" si="2"/>
        <v>132000</v>
      </c>
      <c r="H34" s="95"/>
      <c r="I34" s="95">
        <f t="shared" si="2"/>
        <v>35000</v>
      </c>
      <c r="J34" s="95"/>
      <c r="K34" s="95">
        <f t="shared" si="2"/>
        <v>20000</v>
      </c>
      <c r="L34" s="95"/>
      <c r="M34" s="95">
        <f t="shared" si="2"/>
        <v>0</v>
      </c>
      <c r="N34" s="95"/>
      <c r="O34" s="95">
        <f t="shared" si="2"/>
        <v>0</v>
      </c>
      <c r="P34" s="95"/>
      <c r="Q34" s="95">
        <f t="shared" si="2"/>
        <v>0</v>
      </c>
      <c r="R34" s="95"/>
      <c r="S34" s="95">
        <f t="shared" si="2"/>
        <v>520000</v>
      </c>
    </row>
    <row r="35" spans="1:21" s="1" customFormat="1" ht="18" x14ac:dyDescent="0.25">
      <c r="A35" s="42"/>
      <c r="B35" s="5"/>
      <c r="C35" s="10"/>
      <c r="D35" s="9"/>
      <c r="E35" s="9"/>
      <c r="F35" s="16"/>
      <c r="G35" s="9"/>
      <c r="H35" s="16"/>
      <c r="I35" s="9"/>
      <c r="J35" s="16"/>
      <c r="K35" s="9"/>
      <c r="L35" s="16"/>
      <c r="M35" s="9"/>
      <c r="N35" s="16"/>
      <c r="O35" s="9"/>
      <c r="P35" s="16"/>
      <c r="Q35" s="9"/>
      <c r="R35" s="16"/>
      <c r="S35" s="93"/>
    </row>
    <row r="36" spans="1:21" s="6" customFormat="1" x14ac:dyDescent="0.3">
      <c r="A36" s="109" t="s">
        <v>811</v>
      </c>
      <c r="B36" s="109"/>
      <c r="D36" s="44" t="s">
        <v>807</v>
      </c>
      <c r="E36" s="44">
        <f>A67</f>
        <v>31</v>
      </c>
      <c r="M36" s="45"/>
      <c r="N36" s="46"/>
      <c r="O36" s="45"/>
      <c r="P36" s="46"/>
      <c r="Q36" s="45"/>
      <c r="R36" s="46"/>
      <c r="S36" s="49"/>
    </row>
    <row r="37" spans="1:21" s="42" customFormat="1" x14ac:dyDescent="0.3">
      <c r="A37" s="41" t="s">
        <v>815</v>
      </c>
      <c r="B37" s="41" t="s">
        <v>9</v>
      </c>
      <c r="C37" s="47" t="s">
        <v>0</v>
      </c>
      <c r="D37" s="47" t="s">
        <v>1</v>
      </c>
      <c r="E37" s="47" t="s">
        <v>2</v>
      </c>
      <c r="F37" s="48" t="s">
        <v>769</v>
      </c>
      <c r="G37" s="47" t="s">
        <v>3</v>
      </c>
      <c r="H37" s="48" t="s">
        <v>769</v>
      </c>
      <c r="I37" s="47" t="s">
        <v>4</v>
      </c>
      <c r="J37" s="48" t="s">
        <v>769</v>
      </c>
      <c r="K37" s="47" t="s">
        <v>5</v>
      </c>
      <c r="L37" s="48" t="s">
        <v>769</v>
      </c>
      <c r="M37" s="47" t="s">
        <v>6</v>
      </c>
      <c r="N37" s="48" t="s">
        <v>769</v>
      </c>
      <c r="O37" s="47" t="s">
        <v>7</v>
      </c>
      <c r="P37" s="48" t="s">
        <v>769</v>
      </c>
      <c r="Q37" s="47" t="s">
        <v>11</v>
      </c>
      <c r="R37" s="48" t="s">
        <v>769</v>
      </c>
      <c r="S37" s="47" t="s">
        <v>8</v>
      </c>
      <c r="T37" s="41" t="s">
        <v>12</v>
      </c>
      <c r="U37" s="41" t="s">
        <v>10</v>
      </c>
    </row>
    <row r="38" spans="1:21" s="1" customFormat="1" ht="18" x14ac:dyDescent="0.25">
      <c r="A38" s="74">
        <v>2</v>
      </c>
      <c r="B38" s="87" t="s">
        <v>694</v>
      </c>
      <c r="C38" s="88">
        <v>42000</v>
      </c>
      <c r="D38" s="62">
        <v>2000</v>
      </c>
      <c r="E38" s="62"/>
      <c r="F38" s="63"/>
      <c r="G38" s="62"/>
      <c r="H38" s="63"/>
      <c r="I38" s="62"/>
      <c r="J38" s="63"/>
      <c r="K38" s="62"/>
      <c r="L38" s="63"/>
      <c r="M38" s="62"/>
      <c r="N38" s="63"/>
      <c r="O38" s="62"/>
      <c r="P38" s="63"/>
      <c r="Q38" s="62"/>
      <c r="R38" s="63"/>
      <c r="S38" s="102">
        <f t="shared" ref="S38:S67" si="3">C38-D38-E38-G38-I38-K38-M38-O38-Q38</f>
        <v>40000</v>
      </c>
      <c r="T38" s="90"/>
      <c r="U38" s="100" t="str">
        <f t="shared" ref="U38:U67" si="4">IF(S38=0,"SOLDE","RESTE")</f>
        <v>RESTE</v>
      </c>
    </row>
    <row r="39" spans="1:21" s="1" customFormat="1" ht="18" x14ac:dyDescent="0.25">
      <c r="A39" s="42">
        <v>3</v>
      </c>
      <c r="B39" s="5" t="s">
        <v>695</v>
      </c>
      <c r="C39" s="10">
        <v>42000</v>
      </c>
      <c r="D39" s="9">
        <v>2000</v>
      </c>
      <c r="E39" s="9">
        <v>8000</v>
      </c>
      <c r="F39" s="16">
        <v>43343</v>
      </c>
      <c r="G39" s="9"/>
      <c r="H39" s="16"/>
      <c r="I39" s="9"/>
      <c r="J39" s="16"/>
      <c r="K39" s="9"/>
      <c r="L39" s="16"/>
      <c r="M39" s="9"/>
      <c r="N39" s="16"/>
      <c r="O39" s="9"/>
      <c r="P39" s="16"/>
      <c r="Q39" s="9"/>
      <c r="R39" s="16"/>
      <c r="S39" s="92">
        <f t="shared" si="3"/>
        <v>32000</v>
      </c>
      <c r="U39" s="100" t="str">
        <f t="shared" si="4"/>
        <v>RESTE</v>
      </c>
    </row>
    <row r="40" spans="1:21" s="1" customFormat="1" ht="18" x14ac:dyDescent="0.25">
      <c r="A40" s="42">
        <v>4</v>
      </c>
      <c r="B40" s="5" t="s">
        <v>268</v>
      </c>
      <c r="C40" s="10">
        <v>35000</v>
      </c>
      <c r="D40" s="9">
        <v>2000</v>
      </c>
      <c r="E40" s="9">
        <v>5000</v>
      </c>
      <c r="F40" s="16">
        <v>43361</v>
      </c>
      <c r="G40" s="9">
        <v>5000</v>
      </c>
      <c r="H40" s="16">
        <v>43409</v>
      </c>
      <c r="I40" s="9">
        <v>5000</v>
      </c>
      <c r="J40" s="16">
        <v>43446</v>
      </c>
      <c r="K40" s="9">
        <v>10000</v>
      </c>
      <c r="L40" s="16">
        <v>43450</v>
      </c>
      <c r="M40" s="9"/>
      <c r="N40" s="16"/>
      <c r="O40" s="9"/>
      <c r="P40" s="16"/>
      <c r="Q40" s="9"/>
      <c r="R40" s="16"/>
      <c r="S40" s="92">
        <f t="shared" si="3"/>
        <v>8000</v>
      </c>
      <c r="U40" s="100" t="str">
        <f t="shared" si="4"/>
        <v>RESTE</v>
      </c>
    </row>
    <row r="41" spans="1:21" s="1" customFormat="1" ht="18" x14ac:dyDescent="0.25">
      <c r="A41" s="42">
        <v>5</v>
      </c>
      <c r="B41" s="5" t="s">
        <v>271</v>
      </c>
      <c r="C41" s="10">
        <v>22000</v>
      </c>
      <c r="D41" s="9">
        <v>2000</v>
      </c>
      <c r="E41" s="9">
        <v>8000</v>
      </c>
      <c r="F41" s="16">
        <v>43439</v>
      </c>
      <c r="G41" s="9"/>
      <c r="H41" s="16"/>
      <c r="I41" s="9"/>
      <c r="J41" s="16"/>
      <c r="K41" s="9"/>
      <c r="L41" s="16"/>
      <c r="M41" s="9"/>
      <c r="N41" s="16"/>
      <c r="O41" s="9"/>
      <c r="P41" s="16"/>
      <c r="Q41" s="9"/>
      <c r="R41" s="16"/>
      <c r="S41" s="92">
        <f t="shared" si="3"/>
        <v>12000</v>
      </c>
      <c r="U41" s="100" t="str">
        <f t="shared" si="4"/>
        <v>RESTE</v>
      </c>
    </row>
    <row r="42" spans="1:21" s="1" customFormat="1" ht="18" x14ac:dyDescent="0.25">
      <c r="A42" s="42">
        <v>6</v>
      </c>
      <c r="B42" s="5" t="s">
        <v>270</v>
      </c>
      <c r="C42" s="10">
        <v>22000</v>
      </c>
      <c r="D42" s="9">
        <v>2000</v>
      </c>
      <c r="E42" s="9">
        <v>8000</v>
      </c>
      <c r="F42" s="16">
        <v>43486</v>
      </c>
      <c r="G42" s="9">
        <v>10000</v>
      </c>
      <c r="H42" s="16">
        <v>43493</v>
      </c>
      <c r="I42" s="9"/>
      <c r="J42" s="16"/>
      <c r="K42" s="9"/>
      <c r="L42" s="16"/>
      <c r="M42" s="9"/>
      <c r="N42" s="16"/>
      <c r="O42" s="9"/>
      <c r="P42" s="16"/>
      <c r="Q42" s="9"/>
      <c r="R42" s="16"/>
      <c r="S42" s="92">
        <f t="shared" si="3"/>
        <v>2000</v>
      </c>
      <c r="U42" s="100" t="str">
        <f t="shared" si="4"/>
        <v>RESTE</v>
      </c>
    </row>
    <row r="43" spans="1:21" s="1" customFormat="1" ht="18" x14ac:dyDescent="0.25">
      <c r="A43" s="42">
        <v>7</v>
      </c>
      <c r="B43" s="5" t="s">
        <v>696</v>
      </c>
      <c r="C43" s="10">
        <v>42000</v>
      </c>
      <c r="D43" s="9">
        <v>2000</v>
      </c>
      <c r="E43" s="9"/>
      <c r="F43" s="16"/>
      <c r="G43" s="9"/>
      <c r="H43" s="16"/>
      <c r="I43" s="9"/>
      <c r="J43" s="16"/>
      <c r="K43" s="9"/>
      <c r="L43" s="16"/>
      <c r="M43" s="9"/>
      <c r="N43" s="16"/>
      <c r="O43" s="9"/>
      <c r="P43" s="16"/>
      <c r="Q43" s="9"/>
      <c r="R43" s="16"/>
      <c r="S43" s="92">
        <f t="shared" si="3"/>
        <v>40000</v>
      </c>
      <c r="U43" s="100" t="str">
        <f t="shared" si="4"/>
        <v>RESTE</v>
      </c>
    </row>
    <row r="44" spans="1:21" s="1" customFormat="1" ht="18" x14ac:dyDescent="0.25">
      <c r="A44" s="74">
        <v>8</v>
      </c>
      <c r="B44" s="87" t="s">
        <v>697</v>
      </c>
      <c r="C44" s="88">
        <v>42000</v>
      </c>
      <c r="D44" s="62">
        <v>2000</v>
      </c>
      <c r="E44" s="62"/>
      <c r="F44" s="63"/>
      <c r="G44" s="62"/>
      <c r="H44" s="63"/>
      <c r="I44" s="62"/>
      <c r="J44" s="63"/>
      <c r="K44" s="62"/>
      <c r="L44" s="63"/>
      <c r="M44" s="62"/>
      <c r="N44" s="63"/>
      <c r="O44" s="62"/>
      <c r="P44" s="63"/>
      <c r="Q44" s="62"/>
      <c r="R44" s="63"/>
      <c r="S44" s="102">
        <f t="shared" si="3"/>
        <v>40000</v>
      </c>
      <c r="T44" s="90"/>
      <c r="U44" s="100" t="str">
        <f t="shared" si="4"/>
        <v>RESTE</v>
      </c>
    </row>
    <row r="45" spans="1:21" s="1" customFormat="1" ht="18" x14ac:dyDescent="0.25">
      <c r="A45" s="42">
        <v>9</v>
      </c>
      <c r="B45" s="5" t="s">
        <v>272</v>
      </c>
      <c r="C45" s="10">
        <v>42000</v>
      </c>
      <c r="D45" s="9">
        <v>2000</v>
      </c>
      <c r="E45" s="9"/>
      <c r="F45" s="16"/>
      <c r="G45" s="9"/>
      <c r="H45" s="16"/>
      <c r="I45" s="9"/>
      <c r="J45" s="16"/>
      <c r="K45" s="9"/>
      <c r="L45" s="16"/>
      <c r="M45" s="9"/>
      <c r="N45" s="16"/>
      <c r="O45" s="9"/>
      <c r="P45" s="16"/>
      <c r="Q45" s="9"/>
      <c r="R45" s="16"/>
      <c r="S45" s="92">
        <f t="shared" si="3"/>
        <v>40000</v>
      </c>
      <c r="U45" s="100" t="str">
        <f t="shared" si="4"/>
        <v>RESTE</v>
      </c>
    </row>
    <row r="46" spans="1:21" s="1" customFormat="1" ht="18" x14ac:dyDescent="0.25">
      <c r="A46" s="42">
        <v>10</v>
      </c>
      <c r="B46" s="5" t="s">
        <v>698</v>
      </c>
      <c r="C46" s="10">
        <v>42000</v>
      </c>
      <c r="D46" s="9">
        <v>2000</v>
      </c>
      <c r="E46" s="9">
        <v>18000</v>
      </c>
      <c r="F46" s="16">
        <v>43343</v>
      </c>
      <c r="G46" s="9"/>
      <c r="H46" s="16"/>
      <c r="I46" s="9"/>
      <c r="J46" s="16"/>
      <c r="K46" s="9"/>
      <c r="L46" s="16"/>
      <c r="M46" s="9"/>
      <c r="N46" s="16"/>
      <c r="O46" s="9"/>
      <c r="P46" s="16"/>
      <c r="Q46" s="9"/>
      <c r="R46" s="16"/>
      <c r="S46" s="92">
        <f t="shared" si="3"/>
        <v>22000</v>
      </c>
      <c r="U46" s="100" t="str">
        <f t="shared" si="4"/>
        <v>RESTE</v>
      </c>
    </row>
    <row r="47" spans="1:21" s="28" customFormat="1" x14ac:dyDescent="0.3">
      <c r="A47" s="58">
        <v>11</v>
      </c>
      <c r="B47" s="58" t="s">
        <v>273</v>
      </c>
      <c r="C47" s="86">
        <v>42000</v>
      </c>
      <c r="D47" s="62">
        <v>2000</v>
      </c>
      <c r="E47" s="60"/>
      <c r="F47" s="61"/>
      <c r="G47" s="60"/>
      <c r="H47" s="61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102">
        <f t="shared" si="3"/>
        <v>40000</v>
      </c>
      <c r="T47" s="59">
        <v>87</v>
      </c>
      <c r="U47" s="100" t="str">
        <f t="shared" si="4"/>
        <v>RESTE</v>
      </c>
    </row>
    <row r="48" spans="1:21" s="1" customFormat="1" ht="18" x14ac:dyDescent="0.25">
      <c r="A48" s="42">
        <v>12</v>
      </c>
      <c r="B48" s="5" t="s">
        <v>699</v>
      </c>
      <c r="C48" s="10">
        <v>42000</v>
      </c>
      <c r="D48" s="9">
        <v>2000</v>
      </c>
      <c r="E48" s="9">
        <v>10000</v>
      </c>
      <c r="F48" s="16">
        <v>43361</v>
      </c>
      <c r="G48" s="9">
        <v>10000</v>
      </c>
      <c r="H48" s="16">
        <v>43425</v>
      </c>
      <c r="I48" s="9"/>
      <c r="J48" s="16"/>
      <c r="K48" s="9"/>
      <c r="L48" s="16"/>
      <c r="M48" s="9"/>
      <c r="N48" s="16"/>
      <c r="O48" s="9"/>
      <c r="P48" s="16"/>
      <c r="Q48" s="9"/>
      <c r="R48" s="16"/>
      <c r="S48" s="92">
        <f t="shared" si="3"/>
        <v>20000</v>
      </c>
      <c r="U48" s="100" t="str">
        <f t="shared" si="4"/>
        <v>RESTE</v>
      </c>
    </row>
    <row r="49" spans="1:21" s="1" customFormat="1" ht="18" x14ac:dyDescent="0.25">
      <c r="A49" s="42">
        <v>13</v>
      </c>
      <c r="B49" s="5" t="s">
        <v>700</v>
      </c>
      <c r="C49" s="10">
        <v>42000</v>
      </c>
      <c r="D49" s="9">
        <v>2000</v>
      </c>
      <c r="E49" s="9">
        <v>5000</v>
      </c>
      <c r="F49" s="16">
        <v>43361</v>
      </c>
      <c r="G49" s="9">
        <v>5000</v>
      </c>
      <c r="H49" s="16">
        <v>43418</v>
      </c>
      <c r="I49" s="9">
        <v>10000</v>
      </c>
      <c r="J49" s="16">
        <v>43783</v>
      </c>
      <c r="K49" s="9"/>
      <c r="L49" s="16"/>
      <c r="M49" s="9"/>
      <c r="N49" s="16"/>
      <c r="O49" s="9"/>
      <c r="P49" s="16"/>
      <c r="Q49" s="9"/>
      <c r="R49" s="16"/>
      <c r="S49" s="92">
        <f t="shared" si="3"/>
        <v>20000</v>
      </c>
      <c r="U49" s="100" t="str">
        <f t="shared" si="4"/>
        <v>RESTE</v>
      </c>
    </row>
    <row r="50" spans="1:21" s="1" customFormat="1" ht="18" x14ac:dyDescent="0.25">
      <c r="A50" s="42">
        <v>14</v>
      </c>
      <c r="B50" s="5" t="s">
        <v>701</v>
      </c>
      <c r="C50" s="10"/>
      <c r="D50" s="9">
        <v>2000</v>
      </c>
      <c r="E50" s="9">
        <v>3000</v>
      </c>
      <c r="F50" s="16">
        <v>43358</v>
      </c>
      <c r="G50" s="9">
        <v>5000</v>
      </c>
      <c r="H50" s="16">
        <v>43367</v>
      </c>
      <c r="I50" s="9">
        <v>10000</v>
      </c>
      <c r="J50" s="16">
        <v>43488</v>
      </c>
      <c r="K50" s="9"/>
      <c r="L50" s="16"/>
      <c r="M50" s="9"/>
      <c r="N50" s="16"/>
      <c r="O50" s="9"/>
      <c r="P50" s="16"/>
      <c r="Q50" s="9"/>
      <c r="R50" s="16"/>
      <c r="S50" s="92">
        <f t="shared" si="3"/>
        <v>-20000</v>
      </c>
      <c r="U50" s="100" t="str">
        <f t="shared" si="4"/>
        <v>RESTE</v>
      </c>
    </row>
    <row r="51" spans="1:21" s="1" customFormat="1" ht="18" x14ac:dyDescent="0.25">
      <c r="A51" s="42">
        <v>15</v>
      </c>
      <c r="B51" s="5" t="s">
        <v>274</v>
      </c>
      <c r="C51" s="10">
        <v>32000</v>
      </c>
      <c r="D51" s="9">
        <v>2000</v>
      </c>
      <c r="E51" s="9">
        <v>18000</v>
      </c>
      <c r="F51" s="16">
        <v>43444</v>
      </c>
      <c r="G51" s="9"/>
      <c r="H51" s="16"/>
      <c r="I51" s="9"/>
      <c r="J51" s="16"/>
      <c r="K51" s="9"/>
      <c r="L51" s="16"/>
      <c r="M51" s="9"/>
      <c r="N51" s="16"/>
      <c r="O51" s="9"/>
      <c r="P51" s="16"/>
      <c r="Q51" s="9"/>
      <c r="R51" s="16"/>
      <c r="S51" s="92">
        <f t="shared" si="3"/>
        <v>12000</v>
      </c>
      <c r="U51" s="100" t="str">
        <f t="shared" si="4"/>
        <v>RESTE</v>
      </c>
    </row>
    <row r="52" spans="1:21" s="1" customFormat="1" ht="18" x14ac:dyDescent="0.25">
      <c r="A52" s="42">
        <v>16</v>
      </c>
      <c r="B52" s="5" t="s">
        <v>275</v>
      </c>
      <c r="C52" s="10">
        <v>42000</v>
      </c>
      <c r="D52" s="9">
        <v>2000</v>
      </c>
      <c r="E52" s="9">
        <v>3000</v>
      </c>
      <c r="F52" s="16">
        <v>43412</v>
      </c>
      <c r="G52" s="9">
        <v>4000</v>
      </c>
      <c r="H52" s="16">
        <v>43444</v>
      </c>
      <c r="I52" s="9"/>
      <c r="J52" s="16"/>
      <c r="K52" s="9"/>
      <c r="L52" s="16"/>
      <c r="M52" s="9"/>
      <c r="N52" s="16"/>
      <c r="O52" s="9"/>
      <c r="P52" s="16"/>
      <c r="Q52" s="9"/>
      <c r="R52" s="16"/>
      <c r="S52" s="92">
        <f t="shared" si="3"/>
        <v>33000</v>
      </c>
      <c r="U52" s="100" t="str">
        <f t="shared" si="4"/>
        <v>RESTE</v>
      </c>
    </row>
    <row r="53" spans="1:21" s="1" customFormat="1" ht="18" x14ac:dyDescent="0.25">
      <c r="A53" s="42">
        <v>17</v>
      </c>
      <c r="B53" s="5" t="s">
        <v>276</v>
      </c>
      <c r="C53" s="10">
        <v>37000</v>
      </c>
      <c r="D53" s="9">
        <v>2000</v>
      </c>
      <c r="E53" s="9">
        <v>8000</v>
      </c>
      <c r="F53" s="16">
        <v>43741</v>
      </c>
      <c r="G53" s="9">
        <v>12000</v>
      </c>
      <c r="H53" s="16">
        <v>43468</v>
      </c>
      <c r="I53" s="9"/>
      <c r="J53" s="16"/>
      <c r="K53" s="9"/>
      <c r="L53" s="16"/>
      <c r="M53" s="9"/>
      <c r="N53" s="16"/>
      <c r="O53" s="9"/>
      <c r="P53" s="16"/>
      <c r="Q53" s="9"/>
      <c r="R53" s="16"/>
      <c r="S53" s="92">
        <f t="shared" si="3"/>
        <v>15000</v>
      </c>
      <c r="U53" s="100" t="str">
        <f t="shared" si="4"/>
        <v>RESTE</v>
      </c>
    </row>
    <row r="54" spans="1:21" s="1" customFormat="1" ht="18" x14ac:dyDescent="0.25">
      <c r="A54" s="42">
        <v>18</v>
      </c>
      <c r="B54" s="5" t="s">
        <v>278</v>
      </c>
      <c r="C54" s="10">
        <v>42000</v>
      </c>
      <c r="D54" s="9">
        <v>2000</v>
      </c>
      <c r="E54" s="9">
        <v>18000</v>
      </c>
      <c r="F54" s="16">
        <v>43396</v>
      </c>
      <c r="G54" s="9">
        <v>5000</v>
      </c>
      <c r="H54" s="16">
        <v>43479</v>
      </c>
      <c r="I54" s="9"/>
      <c r="J54" s="16"/>
      <c r="K54" s="9"/>
      <c r="L54" s="16"/>
      <c r="M54" s="9"/>
      <c r="N54" s="16"/>
      <c r="O54" s="9"/>
      <c r="P54" s="16"/>
      <c r="Q54" s="9"/>
      <c r="R54" s="16"/>
      <c r="S54" s="92">
        <f t="shared" si="3"/>
        <v>17000</v>
      </c>
      <c r="U54" s="100" t="str">
        <f t="shared" si="4"/>
        <v>RESTE</v>
      </c>
    </row>
    <row r="55" spans="1:21" s="1" customFormat="1" ht="18" x14ac:dyDescent="0.25">
      <c r="A55" s="74">
        <v>19</v>
      </c>
      <c r="B55" s="87" t="s">
        <v>702</v>
      </c>
      <c r="C55" s="88">
        <v>42000</v>
      </c>
      <c r="D55" s="62">
        <v>2000</v>
      </c>
      <c r="E55" s="62"/>
      <c r="F55" s="63"/>
      <c r="G55" s="62"/>
      <c r="H55" s="63"/>
      <c r="I55" s="62"/>
      <c r="J55" s="63"/>
      <c r="K55" s="62"/>
      <c r="L55" s="63"/>
      <c r="M55" s="62"/>
      <c r="N55" s="63"/>
      <c r="O55" s="62"/>
      <c r="P55" s="63"/>
      <c r="Q55" s="62"/>
      <c r="R55" s="63"/>
      <c r="S55" s="102">
        <f t="shared" si="3"/>
        <v>40000</v>
      </c>
      <c r="T55" s="90"/>
      <c r="U55" s="100" t="str">
        <f t="shared" si="4"/>
        <v>RESTE</v>
      </c>
    </row>
    <row r="56" spans="1:21" s="1" customFormat="1" ht="18" x14ac:dyDescent="0.25">
      <c r="A56" s="42">
        <v>20</v>
      </c>
      <c r="B56" s="5" t="s">
        <v>279</v>
      </c>
      <c r="C56" s="10">
        <v>42000</v>
      </c>
      <c r="D56" s="9">
        <v>2000</v>
      </c>
      <c r="E56" s="9"/>
      <c r="F56" s="16"/>
      <c r="G56" s="9"/>
      <c r="H56" s="16"/>
      <c r="I56" s="9"/>
      <c r="J56" s="16"/>
      <c r="K56" s="9"/>
      <c r="L56" s="16"/>
      <c r="M56" s="9"/>
      <c r="N56" s="16"/>
      <c r="O56" s="9"/>
      <c r="P56" s="16"/>
      <c r="Q56" s="9"/>
      <c r="R56" s="16"/>
      <c r="S56" s="92">
        <f t="shared" si="3"/>
        <v>40000</v>
      </c>
      <c r="U56" s="100" t="str">
        <f t="shared" si="4"/>
        <v>RESTE</v>
      </c>
    </row>
    <row r="57" spans="1:21" s="1" customFormat="1" ht="18" x14ac:dyDescent="0.25">
      <c r="A57" s="42">
        <v>21</v>
      </c>
      <c r="B57" s="38" t="s">
        <v>703</v>
      </c>
      <c r="C57" s="36">
        <v>42000</v>
      </c>
      <c r="D57" s="37">
        <v>2000</v>
      </c>
      <c r="E57" s="37">
        <v>18000</v>
      </c>
      <c r="F57" s="27">
        <v>43362</v>
      </c>
      <c r="G57" s="37"/>
      <c r="H57" s="27"/>
      <c r="I57" s="37"/>
      <c r="J57" s="16"/>
      <c r="K57" s="9"/>
      <c r="L57" s="16"/>
      <c r="M57" s="9"/>
      <c r="N57" s="16"/>
      <c r="O57" s="9"/>
      <c r="P57" s="16"/>
      <c r="Q57" s="9"/>
      <c r="R57" s="16"/>
      <c r="S57" s="92">
        <f t="shared" si="3"/>
        <v>22000</v>
      </c>
      <c r="U57" s="100" t="str">
        <f t="shared" si="4"/>
        <v>RESTE</v>
      </c>
    </row>
    <row r="58" spans="1:21" s="1" customFormat="1" ht="18" x14ac:dyDescent="0.25">
      <c r="A58" s="42">
        <v>22</v>
      </c>
      <c r="B58" s="38" t="s">
        <v>299</v>
      </c>
      <c r="C58" s="36">
        <v>35000</v>
      </c>
      <c r="D58" s="37">
        <v>2000</v>
      </c>
      <c r="E58" s="37">
        <v>8000</v>
      </c>
      <c r="F58" s="27">
        <v>43367</v>
      </c>
      <c r="G58" s="37"/>
      <c r="H58" s="27"/>
      <c r="I58" s="37"/>
      <c r="J58" s="16"/>
      <c r="K58" s="9"/>
      <c r="L58" s="16"/>
      <c r="M58" s="9"/>
      <c r="N58" s="16"/>
      <c r="O58" s="9"/>
      <c r="P58" s="16"/>
      <c r="Q58" s="9"/>
      <c r="R58" s="16"/>
      <c r="S58" s="92">
        <f t="shared" si="3"/>
        <v>25000</v>
      </c>
      <c r="U58" s="100" t="str">
        <f t="shared" si="4"/>
        <v>RESTE</v>
      </c>
    </row>
    <row r="59" spans="1:21" s="1" customFormat="1" ht="18" x14ac:dyDescent="0.25">
      <c r="A59" s="74">
        <v>23</v>
      </c>
      <c r="B59" s="87" t="s">
        <v>704</v>
      </c>
      <c r="C59" s="88">
        <v>42000</v>
      </c>
      <c r="D59" s="62">
        <v>2000</v>
      </c>
      <c r="E59" s="62"/>
      <c r="F59" s="63"/>
      <c r="G59" s="62"/>
      <c r="H59" s="63"/>
      <c r="I59" s="62"/>
      <c r="J59" s="63"/>
      <c r="K59" s="62"/>
      <c r="L59" s="63"/>
      <c r="M59" s="62"/>
      <c r="N59" s="63"/>
      <c r="O59" s="62"/>
      <c r="P59" s="63" t="s">
        <v>335</v>
      </c>
      <c r="Q59" s="62"/>
      <c r="R59" s="63"/>
      <c r="S59" s="102">
        <f t="shared" si="3"/>
        <v>40000</v>
      </c>
      <c r="T59" s="90"/>
      <c r="U59" s="100" t="str">
        <f t="shared" si="4"/>
        <v>RESTE</v>
      </c>
    </row>
    <row r="60" spans="1:21" s="28" customFormat="1" x14ac:dyDescent="0.3">
      <c r="A60" s="58">
        <v>24</v>
      </c>
      <c r="B60" s="58" t="s">
        <v>280</v>
      </c>
      <c r="C60" s="86">
        <v>42000</v>
      </c>
      <c r="D60" s="62">
        <v>2000</v>
      </c>
      <c r="E60" s="60"/>
      <c r="F60" s="61"/>
      <c r="G60" s="60"/>
      <c r="H60" s="61"/>
      <c r="I60" s="60"/>
      <c r="J60" s="61"/>
      <c r="K60" s="60"/>
      <c r="L60" s="61"/>
      <c r="M60" s="60"/>
      <c r="N60" s="61"/>
      <c r="O60" s="60"/>
      <c r="P60" s="61"/>
      <c r="Q60" s="60"/>
      <c r="R60" s="61"/>
      <c r="S60" s="102">
        <f t="shared" si="3"/>
        <v>40000</v>
      </c>
      <c r="T60" s="59">
        <v>292</v>
      </c>
      <c r="U60" s="100" t="str">
        <f t="shared" si="4"/>
        <v>RESTE</v>
      </c>
    </row>
    <row r="61" spans="1:21" s="1" customFormat="1" ht="18" x14ac:dyDescent="0.25">
      <c r="A61" s="42">
        <v>25</v>
      </c>
      <c r="B61" s="5" t="s">
        <v>281</v>
      </c>
      <c r="C61" s="10">
        <v>42000</v>
      </c>
      <c r="D61" s="9">
        <v>2000</v>
      </c>
      <c r="E61" s="9">
        <v>5000</v>
      </c>
      <c r="F61" s="16">
        <v>43361</v>
      </c>
      <c r="G61" s="9"/>
      <c r="H61" s="16"/>
      <c r="I61" s="9"/>
      <c r="J61" s="16"/>
      <c r="K61" s="9"/>
      <c r="L61" s="16"/>
      <c r="M61" s="9"/>
      <c r="N61" s="16"/>
      <c r="O61" s="9"/>
      <c r="P61" s="16"/>
      <c r="Q61" s="9"/>
      <c r="R61" s="16"/>
      <c r="S61" s="92">
        <f t="shared" si="3"/>
        <v>35000</v>
      </c>
      <c r="U61" s="100" t="str">
        <f t="shared" si="4"/>
        <v>RESTE</v>
      </c>
    </row>
    <row r="62" spans="1:21" s="28" customFormat="1" x14ac:dyDescent="0.3">
      <c r="A62" s="58">
        <v>26</v>
      </c>
      <c r="B62" s="58" t="s">
        <v>282</v>
      </c>
      <c r="C62" s="86">
        <v>42000</v>
      </c>
      <c r="D62" s="62">
        <v>2000</v>
      </c>
      <c r="E62" s="60"/>
      <c r="F62" s="61"/>
      <c r="G62" s="60"/>
      <c r="H62" s="61"/>
      <c r="I62" s="60"/>
      <c r="J62" s="61"/>
      <c r="K62" s="60"/>
      <c r="L62" s="61"/>
      <c r="M62" s="60"/>
      <c r="N62" s="61"/>
      <c r="O62" s="60"/>
      <c r="P62" s="61"/>
      <c r="Q62" s="60"/>
      <c r="R62" s="61"/>
      <c r="S62" s="102">
        <f t="shared" si="3"/>
        <v>40000</v>
      </c>
      <c r="T62" s="59">
        <v>153</v>
      </c>
      <c r="U62" s="100" t="str">
        <f t="shared" si="4"/>
        <v>RESTE</v>
      </c>
    </row>
    <row r="63" spans="1:21" s="1" customFormat="1" ht="18" x14ac:dyDescent="0.25">
      <c r="A63" s="42">
        <v>27</v>
      </c>
      <c r="B63" s="5" t="s">
        <v>283</v>
      </c>
      <c r="C63" s="10">
        <v>42000</v>
      </c>
      <c r="D63" s="9">
        <v>2000</v>
      </c>
      <c r="E63" s="9">
        <v>18000</v>
      </c>
      <c r="F63" s="16">
        <v>43362</v>
      </c>
      <c r="G63" s="9">
        <v>10000</v>
      </c>
      <c r="H63" s="16">
        <v>43407</v>
      </c>
      <c r="I63" s="9"/>
      <c r="J63" s="16"/>
      <c r="K63" s="9"/>
      <c r="L63" s="16"/>
      <c r="M63" s="9"/>
      <c r="N63" s="16"/>
      <c r="O63" s="9"/>
      <c r="P63" s="16"/>
      <c r="Q63" s="9"/>
      <c r="R63" s="16"/>
      <c r="S63" s="92">
        <f t="shared" si="3"/>
        <v>12000</v>
      </c>
      <c r="U63" s="100" t="str">
        <f t="shared" si="4"/>
        <v>RESTE</v>
      </c>
    </row>
    <row r="64" spans="1:21" s="1" customFormat="1" ht="18" x14ac:dyDescent="0.25">
      <c r="A64" s="42">
        <v>28</v>
      </c>
      <c r="B64" s="5" t="s">
        <v>705</v>
      </c>
      <c r="C64" s="10">
        <v>42000</v>
      </c>
      <c r="D64" s="9">
        <v>2000</v>
      </c>
      <c r="E64" s="9">
        <v>18000</v>
      </c>
      <c r="F64" s="16">
        <v>43362</v>
      </c>
      <c r="G64" s="9">
        <v>10000</v>
      </c>
      <c r="H64" s="16">
        <v>43486</v>
      </c>
      <c r="I64" s="9"/>
      <c r="J64" s="16"/>
      <c r="K64" s="9"/>
      <c r="L64" s="16"/>
      <c r="M64" s="9"/>
      <c r="N64" s="16"/>
      <c r="O64" s="9"/>
      <c r="P64" s="16"/>
      <c r="Q64" s="9"/>
      <c r="R64" s="16"/>
      <c r="S64" s="92">
        <f t="shared" si="3"/>
        <v>12000</v>
      </c>
      <c r="U64" s="100" t="str">
        <f t="shared" si="4"/>
        <v>RESTE</v>
      </c>
    </row>
    <row r="65" spans="1:21" s="1" customFormat="1" ht="18" x14ac:dyDescent="0.25">
      <c r="A65" s="74">
        <v>29</v>
      </c>
      <c r="B65" s="87" t="s">
        <v>706</v>
      </c>
      <c r="C65" s="88">
        <v>42000</v>
      </c>
      <c r="D65" s="62">
        <v>2000</v>
      </c>
      <c r="E65" s="62"/>
      <c r="F65" s="63"/>
      <c r="G65" s="62"/>
      <c r="H65" s="63"/>
      <c r="I65" s="62"/>
      <c r="J65" s="63"/>
      <c r="K65" s="62"/>
      <c r="L65" s="63"/>
      <c r="M65" s="62"/>
      <c r="N65" s="63"/>
      <c r="O65" s="62"/>
      <c r="P65" s="63"/>
      <c r="Q65" s="62"/>
      <c r="R65" s="63"/>
      <c r="S65" s="102">
        <f t="shared" si="3"/>
        <v>40000</v>
      </c>
      <c r="T65" s="90"/>
      <c r="U65" s="100" t="str">
        <f t="shared" si="4"/>
        <v>RESTE</v>
      </c>
    </row>
    <row r="66" spans="1:21" s="1" customFormat="1" ht="18" x14ac:dyDescent="0.25">
      <c r="A66" s="42">
        <v>30</v>
      </c>
      <c r="B66" s="5" t="s">
        <v>707</v>
      </c>
      <c r="C66" s="10">
        <v>42000</v>
      </c>
      <c r="D66" s="9">
        <v>2000</v>
      </c>
      <c r="E66" s="9">
        <v>3000</v>
      </c>
      <c r="F66" s="16">
        <v>43355</v>
      </c>
      <c r="G66" s="9">
        <v>10000</v>
      </c>
      <c r="H66" s="16">
        <v>43381</v>
      </c>
      <c r="I66" s="9">
        <v>43434</v>
      </c>
      <c r="J66" s="16">
        <v>5000</v>
      </c>
      <c r="K66" s="9">
        <v>43472</v>
      </c>
      <c r="L66" s="16"/>
      <c r="M66" s="9"/>
      <c r="N66" s="16"/>
      <c r="O66" s="9"/>
      <c r="P66" s="16"/>
      <c r="Q66" s="9"/>
      <c r="R66" s="16"/>
      <c r="S66" s="92">
        <f t="shared" si="3"/>
        <v>-59906</v>
      </c>
      <c r="U66" s="100" t="str">
        <f t="shared" si="4"/>
        <v>RESTE</v>
      </c>
    </row>
    <row r="67" spans="1:21" s="28" customFormat="1" x14ac:dyDescent="0.3">
      <c r="A67" s="6">
        <v>31</v>
      </c>
      <c r="B67" s="6" t="s">
        <v>708</v>
      </c>
      <c r="C67" s="18">
        <v>42000</v>
      </c>
      <c r="D67" s="9">
        <v>2000</v>
      </c>
      <c r="E67" s="12">
        <v>18000</v>
      </c>
      <c r="F67" s="11">
        <v>43355</v>
      </c>
      <c r="G67" s="12"/>
      <c r="H67" s="11"/>
      <c r="I67" s="12"/>
      <c r="J67" s="11"/>
      <c r="K67" s="12"/>
      <c r="L67" s="11"/>
      <c r="M67" s="12"/>
      <c r="N67" s="11"/>
      <c r="O67" s="12"/>
      <c r="P67" s="11"/>
      <c r="Q67" s="12"/>
      <c r="R67" s="11"/>
      <c r="S67" s="92">
        <f t="shared" si="3"/>
        <v>22000</v>
      </c>
      <c r="T67" s="28">
        <v>328</v>
      </c>
      <c r="U67" s="100" t="str">
        <f t="shared" si="4"/>
        <v>RESTE</v>
      </c>
    </row>
    <row r="68" spans="1:21" s="1" customFormat="1" ht="18" x14ac:dyDescent="0.25">
      <c r="A68" s="111" t="s">
        <v>834</v>
      </c>
      <c r="B68" s="111"/>
      <c r="C68" s="95">
        <f>SUM(C38:C67)</f>
        <v>1149000</v>
      </c>
      <c r="D68" s="95">
        <f t="shared" ref="D68:S68" si="5">SUM(D38:D67)</f>
        <v>60000</v>
      </c>
      <c r="E68" s="95">
        <f t="shared" si="5"/>
        <v>200000</v>
      </c>
      <c r="F68" s="95"/>
      <c r="G68" s="95">
        <f t="shared" si="5"/>
        <v>86000</v>
      </c>
      <c r="H68" s="95"/>
      <c r="I68" s="95">
        <f t="shared" si="5"/>
        <v>68434</v>
      </c>
      <c r="J68" s="95"/>
      <c r="K68" s="95">
        <f t="shared" si="5"/>
        <v>53472</v>
      </c>
      <c r="L68" s="95"/>
      <c r="M68" s="95">
        <f t="shared" si="5"/>
        <v>0</v>
      </c>
      <c r="N68" s="95"/>
      <c r="O68" s="95">
        <f t="shared" si="5"/>
        <v>0</v>
      </c>
      <c r="P68" s="95"/>
      <c r="Q68" s="95">
        <f t="shared" si="5"/>
        <v>0</v>
      </c>
      <c r="R68" s="95"/>
      <c r="S68" s="95">
        <f t="shared" si="5"/>
        <v>681094</v>
      </c>
    </row>
    <row r="69" spans="1:21" s="1" customFormat="1" ht="18" x14ac:dyDescent="0.25">
      <c r="A69" s="42"/>
      <c r="B69" s="5"/>
      <c r="C69" s="10"/>
      <c r="D69" s="9"/>
      <c r="E69" s="9"/>
      <c r="F69" s="16"/>
      <c r="G69" s="9"/>
      <c r="H69" s="16"/>
      <c r="I69" s="9"/>
      <c r="J69" s="16"/>
      <c r="K69" s="9"/>
      <c r="L69" s="16"/>
      <c r="M69" s="9"/>
      <c r="N69" s="16"/>
      <c r="O69" s="9"/>
      <c r="P69" s="16"/>
      <c r="Q69" s="9"/>
      <c r="R69" s="16"/>
      <c r="S69" s="93"/>
    </row>
    <row r="70" spans="1:21" s="1" customFormat="1" ht="18" x14ac:dyDescent="0.25">
      <c r="A70" s="42"/>
      <c r="B70" s="5"/>
      <c r="C70" s="10"/>
      <c r="D70" s="9"/>
      <c r="E70" s="9"/>
      <c r="F70" s="16"/>
      <c r="G70" s="9"/>
      <c r="H70" s="16"/>
      <c r="I70" s="9"/>
      <c r="J70" s="16"/>
      <c r="K70" s="9"/>
      <c r="L70" s="16"/>
      <c r="M70" s="9"/>
      <c r="N70" s="16"/>
      <c r="O70" s="9"/>
      <c r="P70" s="16"/>
      <c r="Q70" s="9"/>
      <c r="R70" s="16"/>
      <c r="S70" s="93"/>
    </row>
  </sheetData>
  <mergeCells count="4">
    <mergeCell ref="A36:B36"/>
    <mergeCell ref="A1:B1"/>
    <mergeCell ref="A34:B34"/>
    <mergeCell ref="A68:B68"/>
  </mergeCells>
  <conditionalFormatting sqref="U3:U33">
    <cfRule type="cellIs" dxfId="5" priority="2" operator="equal">
      <formula>$S$3=0</formula>
    </cfRule>
  </conditionalFormatting>
  <conditionalFormatting sqref="U38:U67">
    <cfRule type="cellIs" dxfId="4" priority="1" operator="equal">
      <formula>$S$3=0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gansi toure azima" id="{F56AE2CC-CC88-42A3-8570-8C99FF67CFB9}">
            <xm:f>NOT(ISERROR(SEARCH("gansi toure azima",CP!B37)))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containsText" priority="19" operator="containsText" text="gansi toure azima" id="{F56AE2CC-CC88-42A3-8570-8C99FF67CFB9}">
            <xm:f>NOT(ISERROR(SEARCH("gansi toure azima",CP!#REF!)))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zoomScale="60" zoomScaleNormal="60" workbookViewId="0">
      <selection activeCell="S1" sqref="S1:S1048576"/>
    </sheetView>
  </sheetViews>
  <sheetFormatPr baseColWidth="10" defaultRowHeight="18.75" x14ac:dyDescent="0.3"/>
  <cols>
    <col min="1" max="1" width="4.28515625" style="6" customWidth="1"/>
    <col min="2" max="2" width="28.140625" style="29" customWidth="1"/>
    <col min="3" max="3" width="18.28515625" style="12" customWidth="1"/>
    <col min="4" max="4" width="13.28515625" style="12" customWidth="1"/>
    <col min="5" max="5" width="14" style="12" customWidth="1"/>
    <col min="6" max="6" width="11.42578125" style="11"/>
    <col min="7" max="7" width="14.7109375" style="12" customWidth="1"/>
    <col min="8" max="8" width="11.42578125" style="11"/>
    <col min="9" max="9" width="13.85546875" style="12" customWidth="1"/>
    <col min="10" max="10" width="11.42578125" style="11"/>
    <col min="11" max="11" width="13.85546875" style="12" customWidth="1"/>
    <col min="12" max="12" width="11.42578125" style="11"/>
    <col min="13" max="13" width="11.42578125" style="12"/>
    <col min="14" max="14" width="11.42578125" style="11"/>
    <col min="15" max="15" width="11.42578125" style="12"/>
    <col min="16" max="16" width="11.42578125" style="11"/>
    <col min="17" max="17" width="11.42578125" style="12"/>
    <col min="18" max="18" width="11.42578125" style="11"/>
    <col min="19" max="19" width="17" style="92" customWidth="1"/>
  </cols>
  <sheetData>
    <row r="1" spans="1:21" s="44" customFormat="1" x14ac:dyDescent="0.3">
      <c r="A1" s="109" t="s">
        <v>820</v>
      </c>
      <c r="B1" s="109"/>
      <c r="D1" s="44" t="s">
        <v>807</v>
      </c>
      <c r="E1" s="44">
        <f>A38</f>
        <v>37</v>
      </c>
      <c r="M1" s="49"/>
      <c r="N1" s="50"/>
      <c r="O1" s="49"/>
      <c r="P1" s="50"/>
      <c r="Q1" s="49"/>
      <c r="R1" s="50"/>
      <c r="S1" s="49"/>
    </row>
    <row r="2" spans="1:21" x14ac:dyDescent="0.3">
      <c r="A2" s="41" t="s">
        <v>815</v>
      </c>
      <c r="B2" s="44" t="s">
        <v>9</v>
      </c>
      <c r="C2" s="49" t="s">
        <v>0</v>
      </c>
      <c r="D2" s="49" t="s">
        <v>1</v>
      </c>
      <c r="E2" s="49"/>
      <c r="F2" s="48" t="s">
        <v>769</v>
      </c>
      <c r="G2" s="47" t="s">
        <v>3</v>
      </c>
      <c r="H2" s="48" t="s">
        <v>769</v>
      </c>
      <c r="I2" s="47" t="s">
        <v>4</v>
      </c>
      <c r="J2" s="48" t="s">
        <v>769</v>
      </c>
      <c r="K2" s="47" t="s">
        <v>5</v>
      </c>
      <c r="L2" s="48" t="s">
        <v>769</v>
      </c>
      <c r="M2" s="47" t="s">
        <v>6</v>
      </c>
      <c r="N2" s="48" t="s">
        <v>769</v>
      </c>
      <c r="O2" s="47" t="s">
        <v>7</v>
      </c>
      <c r="P2" s="48" t="s">
        <v>769</v>
      </c>
      <c r="Q2" s="47" t="s">
        <v>11</v>
      </c>
      <c r="R2" s="48" t="s">
        <v>769</v>
      </c>
      <c r="S2" s="47" t="s">
        <v>8</v>
      </c>
      <c r="T2" s="41" t="s">
        <v>12</v>
      </c>
      <c r="U2" s="41" t="s">
        <v>10</v>
      </c>
    </row>
    <row r="3" spans="1:21" x14ac:dyDescent="0.3">
      <c r="A3" s="6">
        <v>2</v>
      </c>
      <c r="B3" s="29" t="s">
        <v>716</v>
      </c>
      <c r="C3" s="12">
        <v>65000</v>
      </c>
      <c r="D3" s="12">
        <v>2000</v>
      </c>
      <c r="M3" s="9"/>
      <c r="N3" s="16"/>
      <c r="O3" s="9"/>
      <c r="P3" s="16"/>
      <c r="S3" s="92">
        <f>C3-D3-E3-G3-I3-K3-M3-O3-Q3</f>
        <v>63000</v>
      </c>
      <c r="U3" s="100" t="str">
        <f>IF(S3=0,"SOLDE","RESTE")</f>
        <v>RESTE</v>
      </c>
    </row>
    <row r="4" spans="1:21" x14ac:dyDescent="0.3">
      <c r="A4" s="6">
        <v>3</v>
      </c>
      <c r="B4" s="29" t="s">
        <v>285</v>
      </c>
      <c r="C4" s="12">
        <v>65000</v>
      </c>
      <c r="D4" s="12">
        <v>2000</v>
      </c>
      <c r="E4" s="12">
        <v>18000</v>
      </c>
      <c r="F4" s="11">
        <v>43343</v>
      </c>
      <c r="G4" s="12">
        <v>10000</v>
      </c>
      <c r="H4" s="11">
        <v>43369</v>
      </c>
      <c r="I4" s="12">
        <v>20000</v>
      </c>
      <c r="J4" s="11">
        <v>43402</v>
      </c>
      <c r="K4" s="12">
        <v>10000</v>
      </c>
      <c r="L4" s="11">
        <v>43403</v>
      </c>
      <c r="M4" s="9"/>
      <c r="N4" s="16"/>
      <c r="O4" s="9"/>
      <c r="P4" s="16"/>
      <c r="S4" s="92">
        <f t="shared" ref="S4:S38" si="0">C4-D4-E4-G4-I4-K4-M4-O4-Q4</f>
        <v>5000</v>
      </c>
      <c r="U4" s="100" t="str">
        <f t="shared" ref="U4:U38" si="1">IF(S4=0,"SOLDE","RESTE")</f>
        <v>RESTE</v>
      </c>
    </row>
    <row r="5" spans="1:21" x14ac:dyDescent="0.3">
      <c r="A5" s="6">
        <v>4</v>
      </c>
      <c r="B5" s="29" t="s">
        <v>286</v>
      </c>
      <c r="C5" s="12">
        <v>65000</v>
      </c>
      <c r="D5" s="12">
        <v>2000</v>
      </c>
      <c r="E5" s="12">
        <v>8000</v>
      </c>
      <c r="F5" s="11">
        <v>43409</v>
      </c>
      <c r="G5" s="12">
        <v>10000</v>
      </c>
      <c r="H5" s="11">
        <v>43446</v>
      </c>
      <c r="M5" s="9"/>
      <c r="N5" s="16"/>
      <c r="O5" s="9"/>
      <c r="P5" s="16"/>
      <c r="S5" s="92">
        <f t="shared" si="0"/>
        <v>45000</v>
      </c>
      <c r="U5" s="100" t="str">
        <f t="shared" si="1"/>
        <v>RESTE</v>
      </c>
    </row>
    <row r="6" spans="1:21" x14ac:dyDescent="0.3">
      <c r="A6" s="81">
        <v>5</v>
      </c>
      <c r="B6" s="80" t="s">
        <v>796</v>
      </c>
      <c r="C6" s="79">
        <v>65000</v>
      </c>
      <c r="D6" s="79">
        <v>2000</v>
      </c>
      <c r="E6" s="79"/>
      <c r="F6" s="82"/>
      <c r="G6" s="79"/>
      <c r="H6" s="82"/>
      <c r="I6" s="79"/>
      <c r="J6" s="82"/>
      <c r="K6" s="79"/>
      <c r="L6" s="82"/>
      <c r="M6" s="83"/>
      <c r="N6" s="84"/>
      <c r="O6" s="83"/>
      <c r="P6" s="84"/>
      <c r="Q6" s="79"/>
      <c r="R6" s="82"/>
      <c r="S6" s="101">
        <f t="shared" si="0"/>
        <v>63000</v>
      </c>
      <c r="T6" s="80"/>
      <c r="U6" s="100" t="str">
        <f t="shared" si="1"/>
        <v>RESTE</v>
      </c>
    </row>
    <row r="7" spans="1:21" x14ac:dyDescent="0.3">
      <c r="A7" s="6">
        <v>6</v>
      </c>
      <c r="B7" s="29" t="s">
        <v>287</v>
      </c>
      <c r="C7" s="12">
        <v>65000</v>
      </c>
      <c r="D7" s="12">
        <v>2000</v>
      </c>
      <c r="E7" s="12">
        <v>8000</v>
      </c>
      <c r="F7" s="11">
        <v>43445</v>
      </c>
      <c r="M7" s="9"/>
      <c r="N7" s="16"/>
      <c r="O7" s="9"/>
      <c r="P7" s="16"/>
      <c r="S7" s="92">
        <f t="shared" si="0"/>
        <v>55000</v>
      </c>
      <c r="U7" s="100" t="str">
        <f t="shared" si="1"/>
        <v>RESTE</v>
      </c>
    </row>
    <row r="8" spans="1:21" s="29" customFormat="1" x14ac:dyDescent="0.3">
      <c r="A8" s="81">
        <v>7</v>
      </c>
      <c r="B8" s="80" t="s">
        <v>288</v>
      </c>
      <c r="C8" s="79">
        <v>65000</v>
      </c>
      <c r="D8" s="79">
        <v>2000</v>
      </c>
      <c r="E8" s="79"/>
      <c r="F8" s="82"/>
      <c r="G8" s="79"/>
      <c r="H8" s="82"/>
      <c r="I8" s="79"/>
      <c r="J8" s="82"/>
      <c r="K8" s="79"/>
      <c r="L8" s="82"/>
      <c r="M8" s="79"/>
      <c r="N8" s="82"/>
      <c r="O8" s="79"/>
      <c r="P8" s="82"/>
      <c r="Q8" s="79"/>
      <c r="R8" s="82"/>
      <c r="S8" s="101">
        <f t="shared" si="0"/>
        <v>63000</v>
      </c>
      <c r="T8" s="80"/>
      <c r="U8" s="100" t="str">
        <f t="shared" si="1"/>
        <v>RESTE</v>
      </c>
    </row>
    <row r="9" spans="1:21" s="29" customFormat="1" x14ac:dyDescent="0.3">
      <c r="A9" s="81">
        <v>8</v>
      </c>
      <c r="B9" s="80" t="s">
        <v>289</v>
      </c>
      <c r="C9" s="79">
        <v>65000</v>
      </c>
      <c r="D9" s="79">
        <v>2000</v>
      </c>
      <c r="E9" s="79"/>
      <c r="F9" s="82"/>
      <c r="G9" s="79"/>
      <c r="H9" s="82"/>
      <c r="I9" s="79"/>
      <c r="J9" s="82"/>
      <c r="K9" s="79"/>
      <c r="L9" s="82"/>
      <c r="M9" s="79"/>
      <c r="N9" s="82"/>
      <c r="O9" s="79"/>
      <c r="P9" s="82"/>
      <c r="Q9" s="79"/>
      <c r="R9" s="82"/>
      <c r="S9" s="101">
        <f t="shared" si="0"/>
        <v>63000</v>
      </c>
      <c r="T9" s="80"/>
      <c r="U9" s="100" t="str">
        <f t="shared" si="1"/>
        <v>RESTE</v>
      </c>
    </row>
    <row r="10" spans="1:21" s="29" customFormat="1" ht="18.75" customHeight="1" x14ac:dyDescent="0.3">
      <c r="A10" s="81">
        <v>9</v>
      </c>
      <c r="B10" s="80" t="s">
        <v>290</v>
      </c>
      <c r="C10" s="79">
        <v>65000</v>
      </c>
      <c r="D10" s="79">
        <v>2000</v>
      </c>
      <c r="E10" s="79"/>
      <c r="F10" s="82"/>
      <c r="G10" s="79"/>
      <c r="H10" s="82"/>
      <c r="I10" s="79"/>
      <c r="J10" s="82"/>
      <c r="K10" s="79"/>
      <c r="L10" s="82"/>
      <c r="M10" s="79"/>
      <c r="N10" s="82"/>
      <c r="O10" s="79"/>
      <c r="P10" s="82"/>
      <c r="Q10" s="79"/>
      <c r="R10" s="82"/>
      <c r="S10" s="101">
        <f t="shared" si="0"/>
        <v>63000</v>
      </c>
      <c r="T10" s="80"/>
      <c r="U10" s="100" t="str">
        <f t="shared" si="1"/>
        <v>RESTE</v>
      </c>
    </row>
    <row r="11" spans="1:21" x14ac:dyDescent="0.3">
      <c r="A11" s="6">
        <v>10</v>
      </c>
      <c r="B11" s="29" t="s">
        <v>334</v>
      </c>
      <c r="C11" s="12">
        <v>65000</v>
      </c>
      <c r="D11" s="12">
        <v>2000</v>
      </c>
      <c r="E11" s="12">
        <v>18000</v>
      </c>
      <c r="F11" s="11">
        <v>43374</v>
      </c>
      <c r="G11" s="12">
        <v>10000</v>
      </c>
      <c r="H11" s="11">
        <v>43402</v>
      </c>
      <c r="I11" s="12">
        <v>10000</v>
      </c>
      <c r="J11" s="11">
        <v>43433</v>
      </c>
      <c r="K11" s="12">
        <v>10000</v>
      </c>
      <c r="L11" s="11">
        <v>43475</v>
      </c>
      <c r="M11" s="9"/>
      <c r="N11" s="16"/>
      <c r="O11" s="9"/>
      <c r="P11" s="16"/>
      <c r="S11" s="92">
        <f t="shared" si="0"/>
        <v>15000</v>
      </c>
      <c r="U11" s="100" t="str">
        <f t="shared" si="1"/>
        <v>RESTE</v>
      </c>
    </row>
    <row r="12" spans="1:21" x14ac:dyDescent="0.3">
      <c r="A12" s="81">
        <v>11</v>
      </c>
      <c r="B12" s="80" t="s">
        <v>717</v>
      </c>
      <c r="C12" s="79">
        <v>65000</v>
      </c>
      <c r="D12" s="79">
        <v>2000</v>
      </c>
      <c r="E12" s="79"/>
      <c r="F12" s="82"/>
      <c r="G12" s="79"/>
      <c r="H12" s="82"/>
      <c r="I12" s="79"/>
      <c r="J12" s="82"/>
      <c r="K12" s="79"/>
      <c r="L12" s="82"/>
      <c r="M12" s="83"/>
      <c r="N12" s="84"/>
      <c r="O12" s="83"/>
      <c r="P12" s="84"/>
      <c r="Q12" s="79"/>
      <c r="R12" s="82"/>
      <c r="S12" s="101">
        <f t="shared" si="0"/>
        <v>63000</v>
      </c>
      <c r="T12" s="80"/>
      <c r="U12" s="100" t="str">
        <f t="shared" si="1"/>
        <v>RESTE</v>
      </c>
    </row>
    <row r="13" spans="1:21" x14ac:dyDescent="0.3">
      <c r="A13" s="81">
        <v>12</v>
      </c>
      <c r="B13" s="80" t="s">
        <v>718</v>
      </c>
      <c r="C13" s="79">
        <v>65000</v>
      </c>
      <c r="D13" s="79">
        <v>2000</v>
      </c>
      <c r="E13" s="79"/>
      <c r="F13" s="82"/>
      <c r="G13" s="79"/>
      <c r="H13" s="82"/>
      <c r="I13" s="79"/>
      <c r="J13" s="82"/>
      <c r="K13" s="79"/>
      <c r="L13" s="82"/>
      <c r="M13" s="83"/>
      <c r="N13" s="84"/>
      <c r="O13" s="83"/>
      <c r="P13" s="84"/>
      <c r="Q13" s="79"/>
      <c r="R13" s="82"/>
      <c r="S13" s="101">
        <f t="shared" si="0"/>
        <v>63000</v>
      </c>
      <c r="T13" s="80"/>
      <c r="U13" s="100" t="str">
        <f t="shared" si="1"/>
        <v>RESTE</v>
      </c>
    </row>
    <row r="14" spans="1:21" s="29" customFormat="1" x14ac:dyDescent="0.3">
      <c r="A14" s="6">
        <v>13</v>
      </c>
      <c r="B14" s="29" t="s">
        <v>797</v>
      </c>
      <c r="C14" s="12">
        <v>65000</v>
      </c>
      <c r="D14" s="12">
        <v>2000</v>
      </c>
      <c r="E14" s="12">
        <v>28000</v>
      </c>
      <c r="F14" s="11">
        <v>43355</v>
      </c>
      <c r="G14" s="12"/>
      <c r="H14" s="11"/>
      <c r="I14" s="12"/>
      <c r="J14" s="11"/>
      <c r="K14" s="12"/>
      <c r="L14" s="11"/>
      <c r="M14" s="12"/>
      <c r="N14" s="11"/>
      <c r="O14" s="12"/>
      <c r="P14" s="11"/>
      <c r="Q14" s="12"/>
      <c r="R14" s="11"/>
      <c r="S14" s="92">
        <f t="shared" si="0"/>
        <v>35000</v>
      </c>
      <c r="U14" s="100" t="str">
        <f t="shared" si="1"/>
        <v>RESTE</v>
      </c>
    </row>
    <row r="15" spans="1:21" x14ac:dyDescent="0.3">
      <c r="A15" s="6">
        <v>14</v>
      </c>
      <c r="B15" s="29" t="s">
        <v>291</v>
      </c>
      <c r="C15" s="12">
        <v>65000</v>
      </c>
      <c r="D15" s="12">
        <v>2000</v>
      </c>
      <c r="E15" s="12">
        <v>28000</v>
      </c>
      <c r="F15" s="11">
        <v>43403</v>
      </c>
      <c r="M15" s="9"/>
      <c r="N15" s="16"/>
      <c r="O15" s="9"/>
      <c r="P15" s="16"/>
      <c r="S15" s="92">
        <f t="shared" si="0"/>
        <v>35000</v>
      </c>
      <c r="U15" s="100" t="str">
        <f t="shared" si="1"/>
        <v>RESTE</v>
      </c>
    </row>
    <row r="16" spans="1:21" x14ac:dyDescent="0.3">
      <c r="A16" s="6">
        <v>15</v>
      </c>
      <c r="B16" s="29" t="s">
        <v>292</v>
      </c>
      <c r="C16" s="12">
        <v>65000</v>
      </c>
      <c r="D16" s="12">
        <v>2000</v>
      </c>
      <c r="E16" s="12">
        <v>28000</v>
      </c>
      <c r="F16" s="11">
        <v>43403</v>
      </c>
      <c r="M16" s="9"/>
      <c r="N16" s="16"/>
      <c r="O16" s="9"/>
      <c r="P16" s="16"/>
      <c r="S16" s="92">
        <f t="shared" si="0"/>
        <v>35000</v>
      </c>
      <c r="U16" s="100" t="str">
        <f t="shared" si="1"/>
        <v>RESTE</v>
      </c>
    </row>
    <row r="17" spans="1:21" x14ac:dyDescent="0.3">
      <c r="A17" s="6">
        <v>16</v>
      </c>
      <c r="B17" s="29" t="s">
        <v>293</v>
      </c>
      <c r="C17" s="12">
        <v>65000</v>
      </c>
      <c r="D17" s="12">
        <v>2000</v>
      </c>
      <c r="E17" s="12">
        <v>10000</v>
      </c>
      <c r="F17" s="11">
        <v>43361</v>
      </c>
      <c r="G17" s="12">
        <v>20000</v>
      </c>
      <c r="H17" s="11">
        <v>43444</v>
      </c>
      <c r="M17" s="9"/>
      <c r="N17" s="16"/>
      <c r="O17" s="9"/>
      <c r="P17" s="16"/>
      <c r="S17" s="92">
        <f t="shared" si="0"/>
        <v>33000</v>
      </c>
      <c r="U17" s="100" t="str">
        <f t="shared" si="1"/>
        <v>RESTE</v>
      </c>
    </row>
    <row r="18" spans="1:21" x14ac:dyDescent="0.3">
      <c r="A18" s="6">
        <v>17</v>
      </c>
      <c r="B18" s="29" t="s">
        <v>294</v>
      </c>
      <c r="C18" s="12">
        <v>65000</v>
      </c>
      <c r="D18" s="12">
        <v>2000</v>
      </c>
      <c r="E18" s="12">
        <v>23000</v>
      </c>
      <c r="F18" s="11">
        <v>43444</v>
      </c>
      <c r="G18" s="12">
        <v>10000</v>
      </c>
      <c r="H18" s="11">
        <v>43480</v>
      </c>
      <c r="M18" s="9"/>
      <c r="N18" s="16"/>
      <c r="O18" s="9"/>
      <c r="P18" s="16"/>
      <c r="S18" s="92">
        <f t="shared" si="0"/>
        <v>30000</v>
      </c>
      <c r="U18" s="100" t="str">
        <f t="shared" si="1"/>
        <v>RESTE</v>
      </c>
    </row>
    <row r="19" spans="1:21" x14ac:dyDescent="0.3">
      <c r="A19" s="81">
        <v>18</v>
      </c>
      <c r="B19" s="80" t="s">
        <v>719</v>
      </c>
      <c r="C19" s="79">
        <v>65000</v>
      </c>
      <c r="D19" s="79">
        <v>2000</v>
      </c>
      <c r="E19" s="79"/>
      <c r="F19" s="82"/>
      <c r="G19" s="79"/>
      <c r="H19" s="82"/>
      <c r="I19" s="79"/>
      <c r="J19" s="82"/>
      <c r="K19" s="79"/>
      <c r="L19" s="82"/>
      <c r="M19" s="83"/>
      <c r="N19" s="84"/>
      <c r="O19" s="83"/>
      <c r="P19" s="84"/>
      <c r="Q19" s="79"/>
      <c r="R19" s="80"/>
      <c r="S19" s="101">
        <f t="shared" si="0"/>
        <v>63000</v>
      </c>
      <c r="T19" s="80"/>
      <c r="U19" s="100" t="str">
        <f t="shared" si="1"/>
        <v>RESTE</v>
      </c>
    </row>
    <row r="20" spans="1:21" x14ac:dyDescent="0.3">
      <c r="A20" s="6">
        <v>19</v>
      </c>
      <c r="B20" s="29" t="s">
        <v>295</v>
      </c>
      <c r="C20" s="12">
        <v>65000</v>
      </c>
      <c r="D20" s="12">
        <v>2000</v>
      </c>
      <c r="E20" s="12">
        <v>18000</v>
      </c>
      <c r="F20" s="11">
        <v>43396</v>
      </c>
      <c r="G20" s="12">
        <v>20000</v>
      </c>
      <c r="H20" s="11">
        <v>43406</v>
      </c>
      <c r="M20" s="9"/>
      <c r="N20" s="16"/>
      <c r="O20" s="9"/>
      <c r="P20" s="16"/>
      <c r="S20" s="92">
        <f t="shared" si="0"/>
        <v>25000</v>
      </c>
      <c r="U20" s="100" t="str">
        <f t="shared" si="1"/>
        <v>RESTE</v>
      </c>
    </row>
    <row r="21" spans="1:21" x14ac:dyDescent="0.3">
      <c r="A21" s="6">
        <v>20</v>
      </c>
      <c r="B21" s="29" t="s">
        <v>720</v>
      </c>
      <c r="C21" s="12">
        <v>65000</v>
      </c>
      <c r="D21" s="12">
        <v>2000</v>
      </c>
      <c r="E21" s="12">
        <v>18000</v>
      </c>
      <c r="F21" s="11">
        <v>43364</v>
      </c>
      <c r="G21" s="12">
        <v>10000</v>
      </c>
      <c r="H21" s="11">
        <v>43417</v>
      </c>
      <c r="M21" s="9"/>
      <c r="N21" s="16"/>
      <c r="O21" s="9"/>
      <c r="P21" s="16"/>
      <c r="S21" s="92">
        <f t="shared" si="0"/>
        <v>35000</v>
      </c>
      <c r="U21" s="100" t="str">
        <f t="shared" si="1"/>
        <v>RESTE</v>
      </c>
    </row>
    <row r="22" spans="1:21" x14ac:dyDescent="0.3">
      <c r="A22" s="6">
        <v>21</v>
      </c>
      <c r="B22" s="29" t="s">
        <v>721</v>
      </c>
      <c r="C22" s="12">
        <v>65000</v>
      </c>
      <c r="D22" s="12">
        <v>2000</v>
      </c>
      <c r="E22" s="12">
        <v>18000</v>
      </c>
      <c r="F22" s="11">
        <v>43431</v>
      </c>
      <c r="M22" s="9"/>
      <c r="N22" s="16"/>
      <c r="O22" s="9"/>
      <c r="P22" s="16"/>
      <c r="S22" s="92">
        <f t="shared" si="0"/>
        <v>45000</v>
      </c>
      <c r="U22" s="100" t="str">
        <f t="shared" si="1"/>
        <v>RESTE</v>
      </c>
    </row>
    <row r="23" spans="1:21" x14ac:dyDescent="0.3">
      <c r="A23" s="81">
        <v>22</v>
      </c>
      <c r="B23" s="80" t="s">
        <v>722</v>
      </c>
      <c r="C23" s="79">
        <v>65000</v>
      </c>
      <c r="D23" s="79">
        <v>2000</v>
      </c>
      <c r="E23" s="79"/>
      <c r="F23" s="82"/>
      <c r="G23" s="79"/>
      <c r="H23" s="82"/>
      <c r="I23" s="79"/>
      <c r="J23" s="82"/>
      <c r="K23" s="79"/>
      <c r="L23" s="82"/>
      <c r="M23" s="83"/>
      <c r="N23" s="84"/>
      <c r="O23" s="83"/>
      <c r="P23" s="84"/>
      <c r="Q23" s="79"/>
      <c r="R23" s="82"/>
      <c r="S23" s="101">
        <f t="shared" si="0"/>
        <v>63000</v>
      </c>
      <c r="T23" s="80"/>
      <c r="U23" s="100" t="str">
        <f t="shared" si="1"/>
        <v>RESTE</v>
      </c>
    </row>
    <row r="24" spans="1:21" x14ac:dyDescent="0.3">
      <c r="A24" s="81">
        <v>23</v>
      </c>
      <c r="B24" s="80" t="s">
        <v>723</v>
      </c>
      <c r="C24" s="79">
        <v>65000</v>
      </c>
      <c r="D24" s="79">
        <v>2000</v>
      </c>
      <c r="E24" s="79"/>
      <c r="F24" s="82"/>
      <c r="G24" s="79"/>
      <c r="H24" s="82"/>
      <c r="I24" s="79"/>
      <c r="J24" s="82"/>
      <c r="K24" s="79"/>
      <c r="L24" s="82"/>
      <c r="M24" s="83"/>
      <c r="N24" s="84"/>
      <c r="O24" s="83"/>
      <c r="P24" s="84"/>
      <c r="Q24" s="79"/>
      <c r="R24" s="82"/>
      <c r="S24" s="101">
        <f t="shared" si="0"/>
        <v>63000</v>
      </c>
      <c r="T24" s="80"/>
      <c r="U24" s="100" t="str">
        <f t="shared" si="1"/>
        <v>RESTE</v>
      </c>
    </row>
    <row r="25" spans="1:21" x14ac:dyDescent="0.3">
      <c r="A25" s="81">
        <v>24</v>
      </c>
      <c r="B25" s="80" t="s">
        <v>724</v>
      </c>
      <c r="C25" s="79">
        <v>65000</v>
      </c>
      <c r="D25" s="79">
        <v>2000</v>
      </c>
      <c r="E25" s="79"/>
      <c r="F25" s="82"/>
      <c r="G25" s="79"/>
      <c r="H25" s="82"/>
      <c r="I25" s="79"/>
      <c r="J25" s="82"/>
      <c r="K25" s="79"/>
      <c r="L25" s="82"/>
      <c r="M25" s="83"/>
      <c r="N25" s="84"/>
      <c r="O25" s="83"/>
      <c r="P25" s="84"/>
      <c r="Q25" s="79"/>
      <c r="R25" s="82"/>
      <c r="S25" s="101">
        <f t="shared" si="0"/>
        <v>63000</v>
      </c>
      <c r="T25" s="80"/>
      <c r="U25" s="100" t="str">
        <f t="shared" si="1"/>
        <v>RESTE</v>
      </c>
    </row>
    <row r="26" spans="1:21" x14ac:dyDescent="0.3">
      <c r="A26" s="6">
        <v>25</v>
      </c>
      <c r="B26" s="29" t="s">
        <v>296</v>
      </c>
      <c r="C26" s="12">
        <v>65000</v>
      </c>
      <c r="D26" s="12">
        <v>2000</v>
      </c>
      <c r="E26" s="12">
        <v>18000</v>
      </c>
      <c r="F26" s="11">
        <v>43374</v>
      </c>
      <c r="G26" s="12">
        <v>10000</v>
      </c>
      <c r="H26" s="11">
        <v>43406</v>
      </c>
      <c r="I26" s="33">
        <v>15000</v>
      </c>
      <c r="J26" s="35">
        <v>43454</v>
      </c>
      <c r="M26" s="9"/>
      <c r="N26" s="16"/>
      <c r="O26" s="9"/>
      <c r="P26" s="16"/>
      <c r="S26" s="92">
        <f t="shared" si="0"/>
        <v>20000</v>
      </c>
      <c r="U26" s="100" t="str">
        <f t="shared" si="1"/>
        <v>RESTE</v>
      </c>
    </row>
    <row r="27" spans="1:21" x14ac:dyDescent="0.3">
      <c r="A27" s="6">
        <v>26</v>
      </c>
      <c r="B27" s="29" t="s">
        <v>725</v>
      </c>
      <c r="C27" s="12">
        <v>65000</v>
      </c>
      <c r="D27" s="12">
        <v>2000</v>
      </c>
      <c r="M27" s="9"/>
      <c r="N27" s="16"/>
      <c r="O27" s="9"/>
      <c r="P27" s="16"/>
      <c r="S27" s="92">
        <f t="shared" si="0"/>
        <v>63000</v>
      </c>
      <c r="U27" s="100" t="str">
        <f t="shared" si="1"/>
        <v>RESTE</v>
      </c>
    </row>
    <row r="28" spans="1:21" x14ac:dyDescent="0.3">
      <c r="A28" s="81">
        <v>27</v>
      </c>
      <c r="B28" s="80" t="s">
        <v>726</v>
      </c>
      <c r="C28" s="79">
        <v>65000</v>
      </c>
      <c r="D28" s="79">
        <v>2000</v>
      </c>
      <c r="E28" s="79"/>
      <c r="F28" s="82"/>
      <c r="G28" s="79"/>
      <c r="H28" s="82"/>
      <c r="I28" s="79"/>
      <c r="J28" s="82"/>
      <c r="K28" s="79"/>
      <c r="L28" s="82"/>
      <c r="M28" s="83"/>
      <c r="N28" s="84"/>
      <c r="O28" s="83"/>
      <c r="P28" s="84"/>
      <c r="Q28" s="79"/>
      <c r="R28" s="82"/>
      <c r="S28" s="101">
        <f t="shared" si="0"/>
        <v>63000</v>
      </c>
      <c r="T28" s="80"/>
      <c r="U28" s="100" t="str">
        <f t="shared" si="1"/>
        <v>RESTE</v>
      </c>
    </row>
    <row r="29" spans="1:21" x14ac:dyDescent="0.3">
      <c r="A29" s="6">
        <v>28</v>
      </c>
      <c r="B29" s="29" t="s">
        <v>727</v>
      </c>
      <c r="C29" s="12">
        <v>65000</v>
      </c>
      <c r="D29" s="12">
        <v>2000</v>
      </c>
      <c r="E29" s="12">
        <v>20000</v>
      </c>
      <c r="F29" s="11">
        <v>43360</v>
      </c>
      <c r="G29" s="12">
        <v>12000</v>
      </c>
      <c r="H29" s="11">
        <v>43439</v>
      </c>
      <c r="M29" s="9"/>
      <c r="N29" s="16"/>
      <c r="O29" s="9"/>
      <c r="P29" s="16"/>
      <c r="S29" s="92">
        <f t="shared" si="0"/>
        <v>31000</v>
      </c>
      <c r="U29" s="100" t="str">
        <f t="shared" si="1"/>
        <v>RESTE</v>
      </c>
    </row>
    <row r="30" spans="1:21" x14ac:dyDescent="0.3">
      <c r="A30" s="81">
        <v>29</v>
      </c>
      <c r="B30" s="80" t="s">
        <v>728</v>
      </c>
      <c r="C30" s="79">
        <v>65000</v>
      </c>
      <c r="D30" s="79">
        <v>2000</v>
      </c>
      <c r="E30" s="79"/>
      <c r="F30" s="82"/>
      <c r="G30" s="79"/>
      <c r="H30" s="82"/>
      <c r="I30" s="79"/>
      <c r="J30" s="82"/>
      <c r="K30" s="79"/>
      <c r="L30" s="82"/>
      <c r="M30" s="83"/>
      <c r="N30" s="84"/>
      <c r="O30" s="83"/>
      <c r="P30" s="84"/>
      <c r="Q30" s="79"/>
      <c r="R30" s="82"/>
      <c r="S30" s="101">
        <f t="shared" si="0"/>
        <v>63000</v>
      </c>
      <c r="T30" s="80"/>
      <c r="U30" s="100" t="str">
        <f t="shared" si="1"/>
        <v>RESTE</v>
      </c>
    </row>
    <row r="31" spans="1:21" x14ac:dyDescent="0.3">
      <c r="A31" s="81">
        <v>30</v>
      </c>
      <c r="B31" s="80" t="s">
        <v>729</v>
      </c>
      <c r="C31" s="79">
        <v>65000</v>
      </c>
      <c r="D31" s="79">
        <v>2000</v>
      </c>
      <c r="E31" s="79"/>
      <c r="F31" s="82"/>
      <c r="G31" s="79"/>
      <c r="H31" s="82"/>
      <c r="I31" s="79"/>
      <c r="J31" s="82"/>
      <c r="K31" s="79"/>
      <c r="L31" s="82"/>
      <c r="M31" s="83"/>
      <c r="N31" s="84"/>
      <c r="O31" s="83"/>
      <c r="P31" s="84"/>
      <c r="Q31" s="79"/>
      <c r="R31" s="82"/>
      <c r="S31" s="101">
        <f t="shared" si="0"/>
        <v>63000</v>
      </c>
      <c r="T31" s="80"/>
      <c r="U31" s="100" t="str">
        <f t="shared" si="1"/>
        <v>RESTE</v>
      </c>
    </row>
    <row r="32" spans="1:21" x14ac:dyDescent="0.3">
      <c r="A32" s="81">
        <v>31</v>
      </c>
      <c r="B32" s="80" t="s">
        <v>730</v>
      </c>
      <c r="C32" s="79">
        <v>65000</v>
      </c>
      <c r="D32" s="79">
        <v>2000</v>
      </c>
      <c r="E32" s="79"/>
      <c r="F32" s="82"/>
      <c r="G32" s="79"/>
      <c r="H32" s="82"/>
      <c r="I32" s="79"/>
      <c r="J32" s="82"/>
      <c r="K32" s="79"/>
      <c r="L32" s="82"/>
      <c r="M32" s="83"/>
      <c r="N32" s="84"/>
      <c r="O32" s="83"/>
      <c r="P32" s="84"/>
      <c r="Q32" s="79"/>
      <c r="R32" s="82"/>
      <c r="S32" s="101">
        <f t="shared" si="0"/>
        <v>63000</v>
      </c>
      <c r="T32" s="80"/>
      <c r="U32" s="100" t="str">
        <f t="shared" si="1"/>
        <v>RESTE</v>
      </c>
    </row>
    <row r="33" spans="1:21" x14ac:dyDescent="0.3">
      <c r="A33" s="6">
        <v>32</v>
      </c>
      <c r="B33" s="29" t="s">
        <v>731</v>
      </c>
      <c r="C33" s="12">
        <v>65000</v>
      </c>
      <c r="D33" s="33">
        <v>2000</v>
      </c>
      <c r="E33" s="12">
        <v>13000</v>
      </c>
      <c r="F33" s="11">
        <v>43445</v>
      </c>
      <c r="G33" s="12">
        <v>10000</v>
      </c>
      <c r="H33" s="11">
        <v>43480</v>
      </c>
      <c r="M33" s="9"/>
      <c r="N33" s="16"/>
      <c r="O33" s="9"/>
      <c r="P33" s="16"/>
      <c r="S33" s="92">
        <f t="shared" si="0"/>
        <v>40000</v>
      </c>
      <c r="U33" s="100" t="str">
        <f t="shared" si="1"/>
        <v>RESTE</v>
      </c>
    </row>
    <row r="34" spans="1:21" s="29" customFormat="1" x14ac:dyDescent="0.3">
      <c r="A34" s="81">
        <v>33</v>
      </c>
      <c r="B34" s="80" t="s">
        <v>297</v>
      </c>
      <c r="C34" s="79">
        <v>65000</v>
      </c>
      <c r="D34" s="79">
        <v>2000</v>
      </c>
      <c r="E34" s="79"/>
      <c r="F34" s="82"/>
      <c r="G34" s="79"/>
      <c r="H34" s="82"/>
      <c r="I34" s="79"/>
      <c r="J34" s="82"/>
      <c r="K34" s="79"/>
      <c r="L34" s="82"/>
      <c r="M34" s="79"/>
      <c r="N34" s="82"/>
      <c r="O34" s="79"/>
      <c r="P34" s="82"/>
      <c r="Q34" s="79"/>
      <c r="R34" s="82"/>
      <c r="S34" s="101">
        <f t="shared" si="0"/>
        <v>63000</v>
      </c>
      <c r="T34" s="80"/>
      <c r="U34" s="100" t="str">
        <f t="shared" si="1"/>
        <v>RESTE</v>
      </c>
    </row>
    <row r="35" spans="1:21" s="7" customFormat="1" x14ac:dyDescent="0.3">
      <c r="A35" s="6">
        <v>34</v>
      </c>
      <c r="B35" s="29" t="s">
        <v>732</v>
      </c>
      <c r="C35" s="12">
        <v>65000</v>
      </c>
      <c r="D35" s="12">
        <v>2000</v>
      </c>
      <c r="E35" s="12">
        <v>23000</v>
      </c>
      <c r="F35" s="11">
        <v>43353</v>
      </c>
      <c r="G35" s="12">
        <v>20000</v>
      </c>
      <c r="H35" s="11">
        <v>39780</v>
      </c>
      <c r="I35" s="12"/>
      <c r="J35" s="11"/>
      <c r="K35" s="12"/>
      <c r="L35" s="11"/>
      <c r="M35" s="32"/>
      <c r="N35" s="34"/>
      <c r="O35" s="32"/>
      <c r="P35" s="34"/>
      <c r="Q35" s="33"/>
      <c r="R35" s="35"/>
      <c r="S35" s="92">
        <f t="shared" si="0"/>
        <v>20000</v>
      </c>
      <c r="U35" s="100" t="str">
        <f t="shared" si="1"/>
        <v>RESTE</v>
      </c>
    </row>
    <row r="36" spans="1:21" s="7" customFormat="1" x14ac:dyDescent="0.3">
      <c r="A36" s="81">
        <v>35</v>
      </c>
      <c r="B36" s="80" t="s">
        <v>733</v>
      </c>
      <c r="C36" s="79">
        <v>65000</v>
      </c>
      <c r="D36" s="79">
        <v>2000</v>
      </c>
      <c r="E36" s="79"/>
      <c r="F36" s="82"/>
      <c r="G36" s="79"/>
      <c r="H36" s="82"/>
      <c r="I36" s="79"/>
      <c r="J36" s="82"/>
      <c r="K36" s="79"/>
      <c r="L36" s="82"/>
      <c r="M36" s="83"/>
      <c r="N36" s="84"/>
      <c r="O36" s="83"/>
      <c r="P36" s="84"/>
      <c r="Q36" s="79"/>
      <c r="R36" s="82"/>
      <c r="S36" s="101">
        <f t="shared" si="0"/>
        <v>63000</v>
      </c>
      <c r="T36" s="80"/>
      <c r="U36" s="100" t="str">
        <f t="shared" si="1"/>
        <v>RESTE</v>
      </c>
    </row>
    <row r="37" spans="1:21" s="29" customFormat="1" x14ac:dyDescent="0.3">
      <c r="A37" s="81">
        <v>36</v>
      </c>
      <c r="B37" s="80" t="s">
        <v>298</v>
      </c>
      <c r="C37" s="79">
        <v>65000</v>
      </c>
      <c r="D37" s="79">
        <v>2000</v>
      </c>
      <c r="E37" s="79"/>
      <c r="F37" s="82"/>
      <c r="G37" s="79"/>
      <c r="H37" s="82"/>
      <c r="I37" s="79"/>
      <c r="J37" s="82"/>
      <c r="K37" s="79"/>
      <c r="L37" s="82"/>
      <c r="M37" s="79"/>
      <c r="N37" s="82"/>
      <c r="O37" s="79"/>
      <c r="P37" s="82"/>
      <c r="Q37" s="79"/>
      <c r="R37" s="82"/>
      <c r="S37" s="101">
        <f t="shared" si="0"/>
        <v>63000</v>
      </c>
      <c r="T37" s="80"/>
      <c r="U37" s="100" t="str">
        <f t="shared" si="1"/>
        <v>RESTE</v>
      </c>
    </row>
    <row r="38" spans="1:21" x14ac:dyDescent="0.3">
      <c r="A38" s="81">
        <v>37</v>
      </c>
      <c r="B38" s="80" t="s">
        <v>734</v>
      </c>
      <c r="C38" s="79">
        <v>65000</v>
      </c>
      <c r="D38" s="79">
        <v>2000</v>
      </c>
      <c r="E38" s="79"/>
      <c r="F38" s="82"/>
      <c r="G38" s="79"/>
      <c r="H38" s="82"/>
      <c r="I38" s="79"/>
      <c r="J38" s="82"/>
      <c r="K38" s="79"/>
      <c r="L38" s="82"/>
      <c r="M38" s="83"/>
      <c r="N38" s="84"/>
      <c r="O38" s="83"/>
      <c r="P38" s="84"/>
      <c r="Q38" s="79"/>
      <c r="R38" s="82"/>
      <c r="S38" s="101">
        <f t="shared" si="0"/>
        <v>63000</v>
      </c>
      <c r="T38" s="80"/>
      <c r="U38" s="100" t="str">
        <f t="shared" si="1"/>
        <v>RESTE</v>
      </c>
    </row>
    <row r="39" spans="1:21" x14ac:dyDescent="0.3">
      <c r="A39" s="112" t="s">
        <v>834</v>
      </c>
      <c r="B39" s="112"/>
      <c r="C39" s="95">
        <f>SUM(C3:C38)</f>
        <v>2340000</v>
      </c>
      <c r="D39" s="95">
        <f t="shared" ref="D39:S39" si="2">SUM(D3:D38)</f>
        <v>72000</v>
      </c>
      <c r="E39" s="95">
        <f t="shared" si="2"/>
        <v>297000</v>
      </c>
      <c r="F39" s="95"/>
      <c r="G39" s="95">
        <f t="shared" si="2"/>
        <v>142000</v>
      </c>
      <c r="H39" s="95"/>
      <c r="I39" s="95">
        <f t="shared" si="2"/>
        <v>45000</v>
      </c>
      <c r="J39" s="95"/>
      <c r="K39" s="95">
        <f t="shared" si="2"/>
        <v>20000</v>
      </c>
      <c r="L39" s="95"/>
      <c r="M39" s="95">
        <f t="shared" si="2"/>
        <v>0</v>
      </c>
      <c r="N39" s="95"/>
      <c r="O39" s="95">
        <f t="shared" si="2"/>
        <v>0</v>
      </c>
      <c r="P39" s="95"/>
      <c r="Q39" s="95">
        <f t="shared" si="2"/>
        <v>0</v>
      </c>
      <c r="R39" s="95">
        <f t="shared" si="2"/>
        <v>0</v>
      </c>
      <c r="S39" s="95">
        <f t="shared" si="2"/>
        <v>1764000</v>
      </c>
    </row>
  </sheetData>
  <mergeCells count="2">
    <mergeCell ref="A1:B1"/>
    <mergeCell ref="A39:B39"/>
  </mergeCells>
  <conditionalFormatting sqref="U3:U38">
    <cfRule type="cellIs" dxfId="1" priority="1" operator="equal">
      <formula>$S$3=0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text="gansi toure azima" id="{9D78D9BD-D795-4CB4-9F8E-29DDB56A3994}">
            <xm:f>NOT(ISERROR(SEARCH("gansi toure azima",CP!A1)))</xm:f>
            <x14:dxf>
              <font>
                <condense val="0"/>
                <extend val="0"/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CI</vt:lpstr>
      <vt:lpstr>CP</vt:lpstr>
      <vt:lpstr>CE1</vt:lpstr>
      <vt:lpstr>CE2</vt:lpstr>
      <vt:lpstr>CM1</vt:lpstr>
      <vt:lpstr>CM2</vt:lpstr>
      <vt:lpstr>COLLEGE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2019-01-29T12:11:27Z</dcterms:modified>
</cp:coreProperties>
</file>