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itechfr.sharepoint.com/sites/Dedicate/Documents partages/Documentation/"/>
    </mc:Choice>
  </mc:AlternateContent>
  <xr:revisionPtr revIDLastSave="333" documentId="8_{C19C27B3-3FE9-4AFC-A776-99FE804EBC7F}" xr6:coauthVersionLast="47" xr6:coauthVersionMax="47" xr10:uidLastSave="{6AC0D54D-3B2B-4DCF-832F-CD9E9919C0D6}"/>
  <bookViews>
    <workbookView xWindow="-108" yWindow="-108" windowWidth="23256" windowHeight="12456" xr2:uid="{00000000-000D-0000-FFFF-FFFF00000000}"/>
  </bookViews>
  <sheets>
    <sheet name="Feuil1" sheetId="1" r:id="rId1"/>
  </sheets>
  <definedNames>
    <definedName name="_xlnm.Print_Area" localSheetId="0">Feuil1!$A$1:$E$67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E21" i="1"/>
  <c r="E26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E56" i="1"/>
  <c r="E57" i="1"/>
  <c r="E59" i="1"/>
  <c r="E60" i="1"/>
  <c r="E61" i="1"/>
  <c r="E62" i="1"/>
  <c r="E63" i="1"/>
  <c r="E64" i="1"/>
  <c r="E65" i="1"/>
  <c r="E66" i="1"/>
  <c r="E67" i="1"/>
  <c r="E68" i="1"/>
  <c r="E14" i="1"/>
  <c r="E15" i="1"/>
  <c r="E16" i="1"/>
  <c r="E17" i="1"/>
  <c r="E18" i="1"/>
  <c r="E19" i="1"/>
  <c r="E13" i="1"/>
  <c r="F4" i="1"/>
  <c r="D4" i="1"/>
  <c r="C4" i="1"/>
  <c r="D6" i="1"/>
  <c r="E6" i="1" s="1"/>
  <c r="D8" i="1"/>
  <c r="D7" i="1"/>
  <c r="D5" i="1"/>
  <c r="E5" i="1" s="1"/>
  <c r="C8" i="1"/>
  <c r="C7" i="1"/>
  <c r="C6" i="1"/>
  <c r="C5" i="1"/>
  <c r="C9" i="1" l="1"/>
  <c r="E4" i="1"/>
  <c r="E7" i="1"/>
  <c r="E8" i="1"/>
  <c r="D9" i="1"/>
  <c r="E9" i="1" s="1"/>
</calcChain>
</file>

<file path=xl/sharedStrings.xml><?xml version="1.0" encoding="utf-8"?>
<sst xmlns="http://schemas.openxmlformats.org/spreadsheetml/2006/main" count="144" uniqueCount="94">
  <si>
    <t>Chiffrage de l'application</t>
  </si>
  <si>
    <t>Catégorie</t>
  </si>
  <si>
    <t>Affectation</t>
  </si>
  <si>
    <t>Nombres d'homme jours estimés</t>
  </si>
  <si>
    <t>Ecart</t>
  </si>
  <si>
    <t>Documentation</t>
  </si>
  <si>
    <t>Aurélien, Clément, Alexandre,Cyril, Corentin, Inasse, Julien</t>
  </si>
  <si>
    <t>Frontend application mobile</t>
  </si>
  <si>
    <t>Clément, Aurélien</t>
  </si>
  <si>
    <t>Frontend web</t>
  </si>
  <si>
    <t>Alex, Clem, Cyril</t>
  </si>
  <si>
    <t>Backend/BDD</t>
  </si>
  <si>
    <t>Corentin, Inasse, Julien</t>
  </si>
  <si>
    <t>CI/CD</t>
  </si>
  <si>
    <t>Alex, Cyril</t>
  </si>
  <si>
    <t>Total</t>
  </si>
  <si>
    <t>Dans le détail</t>
  </si>
  <si>
    <t>Catégories</t>
  </si>
  <si>
    <t>Fonctionnalités</t>
  </si>
  <si>
    <t>Nombres d'homme jours réalisés au 20/06</t>
  </si>
  <si>
    <t>% réalisé</t>
  </si>
  <si>
    <t>Carnet de spécification/Users stories</t>
  </si>
  <si>
    <t>Maquette Application Mobile</t>
  </si>
  <si>
    <t>Maquette Application Web</t>
  </si>
  <si>
    <t>Architecture du projet</t>
  </si>
  <si>
    <t>Architecture de la base de donnée (MLD, MCD)</t>
  </si>
  <si>
    <t>Navigation</t>
  </si>
  <si>
    <t>Test Front</t>
  </si>
  <si>
    <t>Frontend application mobile/ Auth</t>
  </si>
  <si>
    <t>Inscription</t>
  </si>
  <si>
    <t>Connexion</t>
  </si>
  <si>
    <t>Gestion données API (AuthContext)</t>
  </si>
  <si>
    <t>Frontend application mobile/ Home</t>
  </si>
  <si>
    <t>Vue sur les évènements</t>
  </si>
  <si>
    <t>Read more sur les évènements</t>
  </si>
  <si>
    <t>Scan du code qr</t>
  </si>
  <si>
    <t>Frontend application mobile/ Profile</t>
  </si>
  <si>
    <t>Vue sur les évènements auquel j'ai participés</t>
  </si>
  <si>
    <t>Information du profil</t>
  </si>
  <si>
    <t>Ajouters / supprimer moyen de paiement</t>
  </si>
  <si>
    <t>Modification des informations personnelles</t>
  </si>
  <si>
    <t>Frontend application mobile/ Event</t>
  </si>
  <si>
    <t>Récupération des slots</t>
  </si>
  <si>
    <t>Actualisation en temps réel des enchères</t>
  </si>
  <si>
    <t>structure page enchère</t>
  </si>
  <si>
    <t>Recherche de musique (API musique)</t>
  </si>
  <si>
    <t>Frontend appli Web / Auth</t>
  </si>
  <si>
    <t>Frontend appli Web  / Auth</t>
  </si>
  <si>
    <t xml:space="preserve">Frontend appli Web </t>
  </si>
  <si>
    <t>Frontend appli Web  / home</t>
  </si>
  <si>
    <t>Présentation de l'app</t>
  </si>
  <si>
    <t>Header</t>
  </si>
  <si>
    <t>Footer</t>
  </si>
  <si>
    <t>Frontend appli Web  / admin</t>
  </si>
  <si>
    <t>Listing des événements</t>
  </si>
  <si>
    <t>Enchère / playlist  en cours</t>
  </si>
  <si>
    <t>Frontend appli Web  /admin</t>
  </si>
  <si>
    <t xml:space="preserve">Crud Evenement </t>
  </si>
  <si>
    <t>stats de l'évènement</t>
  </si>
  <si>
    <t>Backend / BDD</t>
  </si>
  <si>
    <t>Connexion BDD</t>
  </si>
  <si>
    <t>Mise en place express</t>
  </si>
  <si>
    <t>Création des modèles pour la base de donnée</t>
  </si>
  <si>
    <t>implémentation avec prisma</t>
  </si>
  <si>
    <t>Controller Roles</t>
  </si>
  <si>
    <t>Controller User</t>
  </si>
  <si>
    <t xml:space="preserve">Controller établissement </t>
  </si>
  <si>
    <t>Controller diffusé</t>
  </si>
  <si>
    <t>Controller musique</t>
  </si>
  <si>
    <t>Controller event</t>
  </si>
  <si>
    <t>Controller enchère</t>
  </si>
  <si>
    <t>Middle ware</t>
  </si>
  <si>
    <t>Test unitaires/jest</t>
  </si>
  <si>
    <t>Authentification (register/login/token)</t>
  </si>
  <si>
    <t xml:space="preserve">CI/CD </t>
  </si>
  <si>
    <t>Lerna</t>
  </si>
  <si>
    <t>Mise en place du CI</t>
  </si>
  <si>
    <t>Automatisation du CI</t>
  </si>
  <si>
    <t>Packaging de l'application</t>
  </si>
  <si>
    <t xml:space="preserve">Réunion d'explication </t>
  </si>
  <si>
    <t>Cloud</t>
  </si>
  <si>
    <t>Serveur web</t>
  </si>
  <si>
    <t>Docker</t>
  </si>
  <si>
    <t>Automatisation du CD</t>
  </si>
  <si>
    <t>Eléments manquants</t>
  </si>
  <si>
    <t>Tout</t>
  </si>
  <si>
    <t>Photo</t>
  </si>
  <si>
    <t>Stripe</t>
  </si>
  <si>
    <t>Gestions des erreurs/notifications</t>
  </si>
  <si>
    <t>photo</t>
  </si>
  <si>
    <t xml:space="preserve">Mauvaise méthode </t>
  </si>
  <si>
    <t xml:space="preserve"> % Réalisé</t>
  </si>
  <si>
    <t>Nombres d'homme jours réalisés au 05/09</t>
  </si>
  <si>
    <t>Plus d'actualité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</si>
</sst>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799FF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799FF"/>
      <color rgb="FF886CAB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tabSelected="1" topLeftCell="A3" workbookViewId="0">
      <selection activeCell="F6" sqref="F6"/>
    </sheetView>
  </sheetViews>
  <sheetFormatPr baseColWidth="10" defaultColWidth="8.88671875" defaultRowHeight="14.4" x14ac:dyDescent="0.3"/>
  <cols>
    <col min="1" max="4" width="25.44140625" style="1" customWidth="1"/>
    <col min="5" max="5" width="20.88671875" style="1" customWidth="1"/>
    <col min="6" max="6" width="18.88671875" customWidth="1"/>
    <col min="7" max="16" width="3.109375" customWidth="1"/>
  </cols>
  <sheetData>
    <row r="1" spans="1:6" ht="45.75" customHeight="1" x14ac:dyDescent="0.3">
      <c r="A1" s="34" t="s">
        <v>0</v>
      </c>
      <c r="B1" s="35"/>
      <c r="C1" s="35"/>
      <c r="D1" s="35"/>
      <c r="E1" s="35"/>
      <c r="F1" s="35"/>
    </row>
    <row r="2" spans="1:6" ht="45.75" customHeight="1" thickBot="1" x14ac:dyDescent="0.35"/>
    <row r="3" spans="1:6" ht="45.75" customHeight="1" thickBot="1" x14ac:dyDescent="0.35">
      <c r="A3" s="26" t="s">
        <v>1</v>
      </c>
      <c r="B3" s="22" t="s">
        <v>2</v>
      </c>
      <c r="C3" s="23" t="s">
        <v>3</v>
      </c>
      <c r="D3" s="24" t="s">
        <v>92</v>
      </c>
      <c r="E3" s="20" t="s">
        <v>4</v>
      </c>
      <c r="F3" s="25" t="s">
        <v>91</v>
      </c>
    </row>
    <row r="4" spans="1:6" ht="48.75" customHeight="1" x14ac:dyDescent="0.3">
      <c r="A4" s="27" t="s">
        <v>5</v>
      </c>
      <c r="B4" s="21" t="s">
        <v>6</v>
      </c>
      <c r="C4" s="19">
        <f>SUM(C13:C19)</f>
        <v>7.5</v>
      </c>
      <c r="D4" s="19">
        <f>SUM(D13:D19)</f>
        <v>6</v>
      </c>
      <c r="E4" s="19">
        <f>(D4-C4)</f>
        <v>-1.5</v>
      </c>
      <c r="F4" s="36">
        <f>SUM(E13:E19)/7*100</f>
        <v>89.285714285714292</v>
      </c>
    </row>
    <row r="5" spans="1:6" ht="48.75" customHeight="1" x14ac:dyDescent="0.3">
      <c r="A5" s="28" t="s">
        <v>7</v>
      </c>
      <c r="B5" s="19" t="s">
        <v>8</v>
      </c>
      <c r="C5" s="19">
        <f>SUM(C20:C35)</f>
        <v>25.75</v>
      </c>
      <c r="D5" s="19">
        <f>SUM(D20:D35)</f>
        <v>26.5</v>
      </c>
      <c r="E5" s="19">
        <f>D5-C5</f>
        <v>0.75</v>
      </c>
      <c r="F5" s="36">
        <f>SUM(E20:E35)/16*100</f>
        <v>85.312499999999986</v>
      </c>
    </row>
    <row r="6" spans="1:6" ht="48.75" customHeight="1" x14ac:dyDescent="0.3">
      <c r="A6" s="29" t="s">
        <v>9</v>
      </c>
      <c r="B6" s="19" t="s">
        <v>10</v>
      </c>
      <c r="C6" s="19">
        <f>SUM(C36:C45)</f>
        <v>9.5</v>
      </c>
      <c r="D6" s="19">
        <f>SUM(D36:D45)</f>
        <v>5.5</v>
      </c>
      <c r="E6" s="19">
        <f>D6-C6</f>
        <v>-4</v>
      </c>
      <c r="F6" s="36"/>
    </row>
    <row r="7" spans="1:6" ht="48.75" customHeight="1" x14ac:dyDescent="0.3">
      <c r="A7" s="30" t="s">
        <v>11</v>
      </c>
      <c r="B7" s="19" t="s">
        <v>12</v>
      </c>
      <c r="C7" s="19">
        <f>SUM(C46:C59)</f>
        <v>48.5</v>
      </c>
      <c r="D7" s="19">
        <f>SUM(D46:D59)</f>
        <v>60.5</v>
      </c>
      <c r="E7" s="19">
        <f>D7-C7</f>
        <v>12</v>
      </c>
      <c r="F7" s="36">
        <f>SUM(E46:E59)/14*100</f>
        <v>100</v>
      </c>
    </row>
    <row r="8" spans="1:6" ht="48.75" customHeight="1" x14ac:dyDescent="0.3">
      <c r="A8" s="31" t="s">
        <v>13</v>
      </c>
      <c r="B8" s="19" t="s">
        <v>14</v>
      </c>
      <c r="C8" s="19">
        <f>SUM(C60:C67)</f>
        <v>7.25</v>
      </c>
      <c r="D8" s="19">
        <f>SUM(D60:D67)</f>
        <v>2.25</v>
      </c>
      <c r="E8" s="19">
        <f>D8-C8</f>
        <v>-5</v>
      </c>
      <c r="F8" s="36"/>
    </row>
    <row r="9" spans="1:6" ht="48.75" customHeight="1" thickBot="1" x14ac:dyDescent="0.35">
      <c r="A9" s="32" t="s">
        <v>15</v>
      </c>
      <c r="B9" s="33"/>
      <c r="C9" s="33">
        <f>SUM(C4:C8)</f>
        <v>98.5</v>
      </c>
      <c r="D9" s="33">
        <f>SUM(D4:D8)</f>
        <v>100.75</v>
      </c>
      <c r="E9" s="33">
        <f>D9-C9</f>
        <v>2.25</v>
      </c>
      <c r="F9" s="37"/>
    </row>
    <row r="10" spans="1:6" ht="48.75" customHeight="1" thickBot="1" x14ac:dyDescent="0.35">
      <c r="A10" s="2"/>
    </row>
    <row r="11" spans="1:6" ht="48.75" customHeight="1" thickBot="1" x14ac:dyDescent="0.35">
      <c r="A11" s="11" t="s">
        <v>16</v>
      </c>
      <c r="B11" s="12"/>
      <c r="C11" s="12"/>
      <c r="D11" s="12"/>
      <c r="E11" s="12"/>
      <c r="F11" s="17"/>
    </row>
    <row r="12" spans="1:6" ht="36.75" customHeight="1" x14ac:dyDescent="0.3">
      <c r="A12" s="3" t="s">
        <v>17</v>
      </c>
      <c r="B12" s="3" t="s">
        <v>18</v>
      </c>
      <c r="C12" s="14" t="s">
        <v>3</v>
      </c>
      <c r="D12" s="14" t="s">
        <v>19</v>
      </c>
      <c r="E12" s="15" t="s">
        <v>20</v>
      </c>
      <c r="F12" s="13" t="s">
        <v>84</v>
      </c>
    </row>
    <row r="13" spans="1:6" ht="36.75" customHeight="1" x14ac:dyDescent="0.3">
      <c r="A13" s="4" t="s">
        <v>5</v>
      </c>
      <c r="B13" s="5" t="s">
        <v>21</v>
      </c>
      <c r="C13" s="5">
        <v>1</v>
      </c>
      <c r="D13" s="5">
        <v>1</v>
      </c>
      <c r="E13" s="16">
        <f>D13/C13</f>
        <v>1</v>
      </c>
      <c r="F13" s="5"/>
    </row>
    <row r="14" spans="1:6" ht="36.75" customHeight="1" x14ac:dyDescent="0.3">
      <c r="A14" s="4" t="s">
        <v>5</v>
      </c>
      <c r="B14" s="5" t="s">
        <v>22</v>
      </c>
      <c r="C14" s="5">
        <v>2</v>
      </c>
      <c r="D14" s="5">
        <v>2</v>
      </c>
      <c r="E14" s="16">
        <f>D14/C14</f>
        <v>1</v>
      </c>
      <c r="F14" s="5"/>
    </row>
    <row r="15" spans="1:6" ht="36.75" customHeight="1" x14ac:dyDescent="0.3">
      <c r="A15" s="4" t="s">
        <v>5</v>
      </c>
      <c r="B15" s="5" t="s">
        <v>23</v>
      </c>
      <c r="C15" s="5">
        <v>2</v>
      </c>
      <c r="D15" s="5">
        <v>0.5</v>
      </c>
      <c r="E15" s="16">
        <f>D15/C15</f>
        <v>0.25</v>
      </c>
      <c r="F15" s="5"/>
    </row>
    <row r="16" spans="1:6" ht="36.75" customHeight="1" x14ac:dyDescent="0.3">
      <c r="A16" s="4" t="s">
        <v>5</v>
      </c>
      <c r="B16" s="5" t="s">
        <v>0</v>
      </c>
      <c r="C16" s="5">
        <v>0.5</v>
      </c>
      <c r="D16" s="5">
        <v>0.5</v>
      </c>
      <c r="E16" s="16">
        <f>D16/C16</f>
        <v>1</v>
      </c>
      <c r="F16" s="5"/>
    </row>
    <row r="17" spans="1:6" ht="36.75" customHeight="1" x14ac:dyDescent="0.3">
      <c r="A17" s="4" t="s">
        <v>5</v>
      </c>
      <c r="B17" s="5" t="s">
        <v>24</v>
      </c>
      <c r="C17" s="5">
        <v>0.5</v>
      </c>
      <c r="D17" s="5">
        <v>0.5</v>
      </c>
      <c r="E17" s="16">
        <f>D17/C17</f>
        <v>1</v>
      </c>
      <c r="F17" s="5"/>
    </row>
    <row r="18" spans="1:6" ht="36.75" customHeight="1" x14ac:dyDescent="0.3">
      <c r="A18" s="4" t="s">
        <v>5</v>
      </c>
      <c r="B18" s="5" t="s">
        <v>13</v>
      </c>
      <c r="C18" s="5">
        <v>1</v>
      </c>
      <c r="D18" s="5">
        <v>1</v>
      </c>
      <c r="E18" s="16">
        <f>D18/C18</f>
        <v>1</v>
      </c>
      <c r="F18" s="5"/>
    </row>
    <row r="19" spans="1:6" ht="36.75" customHeight="1" x14ac:dyDescent="0.3">
      <c r="A19" s="4" t="s">
        <v>5</v>
      </c>
      <c r="B19" s="5" t="s">
        <v>25</v>
      </c>
      <c r="C19" s="5">
        <v>0.5</v>
      </c>
      <c r="D19" s="5">
        <v>0.5</v>
      </c>
      <c r="E19" s="16">
        <f>D19/C19</f>
        <v>1</v>
      </c>
      <c r="F19" s="5"/>
    </row>
    <row r="20" spans="1:6" ht="36.75" customHeight="1" x14ac:dyDescent="0.3">
      <c r="A20" s="6" t="s">
        <v>7</v>
      </c>
      <c r="B20" s="5" t="s">
        <v>26</v>
      </c>
      <c r="C20" s="5">
        <v>2</v>
      </c>
      <c r="D20" s="5">
        <v>3</v>
      </c>
      <c r="E20" s="16">
        <v>1</v>
      </c>
      <c r="F20" s="5"/>
    </row>
    <row r="21" spans="1:6" ht="36.75" customHeight="1" x14ac:dyDescent="0.3">
      <c r="A21" s="6" t="s">
        <v>7</v>
      </c>
      <c r="B21" s="5" t="s">
        <v>27</v>
      </c>
      <c r="C21" s="5">
        <v>4</v>
      </c>
      <c r="D21" s="5">
        <v>0</v>
      </c>
      <c r="E21" s="16">
        <f>D21/C21</f>
        <v>0</v>
      </c>
      <c r="F21" s="5" t="s">
        <v>85</v>
      </c>
    </row>
    <row r="22" spans="1:6" ht="36.75" customHeight="1" x14ac:dyDescent="0.3">
      <c r="A22" s="6" t="s">
        <v>28</v>
      </c>
      <c r="B22" s="5" t="s">
        <v>29</v>
      </c>
      <c r="C22" s="5">
        <v>0.5</v>
      </c>
      <c r="D22" s="5">
        <v>1</v>
      </c>
      <c r="E22" s="16">
        <v>1</v>
      </c>
      <c r="F22" s="5"/>
    </row>
    <row r="23" spans="1:6" ht="36.75" customHeight="1" x14ac:dyDescent="0.3">
      <c r="A23" s="6" t="s">
        <v>28</v>
      </c>
      <c r="B23" s="5" t="s">
        <v>30</v>
      </c>
      <c r="C23" s="5">
        <v>0.5</v>
      </c>
      <c r="D23" s="5">
        <v>1</v>
      </c>
      <c r="E23" s="16">
        <v>1</v>
      </c>
      <c r="F23" s="5"/>
    </row>
    <row r="24" spans="1:6" ht="36.75" customHeight="1" x14ac:dyDescent="0.3">
      <c r="A24" s="6" t="s">
        <v>28</v>
      </c>
      <c r="B24" s="5" t="s">
        <v>31</v>
      </c>
      <c r="C24" s="5">
        <v>2</v>
      </c>
      <c r="D24" s="5">
        <v>2.5</v>
      </c>
      <c r="E24" s="16">
        <v>1</v>
      </c>
      <c r="F24" s="5"/>
    </row>
    <row r="25" spans="1:6" ht="36.75" customHeight="1" x14ac:dyDescent="0.3">
      <c r="A25" s="6" t="s">
        <v>32</v>
      </c>
      <c r="B25" s="5" t="s">
        <v>33</v>
      </c>
      <c r="C25" s="5">
        <v>1</v>
      </c>
      <c r="D25" s="5">
        <v>1.5</v>
      </c>
      <c r="E25" s="16">
        <v>1</v>
      </c>
      <c r="F25" s="5"/>
    </row>
    <row r="26" spans="1:6" ht="36.75" customHeight="1" x14ac:dyDescent="0.3">
      <c r="A26" s="6" t="s">
        <v>32</v>
      </c>
      <c r="B26" s="5" t="s">
        <v>34</v>
      </c>
      <c r="C26" s="5">
        <v>1</v>
      </c>
      <c r="D26" s="5">
        <v>1</v>
      </c>
      <c r="E26" s="16">
        <f>D26/C26</f>
        <v>1</v>
      </c>
      <c r="F26" s="5"/>
    </row>
    <row r="27" spans="1:6" ht="36.75" customHeight="1" x14ac:dyDescent="0.3">
      <c r="A27" s="6" t="s">
        <v>32</v>
      </c>
      <c r="B27" s="5" t="s">
        <v>35</v>
      </c>
      <c r="C27" s="5">
        <v>2</v>
      </c>
      <c r="D27" s="5">
        <v>4</v>
      </c>
      <c r="E27" s="16">
        <v>0.8</v>
      </c>
      <c r="F27" s="5" t="s">
        <v>88</v>
      </c>
    </row>
    <row r="28" spans="1:6" ht="36.75" customHeight="1" x14ac:dyDescent="0.3">
      <c r="A28" s="6" t="s">
        <v>36</v>
      </c>
      <c r="B28" s="5" t="s">
        <v>37</v>
      </c>
      <c r="C28" s="5">
        <v>1</v>
      </c>
      <c r="D28" s="5">
        <v>1</v>
      </c>
      <c r="E28" s="16">
        <v>1</v>
      </c>
      <c r="F28" s="5"/>
    </row>
    <row r="29" spans="1:6" ht="36.75" customHeight="1" x14ac:dyDescent="0.3">
      <c r="A29" s="6" t="s">
        <v>36</v>
      </c>
      <c r="B29" s="5" t="s">
        <v>38</v>
      </c>
      <c r="C29" s="5">
        <v>0.25</v>
      </c>
      <c r="D29" s="5">
        <v>1</v>
      </c>
      <c r="E29" s="16">
        <v>0.95</v>
      </c>
      <c r="F29" s="5" t="s">
        <v>86</v>
      </c>
    </row>
    <row r="30" spans="1:6" ht="36.75" customHeight="1" x14ac:dyDescent="0.3">
      <c r="A30" s="6" t="s">
        <v>36</v>
      </c>
      <c r="B30" s="5" t="s">
        <v>39</v>
      </c>
      <c r="C30" s="5">
        <v>2</v>
      </c>
      <c r="D30" s="5">
        <v>3</v>
      </c>
      <c r="E30" s="16">
        <v>0.7</v>
      </c>
      <c r="F30" s="5" t="s">
        <v>87</v>
      </c>
    </row>
    <row r="31" spans="1:6" ht="36.75" customHeight="1" x14ac:dyDescent="0.3">
      <c r="A31" s="6" t="s">
        <v>36</v>
      </c>
      <c r="B31" s="5" t="s">
        <v>40</v>
      </c>
      <c r="C31" s="5">
        <v>1</v>
      </c>
      <c r="D31" s="5">
        <v>1</v>
      </c>
      <c r="E31" s="16">
        <v>1</v>
      </c>
      <c r="F31" s="5" t="s">
        <v>89</v>
      </c>
    </row>
    <row r="32" spans="1:6" ht="36.75" customHeight="1" x14ac:dyDescent="0.3">
      <c r="A32" s="6" t="s">
        <v>41</v>
      </c>
      <c r="B32" s="5" t="s">
        <v>42</v>
      </c>
      <c r="C32" s="5">
        <v>1</v>
      </c>
      <c r="D32" s="5">
        <v>2</v>
      </c>
      <c r="E32" s="16">
        <v>1</v>
      </c>
      <c r="F32" s="5"/>
    </row>
    <row r="33" spans="1:6" ht="36.75" customHeight="1" x14ac:dyDescent="0.3">
      <c r="A33" s="6" t="s">
        <v>41</v>
      </c>
      <c r="B33" s="5" t="s">
        <v>43</v>
      </c>
      <c r="C33" s="5">
        <v>5</v>
      </c>
      <c r="D33" s="5">
        <v>1</v>
      </c>
      <c r="E33" s="16">
        <v>0.2</v>
      </c>
      <c r="F33" s="5" t="s">
        <v>90</v>
      </c>
    </row>
    <row r="34" spans="1:6" ht="36.75" customHeight="1" x14ac:dyDescent="0.3">
      <c r="A34" s="6" t="s">
        <v>41</v>
      </c>
      <c r="B34" s="5" t="s">
        <v>44</v>
      </c>
      <c r="C34" s="5">
        <v>0.5</v>
      </c>
      <c r="D34" s="5">
        <v>1.5</v>
      </c>
      <c r="E34" s="16">
        <v>1</v>
      </c>
      <c r="F34" s="5"/>
    </row>
    <row r="35" spans="1:6" ht="36.75" customHeight="1" x14ac:dyDescent="0.3">
      <c r="A35" s="6" t="s">
        <v>41</v>
      </c>
      <c r="B35" s="5" t="s">
        <v>45</v>
      </c>
      <c r="C35" s="5">
        <v>2</v>
      </c>
      <c r="D35" s="5">
        <v>2</v>
      </c>
      <c r="E35" s="16">
        <v>1</v>
      </c>
      <c r="F35" s="5"/>
    </row>
    <row r="36" spans="1:6" ht="33.75" customHeight="1" x14ac:dyDescent="0.3">
      <c r="A36" s="7" t="s">
        <v>46</v>
      </c>
      <c r="B36" s="5" t="s">
        <v>29</v>
      </c>
      <c r="C36" s="5">
        <v>0.5</v>
      </c>
      <c r="D36" s="5">
        <v>1</v>
      </c>
      <c r="E36" s="16">
        <f>D36/C36</f>
        <v>2</v>
      </c>
      <c r="F36" s="18"/>
    </row>
    <row r="37" spans="1:6" ht="33.75" customHeight="1" x14ac:dyDescent="0.3">
      <c r="A37" s="7" t="s">
        <v>47</v>
      </c>
      <c r="B37" s="5" t="s">
        <v>30</v>
      </c>
      <c r="C37" s="5">
        <v>0.5</v>
      </c>
      <c r="D37" s="5">
        <v>1</v>
      </c>
      <c r="E37" s="16">
        <f>D37/C37</f>
        <v>2</v>
      </c>
      <c r="F37" s="18"/>
    </row>
    <row r="38" spans="1:6" ht="33.75" customHeight="1" x14ac:dyDescent="0.3">
      <c r="A38" s="7" t="s">
        <v>48</v>
      </c>
      <c r="B38" s="5" t="s">
        <v>31</v>
      </c>
      <c r="C38" s="5">
        <v>0.5</v>
      </c>
      <c r="D38" s="5">
        <v>0.5</v>
      </c>
      <c r="E38" s="16">
        <f>D38/C38</f>
        <v>1</v>
      </c>
      <c r="F38" s="18"/>
    </row>
    <row r="39" spans="1:6" ht="33.75" customHeight="1" x14ac:dyDescent="0.3">
      <c r="A39" s="7" t="s">
        <v>49</v>
      </c>
      <c r="B39" s="5" t="s">
        <v>50</v>
      </c>
      <c r="C39" s="5">
        <v>1</v>
      </c>
      <c r="D39" s="5">
        <v>0.5</v>
      </c>
      <c r="E39" s="16">
        <f>D39/C39</f>
        <v>0.5</v>
      </c>
      <c r="F39" s="18"/>
    </row>
    <row r="40" spans="1:6" ht="33.75" customHeight="1" x14ac:dyDescent="0.3">
      <c r="A40" s="7" t="s">
        <v>49</v>
      </c>
      <c r="B40" s="5" t="s">
        <v>51</v>
      </c>
      <c r="C40" s="5">
        <v>0.5</v>
      </c>
      <c r="D40" s="5">
        <v>0.5</v>
      </c>
      <c r="E40" s="16">
        <f>D40/C40</f>
        <v>1</v>
      </c>
      <c r="F40" s="18"/>
    </row>
    <row r="41" spans="1:6" ht="33.75" customHeight="1" x14ac:dyDescent="0.3">
      <c r="A41" s="7" t="s">
        <v>49</v>
      </c>
      <c r="B41" s="5" t="s">
        <v>52</v>
      </c>
      <c r="C41" s="5">
        <v>0.5</v>
      </c>
      <c r="D41" s="5">
        <v>0.5</v>
      </c>
      <c r="E41" s="16">
        <f>D41/C41</f>
        <v>1</v>
      </c>
      <c r="F41" s="18"/>
    </row>
    <row r="42" spans="1:6" ht="33.75" customHeight="1" x14ac:dyDescent="0.3">
      <c r="A42" s="7" t="s">
        <v>53</v>
      </c>
      <c r="B42" s="5" t="s">
        <v>54</v>
      </c>
      <c r="C42" s="5">
        <v>1</v>
      </c>
      <c r="D42" s="5">
        <v>0.5</v>
      </c>
      <c r="E42" s="16">
        <f>D42/C42</f>
        <v>0.5</v>
      </c>
      <c r="F42" s="18"/>
    </row>
    <row r="43" spans="1:6" ht="33.75" customHeight="1" x14ac:dyDescent="0.3">
      <c r="A43" s="7" t="s">
        <v>53</v>
      </c>
      <c r="B43" s="5" t="s">
        <v>55</v>
      </c>
      <c r="C43" s="5">
        <v>2</v>
      </c>
      <c r="D43" s="5">
        <v>0.5</v>
      </c>
      <c r="E43" s="16">
        <f>D43/C43</f>
        <v>0.25</v>
      </c>
      <c r="F43" s="18"/>
    </row>
    <row r="44" spans="1:6" ht="33.75" customHeight="1" x14ac:dyDescent="0.3">
      <c r="A44" s="7" t="s">
        <v>56</v>
      </c>
      <c r="B44" s="5" t="s">
        <v>57</v>
      </c>
      <c r="C44" s="5">
        <v>2</v>
      </c>
      <c r="D44" s="5">
        <v>0.5</v>
      </c>
      <c r="E44" s="16">
        <f>D44/C44</f>
        <v>0.25</v>
      </c>
      <c r="F44" s="18"/>
    </row>
    <row r="45" spans="1:6" ht="33.75" customHeight="1" x14ac:dyDescent="0.3">
      <c r="A45" s="7" t="s">
        <v>53</v>
      </c>
      <c r="B45" s="5" t="s">
        <v>58</v>
      </c>
      <c r="C45" s="5">
        <v>1</v>
      </c>
      <c r="D45" s="5">
        <v>0</v>
      </c>
      <c r="E45" s="16">
        <f>D45/C45</f>
        <v>0</v>
      </c>
      <c r="F45" s="9" t="s">
        <v>93</v>
      </c>
    </row>
    <row r="46" spans="1:6" ht="30.75" customHeight="1" x14ac:dyDescent="0.3">
      <c r="A46" s="8" t="s">
        <v>59</v>
      </c>
      <c r="B46" s="5" t="s">
        <v>60</v>
      </c>
      <c r="C46" s="5">
        <v>0.5</v>
      </c>
      <c r="D46" s="5">
        <v>0.5</v>
      </c>
      <c r="E46" s="16">
        <f>D46/C46</f>
        <v>1</v>
      </c>
      <c r="F46" s="18"/>
    </row>
    <row r="47" spans="1:6" ht="30.75" customHeight="1" x14ac:dyDescent="0.3">
      <c r="A47" s="8" t="s">
        <v>59</v>
      </c>
      <c r="B47" s="5" t="s">
        <v>61</v>
      </c>
      <c r="C47" s="5">
        <v>0.5</v>
      </c>
      <c r="D47" s="9">
        <v>0.5</v>
      </c>
      <c r="E47" s="16">
        <f>D47/C47</f>
        <v>1</v>
      </c>
      <c r="F47" s="18"/>
    </row>
    <row r="48" spans="1:6" ht="30.75" customHeight="1" x14ac:dyDescent="0.3">
      <c r="A48" s="8" t="s">
        <v>59</v>
      </c>
      <c r="B48" s="5" t="s">
        <v>62</v>
      </c>
      <c r="C48" s="5">
        <v>2</v>
      </c>
      <c r="D48" s="9">
        <v>2</v>
      </c>
      <c r="E48" s="16">
        <f>D48/C48</f>
        <v>1</v>
      </c>
      <c r="F48" s="18"/>
    </row>
    <row r="49" spans="1:6" ht="30.75" customHeight="1" x14ac:dyDescent="0.3">
      <c r="A49" s="8" t="s">
        <v>59</v>
      </c>
      <c r="B49" s="5" t="s">
        <v>63</v>
      </c>
      <c r="C49" s="5">
        <v>1</v>
      </c>
      <c r="D49" s="9">
        <v>1</v>
      </c>
      <c r="E49" s="16">
        <f>D49/C49</f>
        <v>1</v>
      </c>
      <c r="F49" s="18"/>
    </row>
    <row r="50" spans="1:6" ht="30.75" customHeight="1" x14ac:dyDescent="0.3">
      <c r="A50" s="8" t="s">
        <v>59</v>
      </c>
      <c r="B50" s="5" t="s">
        <v>64</v>
      </c>
      <c r="C50" s="5">
        <v>0.5</v>
      </c>
      <c r="D50" s="9">
        <v>0.5</v>
      </c>
      <c r="E50" s="16">
        <f>D50/C50</f>
        <v>1</v>
      </c>
      <c r="F50" s="18"/>
    </row>
    <row r="51" spans="1:6" ht="30.75" customHeight="1" x14ac:dyDescent="0.3">
      <c r="A51" s="8" t="s">
        <v>59</v>
      </c>
      <c r="B51" s="5" t="s">
        <v>65</v>
      </c>
      <c r="C51" s="5">
        <v>2</v>
      </c>
      <c r="D51" s="9">
        <v>2</v>
      </c>
      <c r="E51" s="16">
        <f>D51/C51</f>
        <v>1</v>
      </c>
      <c r="F51" s="18"/>
    </row>
    <row r="52" spans="1:6" ht="30.75" customHeight="1" x14ac:dyDescent="0.3">
      <c r="A52" s="8" t="s">
        <v>59</v>
      </c>
      <c r="B52" s="5" t="s">
        <v>66</v>
      </c>
      <c r="C52" s="5">
        <v>1</v>
      </c>
      <c r="D52" s="9">
        <v>1</v>
      </c>
      <c r="E52" s="16">
        <f>D52/C52</f>
        <v>1</v>
      </c>
      <c r="F52" s="18"/>
    </row>
    <row r="53" spans="1:6" ht="30.75" customHeight="1" x14ac:dyDescent="0.3">
      <c r="A53" s="8" t="s">
        <v>59</v>
      </c>
      <c r="B53" s="5" t="s">
        <v>67</v>
      </c>
      <c r="C53" s="5">
        <v>5</v>
      </c>
      <c r="D53" s="9">
        <v>1</v>
      </c>
      <c r="E53" s="16">
        <v>1</v>
      </c>
      <c r="F53" s="18"/>
    </row>
    <row r="54" spans="1:6" ht="30.75" customHeight="1" x14ac:dyDescent="0.3">
      <c r="A54" s="8" t="s">
        <v>59</v>
      </c>
      <c r="B54" s="5" t="s">
        <v>68</v>
      </c>
      <c r="C54" s="5">
        <v>5</v>
      </c>
      <c r="D54" s="9">
        <v>5</v>
      </c>
      <c r="E54" s="16">
        <f>D54/C54</f>
        <v>1</v>
      </c>
      <c r="F54" s="18"/>
    </row>
    <row r="55" spans="1:6" ht="30.75" customHeight="1" x14ac:dyDescent="0.3">
      <c r="A55" s="8" t="s">
        <v>59</v>
      </c>
      <c r="B55" s="5" t="s">
        <v>69</v>
      </c>
      <c r="C55" s="5">
        <v>10</v>
      </c>
      <c r="D55" s="9">
        <v>12</v>
      </c>
      <c r="E55" s="16">
        <v>1</v>
      </c>
      <c r="F55" s="18"/>
    </row>
    <row r="56" spans="1:6" ht="29.25" customHeight="1" x14ac:dyDescent="0.3">
      <c r="A56" s="8" t="s">
        <v>59</v>
      </c>
      <c r="B56" s="5" t="s">
        <v>70</v>
      </c>
      <c r="C56" s="5">
        <v>8</v>
      </c>
      <c r="D56" s="9">
        <v>8</v>
      </c>
      <c r="E56" s="16">
        <f>D56/C56</f>
        <v>1</v>
      </c>
      <c r="F56" s="18"/>
    </row>
    <row r="57" spans="1:6" ht="29.25" customHeight="1" x14ac:dyDescent="0.3">
      <c r="A57" s="8" t="s">
        <v>59</v>
      </c>
      <c r="B57" s="5" t="s">
        <v>71</v>
      </c>
      <c r="C57" s="5">
        <v>5</v>
      </c>
      <c r="D57" s="9">
        <v>5</v>
      </c>
      <c r="E57" s="16">
        <f>D57/C57</f>
        <v>1</v>
      </c>
      <c r="F57" s="18"/>
    </row>
    <row r="58" spans="1:6" ht="29.25" customHeight="1" x14ac:dyDescent="0.3">
      <c r="A58" s="8" t="s">
        <v>59</v>
      </c>
      <c r="B58" s="5" t="s">
        <v>72</v>
      </c>
      <c r="C58" s="5">
        <v>6</v>
      </c>
      <c r="D58" s="9">
        <v>20</v>
      </c>
      <c r="E58" s="16">
        <v>1</v>
      </c>
      <c r="F58" s="18"/>
    </row>
    <row r="59" spans="1:6" ht="29.25" customHeight="1" x14ac:dyDescent="0.3">
      <c r="A59" s="8" t="s">
        <v>59</v>
      </c>
      <c r="B59" s="5" t="s">
        <v>73</v>
      </c>
      <c r="C59" s="5">
        <v>2</v>
      </c>
      <c r="D59" s="9">
        <v>2</v>
      </c>
      <c r="E59" s="16">
        <f>D59/C59</f>
        <v>1</v>
      </c>
      <c r="F59" s="18"/>
    </row>
    <row r="60" spans="1:6" ht="29.25" customHeight="1" x14ac:dyDescent="0.3">
      <c r="A60" s="10" t="s">
        <v>74</v>
      </c>
      <c r="B60" s="5" t="s">
        <v>75</v>
      </c>
      <c r="C60" s="5">
        <v>0.5</v>
      </c>
      <c r="D60" s="5">
        <v>0.5</v>
      </c>
      <c r="E60" s="16">
        <f>D60/C60</f>
        <v>1</v>
      </c>
      <c r="F60" s="18"/>
    </row>
    <row r="61" spans="1:6" ht="29.25" customHeight="1" x14ac:dyDescent="0.3">
      <c r="A61" s="10" t="s">
        <v>74</v>
      </c>
      <c r="B61" s="5" t="s">
        <v>76</v>
      </c>
      <c r="C61" s="5">
        <v>0.25</v>
      </c>
      <c r="D61" s="5">
        <v>0.25</v>
      </c>
      <c r="E61" s="16">
        <f>D61/C61</f>
        <v>1</v>
      </c>
      <c r="F61" s="18"/>
    </row>
    <row r="62" spans="1:6" ht="29.25" customHeight="1" x14ac:dyDescent="0.3">
      <c r="A62" s="10" t="s">
        <v>74</v>
      </c>
      <c r="B62" s="5" t="s">
        <v>77</v>
      </c>
      <c r="C62" s="5">
        <v>0.25</v>
      </c>
      <c r="D62" s="5">
        <v>0.25</v>
      </c>
      <c r="E62" s="16">
        <f>D62/C62</f>
        <v>1</v>
      </c>
      <c r="F62" s="18"/>
    </row>
    <row r="63" spans="1:6" ht="29.25" customHeight="1" x14ac:dyDescent="0.3">
      <c r="A63" s="10" t="s">
        <v>13</v>
      </c>
      <c r="B63" s="5" t="s">
        <v>78</v>
      </c>
      <c r="C63" s="5">
        <v>2</v>
      </c>
      <c r="D63" s="5"/>
      <c r="E63" s="16">
        <f>D63/C63</f>
        <v>0</v>
      </c>
      <c r="F63" s="18"/>
    </row>
    <row r="64" spans="1:6" ht="29.25" customHeight="1" x14ac:dyDescent="0.3">
      <c r="A64" s="10" t="s">
        <v>74</v>
      </c>
      <c r="B64" s="5" t="s">
        <v>79</v>
      </c>
      <c r="C64" s="5">
        <v>0.25</v>
      </c>
      <c r="D64" s="5">
        <v>0.25</v>
      </c>
      <c r="E64" s="16">
        <f>D64/C64</f>
        <v>1</v>
      </c>
      <c r="F64" s="18"/>
    </row>
    <row r="65" spans="1:6" ht="29.25" customHeight="1" x14ac:dyDescent="0.3">
      <c r="A65" s="10" t="s">
        <v>74</v>
      </c>
      <c r="B65" s="5" t="s">
        <v>80</v>
      </c>
      <c r="C65" s="5">
        <v>2</v>
      </c>
      <c r="D65" s="5"/>
      <c r="E65" s="16">
        <f>D65/C65</f>
        <v>0</v>
      </c>
      <c r="F65" s="18"/>
    </row>
    <row r="66" spans="1:6" ht="29.25" customHeight="1" x14ac:dyDescent="0.3">
      <c r="A66" s="10" t="s">
        <v>13</v>
      </c>
      <c r="B66" s="5" t="s">
        <v>81</v>
      </c>
      <c r="C66" s="5">
        <v>1</v>
      </c>
      <c r="D66" s="5">
        <v>1</v>
      </c>
      <c r="E66" s="16">
        <f>D66/C66</f>
        <v>1</v>
      </c>
      <c r="F66" s="18"/>
    </row>
    <row r="67" spans="1:6" ht="29.25" customHeight="1" x14ac:dyDescent="0.3">
      <c r="A67" s="10" t="s">
        <v>13</v>
      </c>
      <c r="B67" s="5" t="s">
        <v>82</v>
      </c>
      <c r="C67" s="5">
        <v>1</v>
      </c>
      <c r="D67" s="5"/>
      <c r="E67" s="16">
        <f>D67/C67</f>
        <v>0</v>
      </c>
      <c r="F67" s="18"/>
    </row>
    <row r="68" spans="1:6" ht="29.25" customHeight="1" x14ac:dyDescent="0.3">
      <c r="A68" s="10" t="s">
        <v>13</v>
      </c>
      <c r="B68" s="5" t="s">
        <v>83</v>
      </c>
      <c r="C68" s="5">
        <v>1</v>
      </c>
      <c r="D68" s="5">
        <v>1</v>
      </c>
      <c r="E68" s="16">
        <f>D68/C68</f>
        <v>1</v>
      </c>
      <c r="F68" s="18"/>
    </row>
    <row r="69" spans="1:6" ht="29.25" customHeight="1" x14ac:dyDescent="0.3">
      <c r="A69" s="10"/>
      <c r="B69" s="5"/>
      <c r="C69" s="5"/>
      <c r="D69" s="5"/>
      <c r="E69" s="16"/>
      <c r="F69" s="18"/>
    </row>
  </sheetData>
  <mergeCells count="2">
    <mergeCell ref="A11:F11"/>
    <mergeCell ref="A1:F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CC12DC7366E14FB31DEDB9AD844862" ma:contentTypeVersion="10" ma:contentTypeDescription="Crée un document." ma:contentTypeScope="" ma:versionID="e02bfda8d07ef288d4bf3db805dd1d9d">
  <xsd:schema xmlns:xsd="http://www.w3.org/2001/XMLSchema" xmlns:xs="http://www.w3.org/2001/XMLSchema" xmlns:p="http://schemas.microsoft.com/office/2006/metadata/properties" xmlns:ns2="4859d079-24f3-48aa-9623-f3859ac6a218" xmlns:ns3="0941f82e-32c6-4d44-a086-3aef9cbc7736" targetNamespace="http://schemas.microsoft.com/office/2006/metadata/properties" ma:root="true" ma:fieldsID="4ba2d7ed476e952e3f953a3f63f7805b" ns2:_="" ns3:_="">
    <xsd:import namespace="4859d079-24f3-48aa-9623-f3859ac6a218"/>
    <xsd:import namespace="0941f82e-32c6-4d44-a086-3aef9cbc7736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9d079-24f3-48aa-9623-f3859ac6a21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ea5cba62-7a90-4cbb-8c0d-a8cd742f6b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1f82e-32c6-4d44-a086-3aef9cbc7736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4e4e1286-9d45-477c-b72c-b9e397f3822e}" ma:internalName="TaxCatchAll" ma:showField="CatchAllData" ma:web="0941f82e-32c6-4d44-a086-3aef9cbc77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59d079-24f3-48aa-9623-f3859ac6a218">
      <Terms xmlns="http://schemas.microsoft.com/office/infopath/2007/PartnerControls"/>
    </lcf76f155ced4ddcb4097134ff3c332f>
    <TaxCatchAll xmlns="0941f82e-32c6-4d44-a086-3aef9cbc7736" xsi:nil="true"/>
  </documentManagement>
</p:properties>
</file>

<file path=customXml/itemProps1.xml><?xml version="1.0" encoding="utf-8"?>
<ds:datastoreItem xmlns:ds="http://schemas.openxmlformats.org/officeDocument/2006/customXml" ds:itemID="{09266F67-8A06-4AA3-84C7-5FED6F34B8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9d079-24f3-48aa-9623-f3859ac6a218"/>
    <ds:schemaRef ds:uri="0941f82e-32c6-4d44-a086-3aef9cbc7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3362B8-A005-48B0-BF83-C400BAF2E1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54B162-69AD-4403-AFDB-9190BFD07C47}">
  <ds:schemaRefs>
    <ds:schemaRef ds:uri="0941f82e-32c6-4d44-a086-3aef9cbc7736"/>
    <ds:schemaRef ds:uri="http://purl.org/dc/dcmitype/"/>
    <ds:schemaRef ds:uri="http://schemas.microsoft.com/office/2006/metadata/properties"/>
    <ds:schemaRef ds:uri="http://purl.org/dc/elements/1.1/"/>
    <ds:schemaRef ds:uri="4859d079-24f3-48aa-9623-f3859ac6a218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Corentin Ribeyron</cp:lastModifiedBy>
  <cp:revision/>
  <dcterms:created xsi:type="dcterms:W3CDTF">2023-06-13T08:55:28Z</dcterms:created>
  <dcterms:modified xsi:type="dcterms:W3CDTF">2023-09-05T15:08:52Z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0x0101009BCC12DC7366E14FB31DEDB9AD844862</vt:lpwstr>
  </property>
</Properties>
</file>