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#1" sheetId="1" r:id="rId4"/>
    <sheet name="#2" sheetId="2" r:id="rId5"/>
    <sheet name="#3" sheetId="3" r:id="rId6"/>
    <sheet name="#4" sheetId="4" r:id="rId7"/>
    <sheet name="№5" sheetId="5" r:id="rId8"/>
  </sheets>
</workbook>
</file>

<file path=xl/sharedStrings.xml><?xml version="1.0" encoding="utf-8"?>
<sst xmlns="http://schemas.openxmlformats.org/spreadsheetml/2006/main" uniqueCount="23">
  <si>
    <t>Задание 1</t>
  </si>
  <si>
    <t>n</t>
  </si>
  <si>
    <t>d, мм</t>
  </si>
  <si>
    <t>Погрешность отдельного измерения</t>
  </si>
  <si>
    <t>Квадраты погрешностей</t>
  </si>
  <si>
    <t>Среднее всех измерений</t>
  </si>
  <si>
    <t>Среднеквадратичная ошибка СА</t>
  </si>
  <si>
    <t>Станд. отклонение</t>
  </si>
  <si>
    <t>Абсол. погреш. (Dx)</t>
  </si>
  <si>
    <t>Относит. погреш.</t>
  </si>
  <si>
    <t>d0</t>
  </si>
  <si>
    <t>ta</t>
  </si>
  <si>
    <t>Задание 2</t>
  </si>
  <si>
    <t>Задание 3</t>
  </si>
  <si>
    <t>Задание 4</t>
  </si>
  <si>
    <t>Задача:</t>
  </si>
  <si>
    <t>При измерении ширины корпуса ноутбука получены следующие результаты: 29,96, 29,94, 29,94, 29,95, 29,8. Вычислить погрешность эксперимента, в качестве m0 выбрать 29,95</t>
  </si>
  <si>
    <t>Задание 5</t>
  </si>
  <si>
    <t>d, см</t>
  </si>
  <si>
    <t>I</t>
  </si>
  <si>
    <t>II</t>
  </si>
  <si>
    <t>V</t>
  </si>
  <si>
    <t>n(n-1)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</si>
</sst>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5" style="1" customWidth="1"/>
    <col min="2" max="2" width="5.67188" style="1" customWidth="1"/>
    <col min="3" max="3" width="12.6875" style="1" customWidth="1"/>
    <col min="4" max="4" width="9.84375" style="1" customWidth="1"/>
    <col min="5" max="5" width="11.1562" style="1" customWidth="1"/>
    <col min="6" max="6" width="15.8516" style="1" customWidth="1"/>
    <col min="7" max="8" width="18.6719" style="1" customWidth="1"/>
    <col min="9" max="9" width="16.3516" style="1" customWidth="1"/>
    <col min="10" max="10" hidden="1" width="16.3333" style="1" customWidth="1"/>
    <col min="11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44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s="4"/>
    </row>
    <row r="3" ht="20.25" customHeight="1">
      <c r="A3" s="5">
        <v>1</v>
      </c>
      <c r="B3" s="6">
        <v>14.85</v>
      </c>
      <c r="C3" s="7">
        <f>$E$3-B3</f>
        <v>-0.032</v>
      </c>
      <c r="D3" s="7">
        <f>C3^2</f>
        <v>0.001024</v>
      </c>
      <c r="E3" s="7">
        <f>SUM(B3:B7)/$B$11</f>
        <v>14.818</v>
      </c>
      <c r="F3" s="7">
        <f>SQRT(SUM(D3:D7)/C11)</f>
        <v>0.0115758369027902</v>
      </c>
      <c r="G3" s="7">
        <f>SQRT(F3^2)</f>
        <v>0.0115758369027902</v>
      </c>
      <c r="H3" s="7">
        <f>$B$12*$G$3</f>
        <v>0.0297499008401708</v>
      </c>
      <c r="I3" s="7">
        <f>H3/E3*100</f>
        <v>0.20076866540809</v>
      </c>
      <c r="J3" s="8"/>
    </row>
    <row r="4" ht="20.05" customHeight="1">
      <c r="A4" s="9">
        <v>2</v>
      </c>
      <c r="B4" s="10">
        <v>14.8</v>
      </c>
      <c r="C4" s="11">
        <f>$E$3-B4</f>
        <v>0.018</v>
      </c>
      <c r="D4" s="11">
        <f>C4^2</f>
        <v>0.000324</v>
      </c>
      <c r="E4" s="12"/>
      <c r="F4" s="12"/>
      <c r="G4" s="12"/>
      <c r="H4" s="12"/>
      <c r="I4" s="12"/>
      <c r="J4" s="12"/>
    </row>
    <row r="5" ht="20.05" customHeight="1">
      <c r="A5" s="9">
        <v>3</v>
      </c>
      <c r="B5" s="10">
        <v>14.79</v>
      </c>
      <c r="C5" s="11">
        <f>$E$3-B5</f>
        <v>0.028</v>
      </c>
      <c r="D5" s="11">
        <f>C5^2</f>
        <v>0.000784</v>
      </c>
      <c r="E5" s="12"/>
      <c r="F5" s="12"/>
      <c r="G5" s="12"/>
      <c r="H5" s="12"/>
      <c r="I5" s="12"/>
      <c r="J5" s="12"/>
    </row>
    <row r="6" ht="20.05" customHeight="1">
      <c r="A6" s="9">
        <v>4</v>
      </c>
      <c r="B6" s="10">
        <v>14.84</v>
      </c>
      <c r="C6" s="11">
        <f>$E$3-B6</f>
        <v>-0.022</v>
      </c>
      <c r="D6" s="11">
        <f>C6^2</f>
        <v>0.000484</v>
      </c>
      <c r="E6" s="12"/>
      <c r="F6" s="12"/>
      <c r="G6" s="12"/>
      <c r="H6" s="12"/>
      <c r="I6" s="12"/>
      <c r="J6" s="12"/>
    </row>
    <row r="7" ht="20.05" customHeight="1">
      <c r="A7" s="9">
        <v>5</v>
      </c>
      <c r="B7" s="10">
        <v>14.81</v>
      </c>
      <c r="C7" s="11">
        <f>$E$3-B7</f>
        <v>0.008</v>
      </c>
      <c r="D7" s="11">
        <f>C7^2</f>
        <v>6.4e-05</v>
      </c>
      <c r="E7" s="12"/>
      <c r="F7" s="12"/>
      <c r="G7" s="12"/>
      <c r="H7" s="12"/>
      <c r="I7" s="12"/>
      <c r="J7" s="12"/>
    </row>
    <row r="8" ht="20.05" customHeight="1">
      <c r="A8" s="13"/>
      <c r="B8" s="14"/>
      <c r="C8" s="12"/>
      <c r="D8" s="12"/>
      <c r="E8" s="12"/>
      <c r="F8" s="12"/>
      <c r="G8" s="12"/>
      <c r="H8" s="12"/>
      <c r="I8" s="12"/>
      <c r="J8" s="12"/>
    </row>
    <row r="9" ht="20.05" customHeight="1">
      <c r="A9" s="13"/>
      <c r="B9" s="14"/>
      <c r="C9" s="12"/>
      <c r="D9" s="12"/>
      <c r="E9" s="12"/>
      <c r="F9" s="12"/>
      <c r="G9" s="12"/>
      <c r="H9" s="12"/>
      <c r="I9" s="12"/>
      <c r="J9" s="12"/>
    </row>
    <row r="10" ht="20.05" customHeight="1">
      <c r="A10" t="s" s="15">
        <v>10</v>
      </c>
      <c r="B10" s="10">
        <v>14.8</v>
      </c>
      <c r="C10" s="12"/>
      <c r="D10" s="12"/>
      <c r="E10" s="12"/>
      <c r="F10" s="12"/>
      <c r="G10" s="12"/>
      <c r="H10" s="12"/>
      <c r="I10" s="12"/>
      <c r="J10" s="12"/>
    </row>
    <row r="11" ht="20.05" customHeight="1">
      <c r="A11" t="s" s="15">
        <v>1</v>
      </c>
      <c r="B11" s="10">
        <v>5</v>
      </c>
      <c r="C11" s="11">
        <f>B11*(B11-1)</f>
        <v>20</v>
      </c>
      <c r="D11" s="12"/>
      <c r="E11" s="12"/>
      <c r="F11" s="12"/>
      <c r="G11" s="12"/>
      <c r="H11" s="12"/>
      <c r="I11" s="12"/>
      <c r="J11" s="12"/>
    </row>
    <row r="12" ht="20.05" customHeight="1">
      <c r="A12" t="s" s="15">
        <v>11</v>
      </c>
      <c r="B12" s="10">
        <v>2.57</v>
      </c>
      <c r="C12" s="12"/>
      <c r="D12" s="12"/>
      <c r="E12" s="12"/>
      <c r="F12" s="12"/>
      <c r="G12" s="12"/>
      <c r="H12" s="12"/>
      <c r="I12" s="12"/>
      <c r="J12" s="12"/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5" style="16" customWidth="1"/>
    <col min="2" max="2" width="5.67188" style="16" customWidth="1"/>
    <col min="3" max="3" width="6.5" style="16" customWidth="1"/>
    <col min="4" max="4" width="8.5" style="16" customWidth="1"/>
    <col min="5" max="5" width="10.1719" style="16" customWidth="1"/>
    <col min="6" max="6" width="14.6719" style="16" customWidth="1"/>
    <col min="7" max="7" width="18.6719" style="16" customWidth="1"/>
    <col min="8" max="8" width="17.6719" style="16" customWidth="1"/>
    <col min="9" max="9" width="16.8516" style="16" customWidth="1"/>
    <col min="10" max="256" width="16.3516" style="16" customWidth="1"/>
  </cols>
  <sheetData>
    <row r="1" ht="27.65" customHeight="1">
      <c r="A1" t="s" s="2">
        <v>12</v>
      </c>
      <c r="B1" s="2"/>
      <c r="C1" s="2"/>
      <c r="D1" s="2"/>
      <c r="E1" s="2"/>
      <c r="F1" s="2"/>
      <c r="G1" s="2"/>
      <c r="H1" s="2"/>
      <c r="I1" s="2"/>
    </row>
    <row r="2" ht="9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s="5">
        <v>1</v>
      </c>
      <c r="B3" s="6">
        <v>7.48</v>
      </c>
      <c r="C3" s="7">
        <f>$E$3-B3</f>
        <v>0.012</v>
      </c>
      <c r="D3" s="7">
        <f>C3^2</f>
        <v>0.000144</v>
      </c>
      <c r="E3" s="7">
        <f>SUM(B3:B7)/$B$11</f>
        <v>7.492</v>
      </c>
      <c r="F3" s="7">
        <f>SQRT(SUM(D3:D7)/C11)</f>
        <v>0.00860232526704263</v>
      </c>
      <c r="G3" s="7">
        <f>SQRT(F3^2)</f>
        <v>0.00860232526704263</v>
      </c>
      <c r="H3" s="7">
        <f>$B$12*$G$3</f>
        <v>0.0221079759362996</v>
      </c>
      <c r="I3" s="7">
        <f>H3/E3*100</f>
        <v>0.295087772774955</v>
      </c>
    </row>
    <row r="4" ht="20.05" customHeight="1">
      <c r="A4" s="9">
        <v>2</v>
      </c>
      <c r="B4" s="10">
        <v>7.49</v>
      </c>
      <c r="C4" s="11">
        <f>$E$3-B4</f>
        <v>0.002</v>
      </c>
      <c r="D4" s="11">
        <f>C4^2</f>
        <v>4e-06</v>
      </c>
      <c r="E4" s="12"/>
      <c r="F4" s="12"/>
      <c r="G4" s="12"/>
      <c r="H4" s="12"/>
      <c r="I4" s="12"/>
    </row>
    <row r="5" ht="20.05" customHeight="1">
      <c r="A5" s="9">
        <v>3</v>
      </c>
      <c r="B5" s="10">
        <v>7.52</v>
      </c>
      <c r="C5" s="11">
        <f>$E$3-B5</f>
        <v>-0.028</v>
      </c>
      <c r="D5" s="11">
        <f>C5^2</f>
        <v>0.000784</v>
      </c>
      <c r="E5" s="12"/>
      <c r="F5" s="12"/>
      <c r="G5" s="12"/>
      <c r="H5" s="12"/>
      <c r="I5" s="12"/>
    </row>
    <row r="6" ht="20.05" customHeight="1">
      <c r="A6" s="9">
        <v>4</v>
      </c>
      <c r="B6" s="10">
        <v>7.47</v>
      </c>
      <c r="C6" s="11">
        <f>$E$3-B6</f>
        <v>0.022</v>
      </c>
      <c r="D6" s="11">
        <f>C6^2</f>
        <v>0.000484</v>
      </c>
      <c r="E6" s="12"/>
      <c r="F6" s="12"/>
      <c r="G6" s="12"/>
      <c r="H6" s="12"/>
      <c r="I6" s="12"/>
    </row>
    <row r="7" ht="20.05" customHeight="1">
      <c r="A7" s="9">
        <v>5</v>
      </c>
      <c r="B7" s="10">
        <v>7.5</v>
      </c>
      <c r="C7" s="11">
        <f>$E$3-B7</f>
        <v>-0.008</v>
      </c>
      <c r="D7" s="11">
        <f>C7^2</f>
        <v>6.4e-05</v>
      </c>
      <c r="E7" s="12"/>
      <c r="F7" s="12"/>
      <c r="G7" s="12"/>
      <c r="H7" s="12"/>
      <c r="I7" s="12"/>
    </row>
    <row r="8" ht="20.05" customHeight="1">
      <c r="A8" s="13"/>
      <c r="B8" s="14"/>
      <c r="C8" s="12"/>
      <c r="D8" s="12"/>
      <c r="E8" s="12"/>
      <c r="F8" s="12"/>
      <c r="G8" s="12"/>
      <c r="H8" s="12"/>
      <c r="I8" s="12"/>
    </row>
    <row r="9" ht="20.05" customHeight="1">
      <c r="A9" s="13"/>
      <c r="B9" s="14"/>
      <c r="C9" s="12"/>
      <c r="D9" s="12"/>
      <c r="E9" s="12"/>
      <c r="F9" s="12"/>
      <c r="G9" s="12"/>
      <c r="H9" s="12"/>
      <c r="I9" s="12"/>
    </row>
    <row r="10" ht="20.05" customHeight="1">
      <c r="A10" t="s" s="15">
        <v>10</v>
      </c>
      <c r="B10" s="10">
        <v>7.48</v>
      </c>
      <c r="C10" s="12"/>
      <c r="D10" s="12"/>
      <c r="E10" s="12"/>
      <c r="F10" s="12"/>
      <c r="G10" s="12"/>
      <c r="H10" s="12"/>
      <c r="I10" s="12"/>
    </row>
    <row r="11" ht="20.05" customHeight="1">
      <c r="A11" t="s" s="15">
        <v>1</v>
      </c>
      <c r="B11" s="10">
        <v>5</v>
      </c>
      <c r="C11" s="11">
        <f>B11*(B11-1)</f>
        <v>20</v>
      </c>
      <c r="D11" s="12"/>
      <c r="E11" s="12"/>
      <c r="F11" s="12"/>
      <c r="G11" s="12"/>
      <c r="H11" s="12"/>
      <c r="I11" s="12"/>
    </row>
    <row r="12" ht="20.05" customHeight="1">
      <c r="A12" t="s" s="15">
        <v>11</v>
      </c>
      <c r="B12" s="10">
        <v>2.57</v>
      </c>
      <c r="C12" s="12"/>
      <c r="D12" s="12"/>
      <c r="E12" s="12"/>
      <c r="F12" s="12"/>
      <c r="G12" s="12"/>
      <c r="H12" s="12"/>
      <c r="I12" s="12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.5" style="17" customWidth="1"/>
    <col min="2" max="2" width="5.67188" style="17" customWidth="1"/>
    <col min="3" max="3" width="6.5" style="17" customWidth="1"/>
    <col min="4" max="4" width="8.5" style="17" customWidth="1"/>
    <col min="5" max="5" width="10.1719" style="17" customWidth="1"/>
    <col min="6" max="6" width="19.5" style="17" customWidth="1"/>
    <col min="7" max="7" width="17.6719" style="17" customWidth="1"/>
    <col min="8" max="9" width="16.8516" style="17" customWidth="1"/>
    <col min="10" max="256" width="16.3516" style="17" customWidth="1"/>
  </cols>
  <sheetData>
    <row r="1" ht="27.65" customHeight="1">
      <c r="A1" t="s" s="2">
        <v>13</v>
      </c>
      <c r="B1" s="2"/>
      <c r="C1" s="2"/>
      <c r="D1" s="2"/>
      <c r="E1" s="2"/>
      <c r="F1" s="2"/>
      <c r="G1" s="2"/>
      <c r="H1" s="2"/>
      <c r="I1" s="2"/>
    </row>
    <row r="2" ht="9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s="5">
        <v>1</v>
      </c>
      <c r="B3" s="6">
        <v>47.12</v>
      </c>
      <c r="C3" s="7">
        <f>$E$3-B3</f>
        <v>-0.01</v>
      </c>
      <c r="D3" s="7">
        <f>C3^2</f>
        <v>0.0001</v>
      </c>
      <c r="E3" s="7">
        <f>SUM(B3:B5)/B9</f>
        <v>47.11</v>
      </c>
      <c r="F3" s="7">
        <f>SQRT(SUM(D3:D5)/C9)</f>
        <v>0.0152752523165195</v>
      </c>
      <c r="G3" s="7">
        <f>SQRT(F3^2)</f>
        <v>0.0152752523165195</v>
      </c>
      <c r="H3" s="7">
        <f>B10*$G$3</f>
        <v>0.048605852871165</v>
      </c>
      <c r="I3" s="7">
        <f>H3/E3*100</f>
        <v>0.103175234283942</v>
      </c>
    </row>
    <row r="4" ht="20.05" customHeight="1">
      <c r="A4" s="9">
        <v>2</v>
      </c>
      <c r="B4" s="10">
        <v>47.08</v>
      </c>
      <c r="C4" s="11">
        <f>$E$3-B4</f>
        <v>0.03</v>
      </c>
      <c r="D4" s="11">
        <f>C4^2</f>
        <v>0.0009</v>
      </c>
      <c r="E4" s="12"/>
      <c r="F4" s="12"/>
      <c r="G4" s="12"/>
      <c r="H4" s="12"/>
      <c r="I4" s="12"/>
    </row>
    <row r="5" ht="20.05" customHeight="1">
      <c r="A5" s="9">
        <v>3</v>
      </c>
      <c r="B5" s="10">
        <v>47.13</v>
      </c>
      <c r="C5" s="11">
        <f>$E$3-B5</f>
        <v>-0.02</v>
      </c>
      <c r="D5" s="11">
        <f>C5^2</f>
        <v>0.0004</v>
      </c>
      <c r="E5" s="12"/>
      <c r="F5" s="12"/>
      <c r="G5" s="12"/>
      <c r="H5" s="12"/>
      <c r="I5" s="12"/>
    </row>
    <row r="6" ht="20.05" customHeight="1">
      <c r="A6" s="13"/>
      <c r="B6" s="14"/>
      <c r="C6" s="12"/>
      <c r="D6" s="12"/>
      <c r="E6" s="12"/>
      <c r="F6" s="12"/>
      <c r="G6" s="12"/>
      <c r="H6" s="12"/>
      <c r="I6" s="12"/>
    </row>
    <row r="7" ht="20.05" customHeight="1">
      <c r="A7" s="13"/>
      <c r="B7" s="14"/>
      <c r="C7" s="12"/>
      <c r="D7" s="12"/>
      <c r="E7" s="12"/>
      <c r="F7" s="12"/>
      <c r="G7" s="12"/>
      <c r="H7" s="12"/>
      <c r="I7" s="12"/>
    </row>
    <row r="8" ht="20.05" customHeight="1">
      <c r="A8" t="s" s="15">
        <v>10</v>
      </c>
      <c r="B8" s="10">
        <v>47.11</v>
      </c>
      <c r="C8" s="12"/>
      <c r="D8" s="12"/>
      <c r="E8" s="12"/>
      <c r="F8" s="12"/>
      <c r="G8" s="12"/>
      <c r="H8" s="12"/>
      <c r="I8" s="12"/>
    </row>
    <row r="9" ht="20.05" customHeight="1">
      <c r="A9" t="s" s="15">
        <v>1</v>
      </c>
      <c r="B9" s="10">
        <v>3</v>
      </c>
      <c r="C9" s="11">
        <f>B9*(B9-1)</f>
        <v>6</v>
      </c>
      <c r="D9" s="12"/>
      <c r="E9" s="12"/>
      <c r="F9" s="12"/>
      <c r="G9" s="12"/>
      <c r="H9" s="12"/>
      <c r="I9" s="12"/>
    </row>
    <row r="10" ht="20.05" customHeight="1">
      <c r="A10" t="s" s="15">
        <v>11</v>
      </c>
      <c r="B10" s="10">
        <v>3.182</v>
      </c>
      <c r="C10" s="12"/>
      <c r="D10" s="12"/>
      <c r="E10" s="12"/>
      <c r="F10" s="12"/>
      <c r="G10" s="12"/>
      <c r="H10" s="12"/>
      <c r="I10" s="12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85156" style="18" customWidth="1"/>
    <col min="2" max="2" width="21.1719" style="18" customWidth="1"/>
    <col min="3" max="3" width="6.5" style="18" customWidth="1"/>
    <col min="4" max="4" width="8.5" style="18" customWidth="1"/>
    <col min="5" max="5" width="10.1719" style="18" customWidth="1"/>
    <col min="6" max="6" width="14.6719" style="18" customWidth="1"/>
    <col min="7" max="7" width="18.6719" style="18" customWidth="1"/>
    <col min="8" max="9" width="17.6719" style="18" customWidth="1"/>
    <col min="10" max="256" width="16.3516" style="18" customWidth="1"/>
  </cols>
  <sheetData>
    <row r="1" ht="27.65" customHeight="1">
      <c r="A1" t="s" s="2">
        <v>14</v>
      </c>
      <c r="B1" s="2"/>
      <c r="C1" s="2"/>
      <c r="D1" s="2"/>
      <c r="E1" s="2"/>
      <c r="F1" s="2"/>
      <c r="G1" s="2"/>
      <c r="H1" s="2"/>
      <c r="I1" s="2"/>
    </row>
    <row r="2" ht="92.25" customHeight="1">
      <c r="A2" t="s" s="3">
        <v>1</v>
      </c>
      <c r="B2" t="s" s="3">
        <v>3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s="5">
        <v>1</v>
      </c>
      <c r="B3" s="6">
        <v>29.96</v>
      </c>
      <c r="C3" s="7">
        <f>$E$3-B3</f>
        <v>-0.006</v>
      </c>
      <c r="D3" s="7">
        <f>C3^2</f>
        <v>3.6e-05</v>
      </c>
      <c r="E3" s="7">
        <f>SUM(B3:B7)/$B$11</f>
        <v>29.954</v>
      </c>
      <c r="F3" s="7">
        <f>SQRT(SUM(D3:D7)/C11)</f>
        <v>0.00748331477354788</v>
      </c>
      <c r="G3" s="7">
        <f>SQRT(F3^2)</f>
        <v>0.00748331477354788</v>
      </c>
      <c r="H3" s="7">
        <f>$B$12*$G$3</f>
        <v>0.0192321189680181</v>
      </c>
      <c r="I3" s="7">
        <f>H3/E3*100</f>
        <v>0.0642055116779665</v>
      </c>
    </row>
    <row r="4" ht="20.05" customHeight="1">
      <c r="A4" s="9">
        <v>2</v>
      </c>
      <c r="B4" s="10">
        <v>29.94</v>
      </c>
      <c r="C4" s="11">
        <f>$E$3-B4</f>
        <v>0.014</v>
      </c>
      <c r="D4" s="11">
        <f>C4^2</f>
        <v>0.000196</v>
      </c>
      <c r="E4" s="12"/>
      <c r="F4" s="12"/>
      <c r="G4" s="12"/>
      <c r="H4" s="12"/>
      <c r="I4" s="12"/>
    </row>
    <row r="5" ht="20.05" customHeight="1">
      <c r="A5" s="9">
        <v>3</v>
      </c>
      <c r="B5" s="10">
        <v>29.94</v>
      </c>
      <c r="C5" s="11">
        <f>$E$3-B5</f>
        <v>0.014</v>
      </c>
      <c r="D5" s="11">
        <f>C5^2</f>
        <v>0.000196</v>
      </c>
      <c r="E5" s="12"/>
      <c r="F5" s="12"/>
      <c r="G5" s="12"/>
      <c r="H5" s="12"/>
      <c r="I5" s="12"/>
    </row>
    <row r="6" ht="20.05" customHeight="1">
      <c r="A6" s="9">
        <v>4</v>
      </c>
      <c r="B6" s="10">
        <v>29.95</v>
      </c>
      <c r="C6" s="11">
        <f>$E$3-B6</f>
        <v>0.004</v>
      </c>
      <c r="D6" s="11">
        <f>C6^2</f>
        <v>1.6e-05</v>
      </c>
      <c r="E6" s="12"/>
      <c r="F6" s="12"/>
      <c r="G6" s="12"/>
      <c r="H6" s="12"/>
      <c r="I6" s="12"/>
    </row>
    <row r="7" ht="20.05" customHeight="1">
      <c r="A7" s="9">
        <v>5</v>
      </c>
      <c r="B7" s="10">
        <v>29.98</v>
      </c>
      <c r="C7" s="11">
        <f>$E$3-B7</f>
        <v>-0.026</v>
      </c>
      <c r="D7" s="11">
        <f>C7^2</f>
        <v>0.000676</v>
      </c>
      <c r="E7" s="12"/>
      <c r="F7" s="12"/>
      <c r="G7" s="12"/>
      <c r="H7" s="12"/>
      <c r="I7" s="12"/>
    </row>
    <row r="8" ht="20.05" customHeight="1">
      <c r="A8" s="13"/>
      <c r="B8" s="14"/>
      <c r="C8" s="12"/>
      <c r="D8" s="12"/>
      <c r="E8" s="12"/>
      <c r="F8" s="12"/>
      <c r="G8" s="12"/>
      <c r="H8" s="12"/>
      <c r="I8" s="12"/>
    </row>
    <row r="9" ht="20.05" customHeight="1">
      <c r="A9" s="13"/>
      <c r="B9" s="14"/>
      <c r="C9" s="12"/>
      <c r="D9" s="12"/>
      <c r="E9" s="12"/>
      <c r="F9" s="12"/>
      <c r="G9" s="12"/>
      <c r="H9" s="12"/>
      <c r="I9" s="12"/>
    </row>
    <row r="10" ht="20.05" customHeight="1">
      <c r="A10" t="s" s="15">
        <v>10</v>
      </c>
      <c r="B10" s="10">
        <v>29.95</v>
      </c>
      <c r="C10" s="12"/>
      <c r="D10" s="12"/>
      <c r="E10" s="12"/>
      <c r="F10" s="12"/>
      <c r="G10" s="12"/>
      <c r="H10" s="12"/>
      <c r="I10" s="12"/>
    </row>
    <row r="11" ht="20.05" customHeight="1">
      <c r="A11" t="s" s="15">
        <v>1</v>
      </c>
      <c r="B11" s="10">
        <v>5</v>
      </c>
      <c r="C11" s="11">
        <f>B11*(B11-1)</f>
        <v>20</v>
      </c>
      <c r="D11" s="12"/>
      <c r="E11" s="12"/>
      <c r="F11" s="12"/>
      <c r="G11" s="12"/>
      <c r="H11" s="12"/>
      <c r="I11" s="12"/>
    </row>
    <row r="12" ht="20.05" customHeight="1">
      <c r="A12" t="s" s="15">
        <v>11</v>
      </c>
      <c r="B12" s="10">
        <v>2.57</v>
      </c>
      <c r="C12" s="12"/>
      <c r="D12" s="12"/>
      <c r="E12" s="12"/>
      <c r="F12" s="12"/>
      <c r="G12" s="12"/>
      <c r="H12" s="12"/>
      <c r="I12" s="12"/>
    </row>
    <row r="13" ht="20.05" customHeight="1">
      <c r="A13" s="13"/>
      <c r="B13" s="14"/>
      <c r="C13" s="12"/>
      <c r="D13" s="12"/>
      <c r="E13" s="12"/>
      <c r="F13" s="12"/>
      <c r="G13" s="12"/>
      <c r="H13" s="12"/>
      <c r="I13" s="12"/>
    </row>
    <row r="14" ht="116.05" customHeight="1">
      <c r="A14" t="s" s="15">
        <v>15</v>
      </c>
      <c r="B14" t="s" s="19">
        <v>16</v>
      </c>
      <c r="C14" s="12"/>
      <c r="D14" s="12"/>
      <c r="E14" s="12"/>
      <c r="F14" s="12"/>
      <c r="G14" s="12"/>
      <c r="H14" s="12"/>
      <c r="I14" s="12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7.85156" style="20" customWidth="1"/>
    <col min="2" max="2" width="16.8516" style="20" customWidth="1"/>
    <col min="3" max="3" width="6.5" style="20" customWidth="1"/>
    <col min="4" max="4" width="10.375" style="20" customWidth="1"/>
    <col min="5" max="5" width="10.1719" style="20" customWidth="1"/>
    <col min="6" max="9" width="16.3516" style="20" customWidth="1"/>
    <col min="10" max="256" width="16.3516" style="20" customWidth="1"/>
  </cols>
  <sheetData>
    <row r="1" ht="27.65" customHeight="1">
      <c r="A1" t="s" s="2">
        <v>17</v>
      </c>
      <c r="B1" s="2"/>
      <c r="C1" s="2"/>
      <c r="D1" s="2"/>
      <c r="E1" s="2"/>
      <c r="F1" s="2"/>
      <c r="G1" s="2"/>
      <c r="H1" s="2"/>
      <c r="I1" s="2"/>
    </row>
    <row r="2" ht="92.25" customHeight="1">
      <c r="A2" t="s" s="3">
        <v>1</v>
      </c>
      <c r="B2" t="s" s="3">
        <v>18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</row>
    <row r="3" ht="20.25" customHeight="1">
      <c r="A3" t="s" s="21">
        <v>19</v>
      </c>
      <c r="B3" s="22"/>
      <c r="C3" s="8"/>
      <c r="D3" s="8"/>
      <c r="E3" s="8"/>
      <c r="F3" s="8"/>
      <c r="G3" s="8"/>
      <c r="H3" s="8"/>
      <c r="I3" s="8"/>
    </row>
    <row r="4" ht="20.05" customHeight="1">
      <c r="A4" s="9">
        <v>1</v>
      </c>
      <c r="B4" s="10">
        <v>12.7</v>
      </c>
      <c r="C4" s="11">
        <f>$E$4-B4</f>
        <v>0</v>
      </c>
      <c r="D4" s="11">
        <f>C4^2</f>
        <v>0</v>
      </c>
      <c r="E4" s="11">
        <f>SUM(B4:B6)/$B17</f>
        <v>12.7</v>
      </c>
      <c r="F4" s="11">
        <f>SQRT(SUM(D4:D6)/$B$18)</f>
        <v>0</v>
      </c>
      <c r="G4" s="11">
        <f>SQRT(F4^2)</f>
        <v>0</v>
      </c>
      <c r="H4" s="11">
        <f>$B$19*$G$4</f>
        <v>0</v>
      </c>
      <c r="I4" s="11">
        <f>H4/E4*100</f>
        <v>0</v>
      </c>
    </row>
    <row r="5" ht="20.05" customHeight="1">
      <c r="A5" s="9">
        <v>2</v>
      </c>
      <c r="B5" s="10">
        <v>12.7</v>
      </c>
      <c r="C5" s="11">
        <f>$E$4-B5</f>
        <v>0</v>
      </c>
      <c r="D5" s="11">
        <f>C5^2</f>
        <v>0</v>
      </c>
      <c r="E5" s="12"/>
      <c r="F5" s="12"/>
      <c r="G5" s="12"/>
      <c r="H5" s="12"/>
      <c r="I5" s="12"/>
    </row>
    <row r="6" ht="20.05" customHeight="1">
      <c r="A6" s="9">
        <v>3</v>
      </c>
      <c r="B6" s="10">
        <v>12.7</v>
      </c>
      <c r="C6" s="11">
        <f>$E$4-B6</f>
        <v>0</v>
      </c>
      <c r="D6" s="11">
        <f>C6^2</f>
        <v>0</v>
      </c>
      <c r="E6" s="12"/>
      <c r="F6" s="12"/>
      <c r="G6" s="12"/>
      <c r="H6" s="12"/>
      <c r="I6" s="12"/>
    </row>
    <row r="7" ht="20.05" customHeight="1">
      <c r="A7" t="s" s="15">
        <v>20</v>
      </c>
      <c r="B7" s="14"/>
      <c r="C7" s="12"/>
      <c r="D7" s="12"/>
      <c r="E7" s="12"/>
      <c r="F7" s="12"/>
      <c r="G7" s="12"/>
      <c r="H7" s="12"/>
      <c r="I7" s="12"/>
    </row>
    <row r="8" ht="20.05" customHeight="1">
      <c r="A8" s="9">
        <v>1</v>
      </c>
      <c r="B8" s="10">
        <v>12.7</v>
      </c>
      <c r="C8" s="11">
        <f>$E$8-B8</f>
        <v>0.1</v>
      </c>
      <c r="D8" s="11">
        <f>C8^2</f>
        <v>0.01</v>
      </c>
      <c r="E8" s="11">
        <f>SUM(B8:B10)/$C17</f>
        <v>12.8</v>
      </c>
      <c r="F8" s="11">
        <f>SQRT(SUM(D8:D10)/$C$18)</f>
        <v>0.0577350269189626</v>
      </c>
      <c r="G8" s="11">
        <f>SQRT(F8^2)</f>
        <v>0.0577350269189626</v>
      </c>
      <c r="H8" s="11">
        <f>$C$19*$G$8</f>
        <v>0.183712855656139</v>
      </c>
      <c r="I8" s="11">
        <f>H8/E8*100</f>
        <v>1.43525668481359</v>
      </c>
    </row>
    <row r="9" ht="20.05" customHeight="1">
      <c r="A9" s="9">
        <v>2</v>
      </c>
      <c r="B9" s="10">
        <v>12.8</v>
      </c>
      <c r="C9" s="11">
        <f>$E$8-B9</f>
        <v>0</v>
      </c>
      <c r="D9" s="11">
        <f>C9^2</f>
        <v>0</v>
      </c>
      <c r="E9" s="12"/>
      <c r="F9" s="12"/>
      <c r="G9" s="12"/>
      <c r="H9" s="12"/>
      <c r="I9" s="12"/>
    </row>
    <row r="10" ht="20.05" customHeight="1">
      <c r="A10" s="9">
        <v>3</v>
      </c>
      <c r="B10" s="10">
        <v>12.9</v>
      </c>
      <c r="C10" s="11">
        <f>$E$8-B10</f>
        <v>-0.1</v>
      </c>
      <c r="D10" s="11">
        <f>C10^2</f>
        <v>0.01</v>
      </c>
      <c r="E10" s="12"/>
      <c r="F10" s="12"/>
      <c r="G10" s="12"/>
      <c r="H10" s="12"/>
      <c r="I10" s="12"/>
    </row>
    <row r="11" ht="20.05" customHeight="1">
      <c r="A11" s="9">
        <v>1</v>
      </c>
      <c r="B11" s="10">
        <v>14.8</v>
      </c>
      <c r="C11" s="11">
        <f>$E$11-B11</f>
        <v>0</v>
      </c>
      <c r="D11" s="11">
        <f>C11^2</f>
        <v>0</v>
      </c>
      <c r="E11" s="11">
        <f>SUM(B11:B13)/$D17</f>
        <v>14.8</v>
      </c>
      <c r="F11" s="11">
        <f>SQRT(SUM(D11:D13)/$D$18)</f>
        <v>0.0577350269189626</v>
      </c>
      <c r="G11" s="11">
        <f>SQRT(F11^2)</f>
        <v>0.0577350269189626</v>
      </c>
      <c r="H11" s="11">
        <f>$D$19*$G$11</f>
        <v>0.183712855656139</v>
      </c>
      <c r="I11" s="11">
        <f>H11/E11*100</f>
        <v>1.2413030787577</v>
      </c>
    </row>
    <row r="12" ht="20.05" customHeight="1">
      <c r="A12" s="9">
        <v>2</v>
      </c>
      <c r="B12" s="10">
        <v>14.9</v>
      </c>
      <c r="C12" s="11">
        <f>$E$11-B12</f>
        <v>-0.1</v>
      </c>
      <c r="D12" s="11">
        <f>C12^2</f>
        <v>0.01</v>
      </c>
      <c r="E12" s="12"/>
      <c r="F12" s="12"/>
      <c r="G12" s="12"/>
      <c r="H12" s="12"/>
      <c r="I12" s="12"/>
    </row>
    <row r="13" ht="20.05" customHeight="1">
      <c r="A13" s="9">
        <v>3</v>
      </c>
      <c r="B13" s="10">
        <v>14.7</v>
      </c>
      <c r="C13" s="11">
        <f>$E$11-B13</f>
        <v>0.1</v>
      </c>
      <c r="D13" s="11">
        <f>C13^2</f>
        <v>0.01</v>
      </c>
      <c r="E13" s="12"/>
      <c r="F13" s="12"/>
      <c r="G13" s="12"/>
      <c r="H13" s="12"/>
      <c r="I13" s="12"/>
    </row>
    <row r="14" ht="20.05" customHeight="1">
      <c r="A14" s="13"/>
      <c r="B14" s="14"/>
      <c r="C14" s="12"/>
      <c r="D14" s="12"/>
      <c r="E14" s="12"/>
      <c r="F14" s="12"/>
      <c r="G14" s="12"/>
      <c r="H14" s="12"/>
      <c r="I14" s="12"/>
    </row>
    <row r="15" ht="20.05" customHeight="1">
      <c r="A15" s="13"/>
      <c r="B15" s="14"/>
      <c r="C15" s="12"/>
      <c r="D15" s="12"/>
      <c r="E15" s="12"/>
      <c r="F15" s="12"/>
      <c r="G15" s="12"/>
      <c r="H15" s="12"/>
      <c r="I15" s="12"/>
    </row>
    <row r="16" ht="20.05" customHeight="1">
      <c r="A16" t="s" s="15">
        <v>10</v>
      </c>
      <c r="B16" s="10">
        <v>12.8</v>
      </c>
      <c r="C16" s="11">
        <v>12.8</v>
      </c>
      <c r="D16" s="11">
        <v>14.8</v>
      </c>
      <c r="E16" s="12"/>
      <c r="F16" t="s" s="23">
        <v>21</v>
      </c>
      <c r="G16" s="11">
        <f>E4*E8*E11</f>
        <v>2405.888</v>
      </c>
      <c r="H16" s="12"/>
      <c r="I16" s="12"/>
    </row>
    <row r="17" ht="20.05" customHeight="1">
      <c r="A17" t="s" s="15">
        <v>1</v>
      </c>
      <c r="B17" s="10">
        <v>3</v>
      </c>
      <c r="C17" s="11">
        <v>3</v>
      </c>
      <c r="D17" s="11">
        <v>3</v>
      </c>
      <c r="E17" s="12"/>
      <c r="F17" s="12"/>
      <c r="G17" s="12"/>
      <c r="H17" s="12"/>
      <c r="I17" s="12"/>
    </row>
    <row r="18" ht="20.05" customHeight="1">
      <c r="A18" t="s" s="15">
        <v>22</v>
      </c>
      <c r="B18" s="10">
        <f>B17*(B17-1)</f>
        <v>6</v>
      </c>
      <c r="C18" s="11">
        <f>C17*(C17-1)</f>
        <v>6</v>
      </c>
      <c r="D18" s="11">
        <f>D17*(D17-1)</f>
        <v>6</v>
      </c>
      <c r="E18" s="12"/>
      <c r="F18" s="12"/>
      <c r="G18" s="12"/>
      <c r="H18" s="12"/>
      <c r="I18" s="12"/>
    </row>
    <row r="19" ht="20.05" customHeight="1">
      <c r="A19" t="s" s="15">
        <v>11</v>
      </c>
      <c r="B19" s="10">
        <v>3.182</v>
      </c>
      <c r="C19" s="11">
        <v>3.182</v>
      </c>
      <c r="D19" s="11">
        <v>3.182</v>
      </c>
      <c r="E19" s="12"/>
      <c r="F19" s="12"/>
      <c r="G19" s="12"/>
      <c r="H19" s="12"/>
      <c r="I19" s="12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