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nta\git-CVC\Skema\git-iscri\data\"/>
    </mc:Choice>
  </mc:AlternateContent>
  <xr:revisionPtr revIDLastSave="0" documentId="13_ncr:1_{AC3C8D25-CF60-4DA5-93E9-A225413CC4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L9" i="1"/>
  <c r="E8" i="1" s="1"/>
  <c r="F8" i="1" s="1"/>
  <c r="G8" i="1" s="1"/>
  <c r="L6" i="1"/>
  <c r="E5" i="1" s="1"/>
  <c r="F5" i="1" s="1"/>
  <c r="G5" i="1" s="1"/>
  <c r="E9" i="1"/>
  <c r="F9" i="1" s="1"/>
  <c r="G9" i="1" s="1"/>
  <c r="E2" i="1"/>
  <c r="F2" i="1" s="1"/>
  <c r="G2" i="1" s="1"/>
  <c r="E3" i="1" l="1"/>
  <c r="F3" i="1" s="1"/>
  <c r="G3" i="1" s="1"/>
  <c r="E4" i="1"/>
  <c r="F4" i="1" s="1"/>
  <c r="G4" i="1" s="1"/>
</calcChain>
</file>

<file path=xl/sharedStrings.xml><?xml version="1.0" encoding="utf-8"?>
<sst xmlns="http://schemas.openxmlformats.org/spreadsheetml/2006/main" count="29" uniqueCount="26">
  <si>
    <t>EC2</t>
  </si>
  <si>
    <t>m5.large</t>
  </si>
  <si>
    <t>m5.xlarge</t>
  </si>
  <si>
    <t>m5.2xlarge</t>
  </si>
  <si>
    <t>CPU</t>
  </si>
  <si>
    <t>RAM</t>
  </si>
  <si>
    <t>$</t>
  </si>
  <si>
    <t>Day</t>
  </si>
  <si>
    <t>Month</t>
  </si>
  <si>
    <t>€</t>
  </si>
  <si>
    <t>€ $</t>
  </si>
  <si>
    <t>Sortant</t>
  </si>
  <si>
    <t>Go</t>
  </si>
  <si>
    <t>IP</t>
  </si>
  <si>
    <t>$/h</t>
  </si>
  <si>
    <t>EBS Go</t>
  </si>
  <si>
    <t>Go/month</t>
  </si>
  <si>
    <t>RDS</t>
  </si>
  <si>
    <t>db.m5.large</t>
  </si>
  <si>
    <t>db.m5.xlarge</t>
  </si>
  <si>
    <t>t3.medium</t>
  </si>
  <si>
    <t>RDS Go</t>
  </si>
  <si>
    <t>RDS+EC2</t>
  </si>
  <si>
    <t>1 To</t>
  </si>
  <si>
    <t>500Go + 500Go</t>
  </si>
  <si>
    <t>Stop 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</si>
</sst>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7" formatCode="0.000"/>
    <numFmt numFmtId="168" formatCode="_-* #,##0.0\ &quot;€&quot;_-;\-* #,##0.0\ &quot;€&quot;_-;_-* &quot;-&quot;??\ &quot;€&quot;_-;_-@_-"/>
    <numFmt numFmtId="169" formatCode="_-* #,##0\ &quot;€&quot;_-;\-* #,##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I3" sqref="I3"/>
    </sheetView>
  </sheetViews>
  <sheetFormatPr baseColWidth="10" defaultColWidth="8.88671875" defaultRowHeight="14.4" x14ac:dyDescent="0.3"/>
  <cols>
    <col min="1" max="1" width="10.6640625" bestFit="1" customWidth="1"/>
    <col min="7" max="7" width="9.33203125" bestFit="1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6</v>
      </c>
      <c r="E1" t="s">
        <v>9</v>
      </c>
      <c r="F1" t="s">
        <v>7</v>
      </c>
      <c r="G1" t="s">
        <v>8</v>
      </c>
      <c r="H1" t="s">
        <v>25</v>
      </c>
      <c r="K1" t="s">
        <v>10</v>
      </c>
      <c r="L1">
        <v>1.1000000000000001</v>
      </c>
    </row>
    <row r="2" spans="1:13" x14ac:dyDescent="0.3">
      <c r="A2" t="s">
        <v>20</v>
      </c>
      <c r="B2">
        <v>2</v>
      </c>
      <c r="C2">
        <v>4</v>
      </c>
      <c r="D2" s="3">
        <v>4.1799999999999997E-2</v>
      </c>
      <c r="E2" s="1">
        <f>(D2+L$4+L$6/30/24)/L$1</f>
        <v>0.1597171717171717</v>
      </c>
      <c r="F2" s="4">
        <f>E2*24</f>
        <v>3.8332121212121208</v>
      </c>
      <c r="G2" s="5">
        <f>F2*30</f>
        <v>114.99636363636363</v>
      </c>
      <c r="H2" s="6">
        <f>G2-24*10*E2</f>
        <v>76.664242424242417</v>
      </c>
    </row>
    <row r="3" spans="1:13" x14ac:dyDescent="0.3">
      <c r="A3" t="s">
        <v>1</v>
      </c>
      <c r="B3">
        <v>2</v>
      </c>
      <c r="C3">
        <v>8</v>
      </c>
      <c r="D3">
        <v>0.112</v>
      </c>
      <c r="E3" s="1">
        <f>(D3+L$4+L$6/30/24)/L$1</f>
        <v>0.2235353535353535</v>
      </c>
      <c r="F3" s="4">
        <f>E3*24</f>
        <v>5.3648484848484843</v>
      </c>
      <c r="G3" s="5">
        <f>F3*30</f>
        <v>160.94545454545454</v>
      </c>
      <c r="H3" s="6">
        <f t="shared" ref="H3:H5" si="0">G3-24*10*E3</f>
        <v>107.2969696969697</v>
      </c>
      <c r="K3" t="s">
        <v>11</v>
      </c>
      <c r="L3">
        <v>0.09</v>
      </c>
      <c r="M3" t="s">
        <v>12</v>
      </c>
    </row>
    <row r="4" spans="1:13" x14ac:dyDescent="0.3">
      <c r="A4" t="s">
        <v>2</v>
      </c>
      <c r="B4">
        <v>4</v>
      </c>
      <c r="C4">
        <v>16</v>
      </c>
      <c r="D4">
        <v>0.224</v>
      </c>
      <c r="E4" s="1">
        <f t="shared" ref="E4:E5" si="1">(D4+L$4+L$6/30/24)/L$1</f>
        <v>0.32535353535353534</v>
      </c>
      <c r="F4" s="4">
        <f t="shared" ref="F4:F5" si="2">E4*24</f>
        <v>7.8084848484848486</v>
      </c>
      <c r="G4" s="5">
        <f t="shared" ref="G4:G5" si="3">F4*30</f>
        <v>234.25454545454545</v>
      </c>
      <c r="H4" s="6">
        <f t="shared" si="0"/>
        <v>156.16969696969699</v>
      </c>
      <c r="K4" t="s">
        <v>13</v>
      </c>
      <c r="L4">
        <v>5.0000000000000001E-3</v>
      </c>
      <c r="M4" t="s">
        <v>14</v>
      </c>
    </row>
    <row r="5" spans="1:13" x14ac:dyDescent="0.3">
      <c r="A5" t="s">
        <v>3</v>
      </c>
      <c r="B5">
        <v>8</v>
      </c>
      <c r="C5">
        <v>32</v>
      </c>
      <c r="D5">
        <v>0.44800000000000001</v>
      </c>
      <c r="E5" s="1">
        <f t="shared" si="1"/>
        <v>0.52898989898989901</v>
      </c>
      <c r="F5" s="4">
        <f t="shared" si="2"/>
        <v>12.695757575757575</v>
      </c>
      <c r="G5" s="5">
        <f t="shared" si="3"/>
        <v>380.87272727272727</v>
      </c>
      <c r="H5" s="6">
        <f t="shared" si="0"/>
        <v>253.91515151515151</v>
      </c>
      <c r="K5" t="s">
        <v>15</v>
      </c>
      <c r="L5">
        <v>9.2799999999999994E-2</v>
      </c>
      <c r="M5" t="s">
        <v>16</v>
      </c>
    </row>
    <row r="6" spans="1:13" x14ac:dyDescent="0.3">
      <c r="K6" t="s">
        <v>23</v>
      </c>
      <c r="L6" s="2">
        <f>L5*1000</f>
        <v>92.8</v>
      </c>
      <c r="M6" t="s">
        <v>8</v>
      </c>
    </row>
    <row r="7" spans="1:13" x14ac:dyDescent="0.3">
      <c r="A7" t="s">
        <v>17</v>
      </c>
      <c r="E7" t="s">
        <v>22</v>
      </c>
    </row>
    <row r="8" spans="1:13" x14ac:dyDescent="0.3">
      <c r="A8" t="s">
        <v>18</v>
      </c>
      <c r="B8">
        <v>2</v>
      </c>
      <c r="C8">
        <v>8</v>
      </c>
      <c r="D8">
        <v>0.20599999999999999</v>
      </c>
      <c r="E8" s="1">
        <f>(D8+D2+L$4+L$9/24/30)/L$1</f>
        <v>0.37236868686868685</v>
      </c>
      <c r="F8" s="4">
        <f t="shared" ref="F8:F9" si="4">E8*24</f>
        <v>8.9368484848484844</v>
      </c>
      <c r="G8" s="5">
        <f t="shared" ref="G8:G9" si="5">F8*30</f>
        <v>268.10545454545451</v>
      </c>
      <c r="K8" t="s">
        <v>21</v>
      </c>
      <c r="L8">
        <v>0.13300000000000001</v>
      </c>
      <c r="M8" t="s">
        <v>16</v>
      </c>
    </row>
    <row r="9" spans="1:13" x14ac:dyDescent="0.3">
      <c r="A9" t="s">
        <v>19</v>
      </c>
      <c r="B9">
        <v>4</v>
      </c>
      <c r="C9">
        <v>16</v>
      </c>
      <c r="D9">
        <v>0.41199999999999998</v>
      </c>
      <c r="E9" s="1">
        <f>(D9+D3+L$4+L$9/24/30)/L$1</f>
        <v>0.62345959595959588</v>
      </c>
      <c r="F9" s="4">
        <f t="shared" si="4"/>
        <v>14.963030303030301</v>
      </c>
      <c r="G9" s="5">
        <f t="shared" si="5"/>
        <v>448.89090909090902</v>
      </c>
      <c r="K9" t="s">
        <v>24</v>
      </c>
      <c r="L9" s="2">
        <f>L8*500+L5*500</f>
        <v>112.9</v>
      </c>
      <c r="M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Vincent</dc:creator>
  <cp:lastModifiedBy>Cyril Vincent</cp:lastModifiedBy>
  <dcterms:created xsi:type="dcterms:W3CDTF">2015-06-05T18:19:34Z</dcterms:created>
  <dcterms:modified xsi:type="dcterms:W3CDTF">2024-10-05T15:20:34Z</dcterms:modified>
</cp:coreProperties>
</file>