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09\"/>
    </mc:Choice>
  </mc:AlternateContent>
  <bookViews>
    <workbookView xWindow="0" yWindow="0" windowWidth="15360" windowHeight="5595"/>
  </bookViews>
  <sheets>
    <sheet name="tblemployees" sheetId="1" r:id="rId1"/>
    <sheet name="Sheet1" sheetId="2" r:id="rId2"/>
  </sheets>
  <definedNames>
    <definedName name="_xlnm._FilterDatabase" localSheetId="0" hidden="1">tblemployees!$A$1:$U$105</definedName>
    <definedName name="tblemployees">tblemployees!$A$1:$U$105</definedName>
  </definedNames>
  <calcPr calcId="152511"/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D5" i="2"/>
  <c r="F3" i="2"/>
  <c r="E3" i="2"/>
  <c r="D4" i="2"/>
  <c r="D3" i="2"/>
  <c r="D2" i="2"/>
  <c r="D1" i="2"/>
</calcChain>
</file>

<file path=xl/sharedStrings.xml><?xml version="1.0" encoding="utf-8"?>
<sst xmlns="http://schemas.openxmlformats.org/spreadsheetml/2006/main" count="1247" uniqueCount="660">
  <si>
    <t>ID</t>
  </si>
  <si>
    <t>Title</t>
  </si>
  <si>
    <t>First Name</t>
  </si>
  <si>
    <t>Surname</t>
  </si>
  <si>
    <t>House</t>
  </si>
  <si>
    <t>Street</t>
  </si>
  <si>
    <t>Ad2</t>
  </si>
  <si>
    <t>Town/City</t>
  </si>
  <si>
    <t>County</t>
  </si>
  <si>
    <t>Postcode</t>
  </si>
  <si>
    <t>Telephone</t>
  </si>
  <si>
    <t>Fax</t>
  </si>
  <si>
    <t>Email</t>
  </si>
  <si>
    <t>Dob</t>
  </si>
  <si>
    <t>Salary</t>
  </si>
  <si>
    <t>Sex</t>
  </si>
  <si>
    <t>Marital Status</t>
  </si>
  <si>
    <t>Department</t>
  </si>
  <si>
    <t>dateadded</t>
  </si>
  <si>
    <t>cv</t>
  </si>
  <si>
    <t>Mrs</t>
  </si>
  <si>
    <t>Wendy</t>
  </si>
  <si>
    <t>Parker</t>
  </si>
  <si>
    <t>The Vale</t>
  </si>
  <si>
    <t>Wanting Road</t>
  </si>
  <si>
    <t>Thirsk</t>
  </si>
  <si>
    <t>North Yorkshire</t>
  </si>
  <si>
    <t>YO4 7YT</t>
  </si>
  <si>
    <t>01845 555654</t>
  </si>
  <si>
    <t>Wendy.Parker@dwp.gsi.gov.uk</t>
  </si>
  <si>
    <t>Mar</t>
  </si>
  <si>
    <t>Clerical</t>
  </si>
  <si>
    <t>Mr</t>
  </si>
  <si>
    <t>Mario</t>
  </si>
  <si>
    <t>Di Silva</t>
  </si>
  <si>
    <t>The Rockeries</t>
  </si>
  <si>
    <t>Bramley Lane</t>
  </si>
  <si>
    <t>Huddersfield</t>
  </si>
  <si>
    <t>West Yorkshire</t>
  </si>
  <si>
    <t>HD1 7DF</t>
  </si>
  <si>
    <t>01484 555669</t>
  </si>
  <si>
    <t>Mario.Di Silva@dwp.gsi.gov.uk</t>
  </si>
  <si>
    <t>Sin</t>
  </si>
  <si>
    <t>Warehousing</t>
  </si>
  <si>
    <t>Sir</t>
  </si>
  <si>
    <t>Arthur</t>
  </si>
  <si>
    <t>Great</t>
  </si>
  <si>
    <t>The Heathers</t>
  </si>
  <si>
    <t>Willow Boulevard</t>
  </si>
  <si>
    <t>Northallerton</t>
  </si>
  <si>
    <t>DL6 7TW</t>
  </si>
  <si>
    <t>01609 555985</t>
  </si>
  <si>
    <t>ag@ibm.co.uk</t>
  </si>
  <si>
    <t>Operations</t>
  </si>
  <si>
    <t>Lord</t>
  </si>
  <si>
    <t>Michael</t>
  </si>
  <si>
    <t>Fonteroy</t>
  </si>
  <si>
    <t>The Grange</t>
  </si>
  <si>
    <t>Grange Ville</t>
  </si>
  <si>
    <t>Durham</t>
  </si>
  <si>
    <t>County Durham</t>
  </si>
  <si>
    <t>DH9 8OQ</t>
  </si>
  <si>
    <t>0191 555 3654</t>
  </si>
  <si>
    <t>0191 555 3655</t>
  </si>
  <si>
    <t>mike@grange.co.uk</t>
  </si>
  <si>
    <t>Div</t>
  </si>
  <si>
    <t>Sales</t>
  </si>
  <si>
    <t>Grant</t>
  </si>
  <si>
    <t>Pony</t>
  </si>
  <si>
    <t>The Farm</t>
  </si>
  <si>
    <t>Folyfoot Lane</t>
  </si>
  <si>
    <t>Manureston</t>
  </si>
  <si>
    <t>Newcastle-upon-Tyne</t>
  </si>
  <si>
    <t>Tyne and Wear</t>
  </si>
  <si>
    <t>NE1 3KA</t>
  </si>
  <si>
    <t>0191 555 5287</t>
  </si>
  <si>
    <t>0191 555 9874</t>
  </si>
  <si>
    <t>grant@newc.co.uk</t>
  </si>
  <si>
    <t>Miss</t>
  </si>
  <si>
    <t>Mary</t>
  </si>
  <si>
    <t>Wallace</t>
  </si>
  <si>
    <t>Sunny</t>
  </si>
  <si>
    <t>Wallingford Rise</t>
  </si>
  <si>
    <t>YO7 4RT</t>
  </si>
  <si>
    <t>01845 555691</t>
  </si>
  <si>
    <t>Mary.Wallace@dwp.gsi.gov.uk</t>
  </si>
  <si>
    <t>Ms</t>
  </si>
  <si>
    <t>Julie</t>
  </si>
  <si>
    <t>Stone</t>
  </si>
  <si>
    <t>Dunroaming</t>
  </si>
  <si>
    <t>Shilston Green</t>
  </si>
  <si>
    <t>Middlesbrough</t>
  </si>
  <si>
    <t>Teesside</t>
  </si>
  <si>
    <t>TS4 6TY</t>
  </si>
  <si>
    <t>01642 555326</t>
  </si>
  <si>
    <t>julie@tesco.net</t>
  </si>
  <si>
    <t>Tom</t>
  </si>
  <si>
    <t>Clancy</t>
  </si>
  <si>
    <t>908</t>
  </si>
  <si>
    <t>Gridlock Lane</t>
  </si>
  <si>
    <t>Leeds</t>
  </si>
  <si>
    <t>LS9 7TY</t>
  </si>
  <si>
    <t>0113 555 654</t>
  </si>
  <si>
    <t>Tom.Clancy@dwp.gsi.gov.uk</t>
  </si>
  <si>
    <t>Smith</t>
  </si>
  <si>
    <t>99</t>
  </si>
  <si>
    <t>Heehaw Avenue</t>
  </si>
  <si>
    <t>Snailston</t>
  </si>
  <si>
    <t>DL6 7YH</t>
  </si>
  <si>
    <t>01609 555988</t>
  </si>
  <si>
    <t>Mary.Smith@dwp.gsi.gov.uk</t>
  </si>
  <si>
    <t>Accounts</t>
  </si>
  <si>
    <t>Albert</t>
  </si>
  <si>
    <t>Tatlock</t>
  </si>
  <si>
    <t>98</t>
  </si>
  <si>
    <t>Bradford Street</t>
  </si>
  <si>
    <t>Hedden</t>
  </si>
  <si>
    <t>HD1 7KL</t>
  </si>
  <si>
    <t>01484 555632</t>
  </si>
  <si>
    <t>Albert.Tatlock@dwp.gsi.gov.uk</t>
  </si>
  <si>
    <t>Robert</t>
  </si>
  <si>
    <t>Kullagh</t>
  </si>
  <si>
    <t>97</t>
  </si>
  <si>
    <t>Homely Avenue</t>
  </si>
  <si>
    <t>TS4 6PL</t>
  </si>
  <si>
    <t>01642 555 694</t>
  </si>
  <si>
    <t>01642 555692</t>
  </si>
  <si>
    <t>rob@fantastic.com</t>
  </si>
  <si>
    <t>Judith</t>
  </si>
  <si>
    <t>Claxon</t>
  </si>
  <si>
    <t>89</t>
  </si>
  <si>
    <t>Jingle Bell Lane</t>
  </si>
  <si>
    <t>DH4 6DP</t>
  </si>
  <si>
    <t>0191 555 6567</t>
  </si>
  <si>
    <t>Judith.Claxon@dwp.gsi.gov.uk</t>
  </si>
  <si>
    <t>Peter</t>
  </si>
  <si>
    <t>Singh</t>
  </si>
  <si>
    <t>High Street</t>
  </si>
  <si>
    <t>Arncliffe</t>
  </si>
  <si>
    <t>Hartelepool</t>
  </si>
  <si>
    <t>TS24 6RT</t>
  </si>
  <si>
    <t>01429 555865</t>
  </si>
  <si>
    <t>Peter.Singh@dwp.gsi.gov.uk</t>
  </si>
  <si>
    <t>Lacy</t>
  </si>
  <si>
    <t>88</t>
  </si>
  <si>
    <t>Thimblemill Lane</t>
  </si>
  <si>
    <t>Sandwich</t>
  </si>
  <si>
    <t>TS5 7YU</t>
  </si>
  <si>
    <t>01642 555987</t>
  </si>
  <si>
    <t>01642 555988</t>
  </si>
  <si>
    <t>Judith.Lacy@dwp.gsi.gov.uk</t>
  </si>
  <si>
    <t>Jon</t>
  </si>
  <si>
    <t>84</t>
  </si>
  <si>
    <t>Helperby High</t>
  </si>
  <si>
    <t>Wuthering Heights</t>
  </si>
  <si>
    <t>TS24 9UY</t>
  </si>
  <si>
    <t>01429 555645</t>
  </si>
  <si>
    <t>Jon.Smith@dwp.gsi.gov.uk</t>
  </si>
  <si>
    <t>Sam</t>
  </si>
  <si>
    <t>Jackson</t>
  </si>
  <si>
    <t>82</t>
  </si>
  <si>
    <t>Stafford Street</t>
  </si>
  <si>
    <t>High Klifton</t>
  </si>
  <si>
    <t>TS7 7FG</t>
  </si>
  <si>
    <t>01642 555222</t>
  </si>
  <si>
    <t>Sam.Jackson@dwp.gsi.gov.uk</t>
  </si>
  <si>
    <t>Richard</t>
  </si>
  <si>
    <t>Walters</t>
  </si>
  <si>
    <t>79</t>
  </si>
  <si>
    <t>Wakefield Road</t>
  </si>
  <si>
    <t>leeds</t>
  </si>
  <si>
    <t>HD1 7XZ</t>
  </si>
  <si>
    <t>01484 555698</t>
  </si>
  <si>
    <t>Richard.Walters@dwp.gsi.gov.uk</t>
  </si>
  <si>
    <t>John</t>
  </si>
  <si>
    <t>78</t>
  </si>
  <si>
    <t>Fleming Way</t>
  </si>
  <si>
    <t>01429 555698</t>
  </si>
  <si>
    <t>01429 555896</t>
  </si>
  <si>
    <t>John.Smith@dwp.gsi.gov.uk</t>
  </si>
  <si>
    <t>Guy</t>
  </si>
  <si>
    <t>Brennan</t>
  </si>
  <si>
    <t>Charlston Close</t>
  </si>
  <si>
    <t>Carlton Miniott</t>
  </si>
  <si>
    <t>YO7 4TY</t>
  </si>
  <si>
    <t>01845 555632</t>
  </si>
  <si>
    <t>guy@topdog.co.uk</t>
  </si>
  <si>
    <t>Finance</t>
  </si>
  <si>
    <t>77</t>
  </si>
  <si>
    <t>Overton Way</t>
  </si>
  <si>
    <t>LS6 6TR</t>
  </si>
  <si>
    <t>0113 555987</t>
  </si>
  <si>
    <t>Wendy.Walters@dwp.gsi.gov.uk</t>
  </si>
  <si>
    <t>Jayne</t>
  </si>
  <si>
    <t>Harvington</t>
  </si>
  <si>
    <t>75</t>
  </si>
  <si>
    <t>Walter Grange Road</t>
  </si>
  <si>
    <t>Handston</t>
  </si>
  <si>
    <t>LS16 7RS</t>
  </si>
  <si>
    <t>0113 555 544</t>
  </si>
  <si>
    <t>Jayne.Harvington@dwp.gsi.gov.uk</t>
  </si>
  <si>
    <t>Diana</t>
  </si>
  <si>
    <t>France</t>
  </si>
  <si>
    <t>Franklin Street</t>
  </si>
  <si>
    <t>NE1 3WR</t>
  </si>
  <si>
    <t>0191 555 3698</t>
  </si>
  <si>
    <t>0191 555 4698</t>
  </si>
  <si>
    <t>Diana.France@dwp.gsi.gov.uk</t>
  </si>
  <si>
    <t>Sally</t>
  </si>
  <si>
    <t>Glover</t>
  </si>
  <si>
    <t>72</t>
  </si>
  <si>
    <t>Claus Street</t>
  </si>
  <si>
    <t>DH4 6DW</t>
  </si>
  <si>
    <t>0191 555 6566</t>
  </si>
  <si>
    <t>0191 555 6555</t>
  </si>
  <si>
    <t>sally@compuserve.com</t>
  </si>
  <si>
    <t>Sarah</t>
  </si>
  <si>
    <t>Demitra</t>
  </si>
  <si>
    <t>69</t>
  </si>
  <si>
    <t>Claremont Gardens</t>
  </si>
  <si>
    <t>NE1 7PQ</t>
  </si>
  <si>
    <t>0191 555 7412</t>
  </si>
  <si>
    <t>Sarah.Demitra@dwp.gsi.gov.uk</t>
  </si>
  <si>
    <t>Philip</t>
  </si>
  <si>
    <t>Di Filippo</t>
  </si>
  <si>
    <t>Ripon Way</t>
  </si>
  <si>
    <t>DH6 7KJ</t>
  </si>
  <si>
    <t>01609 555955</t>
  </si>
  <si>
    <t>Philip.Di Filippo@dwp.gsi.gov.uk</t>
  </si>
  <si>
    <t>Joseph</t>
  </si>
  <si>
    <t>Pasta</t>
  </si>
  <si>
    <t>67</t>
  </si>
  <si>
    <t>Hallows Eve Road</t>
  </si>
  <si>
    <t>LS4 5TR</t>
  </si>
  <si>
    <t>0113 555456</t>
  </si>
  <si>
    <t>joe@pasta.com</t>
  </si>
  <si>
    <t>Paul</t>
  </si>
  <si>
    <t>65</t>
  </si>
  <si>
    <t>paul@pasta.com</t>
  </si>
  <si>
    <t>Wankersle</t>
  </si>
  <si>
    <t>64</t>
  </si>
  <si>
    <t>Lion Close</t>
  </si>
  <si>
    <t>NE1 7QW</t>
  </si>
  <si>
    <t>0191 555 7852</t>
  </si>
  <si>
    <t>paul@newcastle.ac.uk</t>
  </si>
  <si>
    <t>Tim</t>
  </si>
  <si>
    <t>Brown</t>
  </si>
  <si>
    <t>56</t>
  </si>
  <si>
    <t>Harlequin Road</t>
  </si>
  <si>
    <t>TS3 5TR</t>
  </si>
  <si>
    <t>Tim.Brown@dwp.gsi.gov.uk</t>
  </si>
  <si>
    <t>Tony</t>
  </si>
  <si>
    <t>Marston</t>
  </si>
  <si>
    <t>55</t>
  </si>
  <si>
    <t>Hanging Lane</t>
  </si>
  <si>
    <t>TS7 7TY</t>
  </si>
  <si>
    <t>01642 555454</t>
  </si>
  <si>
    <t>tony@currantbun.com</t>
  </si>
  <si>
    <t>Clare</t>
  </si>
  <si>
    <t>Williams</t>
  </si>
  <si>
    <t>54</t>
  </si>
  <si>
    <t>Plankton Street</t>
  </si>
  <si>
    <t>DH4 6SG</t>
  </si>
  <si>
    <t>0191 555 2313</t>
  </si>
  <si>
    <t>Clare.Williams@dwp.gsi.gov.uk</t>
  </si>
  <si>
    <t>Cardiff</t>
  </si>
  <si>
    <t>Klifton Street</t>
  </si>
  <si>
    <t>TS8 6RW</t>
  </si>
  <si>
    <t>01642 555888</t>
  </si>
  <si>
    <t>01642 555889</t>
  </si>
  <si>
    <t>Robert.Cardiff@dwp.gsi.gov.uk</t>
  </si>
  <si>
    <t>Jolly</t>
  </si>
  <si>
    <t>Avenue Hill</t>
  </si>
  <si>
    <t>Byker</t>
  </si>
  <si>
    <t>NE1 7LA</t>
  </si>
  <si>
    <t>0191 555 7452</t>
  </si>
  <si>
    <t>Tim.Jolly@dwp.gsi.gov.uk</t>
  </si>
  <si>
    <t>Webster</t>
  </si>
  <si>
    <t>51</t>
  </si>
  <si>
    <t>Kliffty Way</t>
  </si>
  <si>
    <t>NE1 8FG</t>
  </si>
  <si>
    <t>0191 555 3326</t>
  </si>
  <si>
    <t>Sally.Webster@dwp.gsi.gov.uk</t>
  </si>
  <si>
    <t>Jane</t>
  </si>
  <si>
    <t>Wanter</t>
  </si>
  <si>
    <t>45</t>
  </si>
  <si>
    <t>Harris Way</t>
  </si>
  <si>
    <t>DH4 6DE</t>
  </si>
  <si>
    <t>0191 555 6568</t>
  </si>
  <si>
    <t>Jane.Wanter@dwp.gsi.gov.uk</t>
  </si>
  <si>
    <t>Martin</t>
  </si>
  <si>
    <t>Grimsdale</t>
  </si>
  <si>
    <t>Skelthwaite Road</t>
  </si>
  <si>
    <t>HD1 7QW</t>
  </si>
  <si>
    <t>01484 555687</t>
  </si>
  <si>
    <t>Martin.Grimsdale@dwp.gsi.gov.uk</t>
  </si>
  <si>
    <t>Franklin</t>
  </si>
  <si>
    <t>Meltham Close</t>
  </si>
  <si>
    <t>HD1 7TR</t>
  </si>
  <si>
    <t>01484 555623</t>
  </si>
  <si>
    <t>John.Franklin@dwp.gsi.gov.uk</t>
  </si>
  <si>
    <t>Daniel</t>
  </si>
  <si>
    <t>Fleming Street</t>
  </si>
  <si>
    <t>NE1 7TY</t>
  </si>
  <si>
    <t>0191 555 3265</t>
  </si>
  <si>
    <t>dan@here.com</t>
  </si>
  <si>
    <t>Ben</t>
  </si>
  <si>
    <t>Grundy</t>
  </si>
  <si>
    <t>35</t>
  </si>
  <si>
    <t>Water Road</t>
  </si>
  <si>
    <t>DH6 7TY</t>
  </si>
  <si>
    <t>01609 555987</t>
  </si>
  <si>
    <t>01609 555989</t>
  </si>
  <si>
    <t>Ben.Grundy@dwp.gsi.gov.uk</t>
  </si>
  <si>
    <t>Verily</t>
  </si>
  <si>
    <t>Stringent</t>
  </si>
  <si>
    <t>33</t>
  </si>
  <si>
    <t>Apic Lane</t>
  </si>
  <si>
    <t>York</t>
  </si>
  <si>
    <t>YO9 8YT</t>
  </si>
  <si>
    <t>01904 555632</t>
  </si>
  <si>
    <t>Verily.Stringent@dwp.gsi.gov.uk</t>
  </si>
  <si>
    <t>Punjab</t>
  </si>
  <si>
    <t>25</t>
  </si>
  <si>
    <t>Frankly Way</t>
  </si>
  <si>
    <t>YO1 4MK</t>
  </si>
  <si>
    <t>01904 555159</t>
  </si>
  <si>
    <t>Punjab.Singh@dwp.gsi.gov.uk</t>
  </si>
  <si>
    <t>Hancock</t>
  </si>
  <si>
    <t>23</t>
  </si>
  <si>
    <t>Leeds Road</t>
  </si>
  <si>
    <t>HD1 7MN</t>
  </si>
  <si>
    <t>01484 555612</t>
  </si>
  <si>
    <t>01484 555611</t>
  </si>
  <si>
    <t>Tony.Hancock@dwp.gsi.gov.uk</t>
  </si>
  <si>
    <t>Jeni</t>
  </si>
  <si>
    <t>Glot</t>
  </si>
  <si>
    <t>Ripon Lane</t>
  </si>
  <si>
    <t>NE1 7DE</t>
  </si>
  <si>
    <t>0191 555 4569</t>
  </si>
  <si>
    <t>jeni@nufc.co.uk</t>
  </si>
  <si>
    <t>Happy</t>
  </si>
  <si>
    <t>22</t>
  </si>
  <si>
    <t>Walters Avenue</t>
  </si>
  <si>
    <t>NE1 3QL</t>
  </si>
  <si>
    <t>0191 555 4896</t>
  </si>
  <si>
    <t>Jon.Happy@dwp.gsi.gov.uk</t>
  </si>
  <si>
    <t>George</t>
  </si>
  <si>
    <t>Granger</t>
  </si>
  <si>
    <t>21</t>
  </si>
  <si>
    <t>Sandringham Drive</t>
  </si>
  <si>
    <t>DH6 7PO</t>
  </si>
  <si>
    <t>01609 555954</t>
  </si>
  <si>
    <t>George.Granger@dwp.gsi.gov.uk</t>
  </si>
  <si>
    <t>Sandra</t>
  </si>
  <si>
    <t>Betterton</t>
  </si>
  <si>
    <t>17</t>
  </si>
  <si>
    <t>Hankersley Way</t>
  </si>
  <si>
    <t>TS24 8TR</t>
  </si>
  <si>
    <t>01429 555549</t>
  </si>
  <si>
    <t>Sandra.Betterton@dwp.gsi.gov.uk</t>
  </si>
  <si>
    <t>Pamela</t>
  </si>
  <si>
    <t>Johnston</t>
  </si>
  <si>
    <t>Jarvis Street</t>
  </si>
  <si>
    <t>DL6 9YT</t>
  </si>
  <si>
    <t>01609 555897</t>
  </si>
  <si>
    <t>pam@aol.com</t>
  </si>
  <si>
    <t>Baldwin</t>
  </si>
  <si>
    <t>16</t>
  </si>
  <si>
    <t>Harvester Lane</t>
  </si>
  <si>
    <t>DL6 7EW</t>
  </si>
  <si>
    <t>01609 555647</t>
  </si>
  <si>
    <t>Paul.Baldwin@dwp.gsi.gov.uk</t>
  </si>
  <si>
    <t>Vicki</t>
  </si>
  <si>
    <t>Johnson</t>
  </si>
  <si>
    <t>15</t>
  </si>
  <si>
    <t>Times Avenue</t>
  </si>
  <si>
    <t>Morley</t>
  </si>
  <si>
    <t>LS15 6YH</t>
  </si>
  <si>
    <t>0113 555 6596</t>
  </si>
  <si>
    <t>0113 555 6597</t>
  </si>
  <si>
    <t>Vicki.Johnson@dwp.gsi.gov.uk</t>
  </si>
  <si>
    <t>14</t>
  </si>
  <si>
    <t>Orange Close</t>
  </si>
  <si>
    <t>YO1 4MA</t>
  </si>
  <si>
    <t>01904 555951</t>
  </si>
  <si>
    <t>guy@here.co.uk</t>
  </si>
  <si>
    <t>Tiny</t>
  </si>
  <si>
    <t>13</t>
  </si>
  <si>
    <t>Wllow Street</t>
  </si>
  <si>
    <t>YO1 4RS</t>
  </si>
  <si>
    <t>01904 555323</t>
  </si>
  <si>
    <t>Ben.Tiny@dwp.gsi.gov.uk</t>
  </si>
  <si>
    <t>Salvatore</t>
  </si>
  <si>
    <t>Bianco</t>
  </si>
  <si>
    <t>Lime Road</t>
  </si>
  <si>
    <t>YO1 4GH</t>
  </si>
  <si>
    <t>01904 555986</t>
  </si>
  <si>
    <t>Salvatore.Bianco@dwp.gsi.gov.uk</t>
  </si>
  <si>
    <t>Personnel</t>
  </si>
  <si>
    <t>Linda</t>
  </si>
  <si>
    <t>Jarvis</t>
  </si>
  <si>
    <t>9</t>
  </si>
  <si>
    <t>Overton Street</t>
  </si>
  <si>
    <t>DH4 6LP</t>
  </si>
  <si>
    <t>0191 555 6699</t>
  </si>
  <si>
    <t>Linda.Jarvis@dwp.gsi.gov.uk</t>
  </si>
  <si>
    <t>James</t>
  </si>
  <si>
    <t>McDonald</t>
  </si>
  <si>
    <t>TS24 7RE</t>
  </si>
  <si>
    <t>01429 555875</t>
  </si>
  <si>
    <t>James.McDonald@dwp.gsi.gov.uk</t>
  </si>
  <si>
    <t>Andrew</t>
  </si>
  <si>
    <t>Wallerston</t>
  </si>
  <si>
    <t>Crepers Lane</t>
  </si>
  <si>
    <t>HD1 7EW</t>
  </si>
  <si>
    <t>01484 555645</t>
  </si>
  <si>
    <t>Andrew.Wallerston@dwp.gsi.gov.uk</t>
  </si>
  <si>
    <t>Winston</t>
  </si>
  <si>
    <t>Faulty Road</t>
  </si>
  <si>
    <t>NE1 7DG</t>
  </si>
  <si>
    <t>0191 555 3987</t>
  </si>
  <si>
    <t>Guy.Winston@dwp.gsi.gov.uk</t>
  </si>
  <si>
    <t>Halston</t>
  </si>
  <si>
    <t>Tiger Avenue</t>
  </si>
  <si>
    <t>NE1 7NA</t>
  </si>
  <si>
    <t>0191 555 7896</t>
  </si>
  <si>
    <t>George.Halston@dwp.gsi.gov.uk</t>
  </si>
  <si>
    <t>Valerie</t>
  </si>
  <si>
    <t>Smarter</t>
  </si>
  <si>
    <t>Yeovil Lane</t>
  </si>
  <si>
    <t>DL6 7GT</t>
  </si>
  <si>
    <t>01609 555321</t>
  </si>
  <si>
    <t>val@aol.com</t>
  </si>
  <si>
    <t>Janice</t>
  </si>
  <si>
    <t>Cudworth</t>
  </si>
  <si>
    <t>Winston Way</t>
  </si>
  <si>
    <t>YO1 4RT</t>
  </si>
  <si>
    <t>01904 555424</t>
  </si>
  <si>
    <t>Janice.Cudworth@dwp.gsi.gov.uk</t>
  </si>
  <si>
    <t>White</t>
  </si>
  <si>
    <t>Elm Street</t>
  </si>
  <si>
    <t>YO1 4RV</t>
  </si>
  <si>
    <t>01904 555365</t>
  </si>
  <si>
    <t>01904 555366</t>
  </si>
  <si>
    <t>George.White@dwp.gsi.gov.uk</t>
  </si>
  <si>
    <t>Jemma</t>
  </si>
  <si>
    <t>Jones</t>
  </si>
  <si>
    <t>8</t>
  </si>
  <si>
    <t>Harris Avenue</t>
  </si>
  <si>
    <t>NE1 7HY</t>
  </si>
  <si>
    <t>0191 555 3456</t>
  </si>
  <si>
    <t>Jemma.Jones@dwp.gsi.gov.uk</t>
  </si>
  <si>
    <t>Fred</t>
  </si>
  <si>
    <t>Grantley</t>
  </si>
  <si>
    <t>Watling Way</t>
  </si>
  <si>
    <t>NE1 7EQ</t>
  </si>
  <si>
    <t>0191 555 6549</t>
  </si>
  <si>
    <t>Fred.Grantley@dwp.gsi.gov.uk</t>
  </si>
  <si>
    <t>Doe</t>
  </si>
  <si>
    <t>7</t>
  </si>
  <si>
    <t>TS24 5TY</t>
  </si>
  <si>
    <t>01429 555890</t>
  </si>
  <si>
    <t>John.Doe@dwp.gsi.gov.uk</t>
  </si>
  <si>
    <t>Joyce</t>
  </si>
  <si>
    <t>Marsh Lane</t>
  </si>
  <si>
    <t>DL7 7YU</t>
  </si>
  <si>
    <t>James.Joyce@dwp.gsi.gov.uk</t>
  </si>
  <si>
    <t>Gary</t>
  </si>
  <si>
    <t>Harrison</t>
  </si>
  <si>
    <t>Delila Chase</t>
  </si>
  <si>
    <t>YO1 4PA</t>
  </si>
  <si>
    <t>01904 555321</t>
  </si>
  <si>
    <t>Gary.Harrison@dwp.gsi.gov.uk</t>
  </si>
  <si>
    <t>Kate</t>
  </si>
  <si>
    <t>Hovelton</t>
  </si>
  <si>
    <t>6</t>
  </si>
  <si>
    <t>Santa Lane</t>
  </si>
  <si>
    <t>DH4 6WT</t>
  </si>
  <si>
    <t>0191 555 6564</t>
  </si>
  <si>
    <t>Kate.Hovelton@dwp.gsi.gov.uk</t>
  </si>
  <si>
    <t>Fartley</t>
  </si>
  <si>
    <t>Grandiose Avenue</t>
  </si>
  <si>
    <t>TS7 6TY</t>
  </si>
  <si>
    <t>01642 555564</t>
  </si>
  <si>
    <t>Mary.Fartley@dwp.gsi.gov.uk</t>
  </si>
  <si>
    <t>Francis</t>
  </si>
  <si>
    <t>Francis.Fartley@dwp.gsi.gov.uk</t>
  </si>
  <si>
    <t>Petra</t>
  </si>
  <si>
    <t>Smiler</t>
  </si>
  <si>
    <t>Grange Street</t>
  </si>
  <si>
    <t>NE1 8TW</t>
  </si>
  <si>
    <t>0191 555 3159</t>
  </si>
  <si>
    <t>Petra.Smiler@dwp.gsi.gov.uk</t>
  </si>
  <si>
    <t>Large</t>
  </si>
  <si>
    <t>Oak Lane</t>
  </si>
  <si>
    <t>YO1 4RW</t>
  </si>
  <si>
    <t>01904 555987</t>
  </si>
  <si>
    <t>Fred.Large@dwp.gsi.gov.uk</t>
  </si>
  <si>
    <t>Harry</t>
  </si>
  <si>
    <t>5</t>
  </si>
  <si>
    <t>Gradley Road</t>
  </si>
  <si>
    <t>TS24 9YE</t>
  </si>
  <si>
    <t>01429 555697</t>
  </si>
  <si>
    <t>harry@aol.com</t>
  </si>
  <si>
    <t>Harriett Way</t>
  </si>
  <si>
    <t>Hadley</t>
  </si>
  <si>
    <t>LS5 6TY</t>
  </si>
  <si>
    <t>0113 555 987</t>
  </si>
  <si>
    <t>Gary.Wallace@dwp.gsi.gov.uk</t>
  </si>
  <si>
    <t>Hansom</t>
  </si>
  <si>
    <t>Sunderland Road</t>
  </si>
  <si>
    <t>NE1 7MA</t>
  </si>
  <si>
    <t>0191 555 4987</t>
  </si>
  <si>
    <t>Kate.Hansom@dwp.gsi.gov.uk</t>
  </si>
  <si>
    <t>Kelly</t>
  </si>
  <si>
    <t>Surefoot</t>
  </si>
  <si>
    <t>Harvington Way</t>
  </si>
  <si>
    <t>NE1 3WT</t>
  </si>
  <si>
    <t>0191 555 5478</t>
  </si>
  <si>
    <t>Kelly.Surefoot@dwp.gsi.gov.uk</t>
  </si>
  <si>
    <t>Samson</t>
  </si>
  <si>
    <t>Glover Street</t>
  </si>
  <si>
    <t>DL6 4AQ</t>
  </si>
  <si>
    <t>01609 555456</t>
  </si>
  <si>
    <t>Peter.Samson@dwp.gsi.gov.uk</t>
  </si>
  <si>
    <t>Briggs</t>
  </si>
  <si>
    <t>Farley Close</t>
  </si>
  <si>
    <t>DH6 7UY</t>
  </si>
  <si>
    <t>01609 555934</t>
  </si>
  <si>
    <t>Fred.Briggs@dwp.gsi.gov.uk</t>
  </si>
  <si>
    <t>Clonger</t>
  </si>
  <si>
    <t>Ryestone Close</t>
  </si>
  <si>
    <t>DH6 7KL</t>
  </si>
  <si>
    <t>01609 555912</t>
  </si>
  <si>
    <t>Grant.Clonger@dwp.gsi.gov.uk</t>
  </si>
  <si>
    <t>4</t>
  </si>
  <si>
    <t>Whitwell Green</t>
  </si>
  <si>
    <t>DH4 6YT</t>
  </si>
  <si>
    <t>0191 555 3269</t>
  </si>
  <si>
    <t>Philip.Jones@dwp.gsi.gov.uk</t>
  </si>
  <si>
    <t>Seymour</t>
  </si>
  <si>
    <t>Harvest Street</t>
  </si>
  <si>
    <t>LS14 5TY</t>
  </si>
  <si>
    <t>0113 555 2256</t>
  </si>
  <si>
    <t>Jane.Seymour@dwp.gsi.gov.uk</t>
  </si>
  <si>
    <t>Freda</t>
  </si>
  <si>
    <t>Gateshead Street</t>
  </si>
  <si>
    <t>NE1 7GA</t>
  </si>
  <si>
    <t>0191 555 3245</t>
  </si>
  <si>
    <t>Freda.Franklin@dwp.gsi.gov.uk</t>
  </si>
  <si>
    <t>Jeremy</t>
  </si>
  <si>
    <t>Jenson</t>
  </si>
  <si>
    <t>Snappy Stree</t>
  </si>
  <si>
    <t>DL6 8UH</t>
  </si>
  <si>
    <t>01609 555695</t>
  </si>
  <si>
    <t>jez@freeserve.com</t>
  </si>
  <si>
    <t>Sonia</t>
  </si>
  <si>
    <t>Periton</t>
  </si>
  <si>
    <t>3</t>
  </si>
  <si>
    <t>DH4 6DL</t>
  </si>
  <si>
    <t>0191 555 6569</t>
  </si>
  <si>
    <t>Sonia.Periton@dwp.gsi.gov.uk</t>
  </si>
  <si>
    <t>Fairy</t>
  </si>
  <si>
    <t>DH4 6DR</t>
  </si>
  <si>
    <t>Fairy.Periton@dwp.gsi.gov.uk</t>
  </si>
  <si>
    <t>Lynne</t>
  </si>
  <si>
    <t>Harris</t>
  </si>
  <si>
    <t>Wankersley Way</t>
  </si>
  <si>
    <t>DH4 6LK</t>
  </si>
  <si>
    <t>0191 555 6562</t>
  </si>
  <si>
    <t>Lynne.Harris@dwp.gsi.gov.uk</t>
  </si>
  <si>
    <t>Alex</t>
  </si>
  <si>
    <t>Handy</t>
  </si>
  <si>
    <t>Miters Close</t>
  </si>
  <si>
    <t>HD1 7TY</t>
  </si>
  <si>
    <t>01484 555235</t>
  </si>
  <si>
    <t>01484 555234</t>
  </si>
  <si>
    <t>alex@home.co.uk</t>
  </si>
  <si>
    <t>Fasten</t>
  </si>
  <si>
    <t>Harrison Avenue</t>
  </si>
  <si>
    <t>Flagstone</t>
  </si>
  <si>
    <t>LS15 6FR</t>
  </si>
  <si>
    <t>0113 555698</t>
  </si>
  <si>
    <t>0113 555699</t>
  </si>
  <si>
    <t>Richard.Fasten@dwp.gsi.gov.uk</t>
  </si>
  <si>
    <t>Tracy</t>
  </si>
  <si>
    <t>Shaw</t>
  </si>
  <si>
    <t>TS7 6PL</t>
  </si>
  <si>
    <t>tracy@compuserve.com</t>
  </si>
  <si>
    <t>Sad</t>
  </si>
  <si>
    <t>Fanny Chase</t>
  </si>
  <si>
    <t>NE1 9PL</t>
  </si>
  <si>
    <t>0191 555 5987</t>
  </si>
  <si>
    <t>Clare.Sad@dwp.gsi.gov.uk</t>
  </si>
  <si>
    <t>Simon</t>
  </si>
  <si>
    <t>Wanted</t>
  </si>
  <si>
    <t>Sure Thing Lane</t>
  </si>
  <si>
    <t>NE1 2TA</t>
  </si>
  <si>
    <t>0191 555 5632</t>
  </si>
  <si>
    <t>Simon.Wanted@dwp.gsi.gov.uk</t>
  </si>
  <si>
    <t>David</t>
  </si>
  <si>
    <t>Roper</t>
  </si>
  <si>
    <t>Marsh Avenue</t>
  </si>
  <si>
    <t>High Summergate</t>
  </si>
  <si>
    <t>YO1 3RE</t>
  </si>
  <si>
    <t>01904 555231</t>
  </si>
  <si>
    <t>01904 555654</t>
  </si>
  <si>
    <t>dave@freeserve.com</t>
  </si>
  <si>
    <t>Plankton</t>
  </si>
  <si>
    <t>Jeremy Avenue</t>
  </si>
  <si>
    <t>YO1 4LK</t>
  </si>
  <si>
    <t>01904 555359</t>
  </si>
  <si>
    <t>01904 555369</t>
  </si>
  <si>
    <t>peter@paris.co.uk</t>
  </si>
  <si>
    <t>2</t>
  </si>
  <si>
    <t>TS24 7WQ</t>
  </si>
  <si>
    <t>01429 555445</t>
  </si>
  <si>
    <t>punjab@feelings.freeserve.com</t>
  </si>
  <si>
    <t>Robbie</t>
  </si>
  <si>
    <t>Fittipaldi</t>
  </si>
  <si>
    <t>Cliff Close</t>
  </si>
  <si>
    <t>HD1 7YT</t>
  </si>
  <si>
    <t>01484 555256</t>
  </si>
  <si>
    <t>Robbie.Fittipaldi@dwp.gsi.gov.uk</t>
  </si>
  <si>
    <t>Tricia</t>
  </si>
  <si>
    <t>Scott</t>
  </si>
  <si>
    <t>Jangle Street</t>
  </si>
  <si>
    <t>LS8 4FT</t>
  </si>
  <si>
    <t>0113 555222</t>
  </si>
  <si>
    <t>Tricia.Scott@dwp.gsi.gov.uk</t>
  </si>
  <si>
    <t>Johnny</t>
  </si>
  <si>
    <t>Cluney</t>
  </si>
  <si>
    <t>Farley Avenue</t>
  </si>
  <si>
    <t>DH6 7LP</t>
  </si>
  <si>
    <t>01609 555932</t>
  </si>
  <si>
    <t>Johnny.Cluney@dwp.gsi.gov.uk</t>
  </si>
  <si>
    <t>Robson</t>
  </si>
  <si>
    <t>1</t>
  </si>
  <si>
    <t>Water Lane</t>
  </si>
  <si>
    <t>HD1 7GF</t>
  </si>
  <si>
    <t>01484 555897</t>
  </si>
  <si>
    <t>James.Robson@dwp.gsi.gov.uk</t>
  </si>
  <si>
    <t>Feelgood Road</t>
  </si>
  <si>
    <t>YO7 4RG</t>
  </si>
  <si>
    <t>01845 555326</t>
  </si>
  <si>
    <t>John.Jones@dwp.gsi.gov.uk</t>
  </si>
  <si>
    <t>Small</t>
  </si>
  <si>
    <t>Acacia Avenue</t>
  </si>
  <si>
    <t>YO1 4RD</t>
  </si>
  <si>
    <t>01904 555125</t>
  </si>
  <si>
    <t>Alex.Small@dwp.gsi.gov.uk</t>
  </si>
  <si>
    <t>Black</t>
  </si>
  <si>
    <t>Lemon Avenue</t>
  </si>
  <si>
    <t>YO1 4UA</t>
  </si>
  <si>
    <t>01904 555666</t>
  </si>
  <si>
    <t>Robert.Black@dwp.gsi.gov.uk</t>
  </si>
  <si>
    <t>test</t>
  </si>
  <si>
    <t>Manchester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</si>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</sst>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 applyAlignment="1" applyProtection="1">
      <alignment vertical="center"/>
    </xf>
    <xf numFmtId="14" fontId="0" fillId="0" borderId="0" xfId="0" applyNumberFormat="1" applyAlignment="1" applyProtection="1">
      <alignment vertical="center"/>
    </xf>
    <xf numFmtId="14" fontId="0" fillId="0" borderId="0" xfId="0" applyNumberFormat="1"/>
    <xf numFmtId="0" fontId="1" fillId="0" borderId="0" xfId="0" applyFont="1"/>
    <xf numFmtId="0" fontId="2" fillId="0" borderId="0" xfId="0" quotePrefix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tabSelected="1" topLeftCell="G1" zoomScaleNormal="100" workbookViewId="0">
      <pane ySplit="1" topLeftCell="A2" activePane="bottomLeft" state="frozen"/>
      <selection pane="bottomLeft" activeCell="O2" sqref="O2"/>
    </sheetView>
  </sheetViews>
  <sheetFormatPr defaultRowHeight="15" x14ac:dyDescent="0.25"/>
  <cols>
    <col min="1" max="1" width="5.42578125" customWidth="1"/>
    <col min="2" max="2" width="7.5703125" customWidth="1"/>
    <col min="3" max="3" width="13" customWidth="1"/>
    <col min="4" max="4" width="10.7109375" customWidth="1"/>
    <col min="5" max="5" width="13.42578125" customWidth="1"/>
    <col min="6" max="6" width="18.85546875" customWidth="1"/>
    <col min="7" max="7" width="17.85546875" customWidth="1"/>
    <col min="8" max="8" width="20.85546875" customWidth="1"/>
    <col min="9" max="9" width="15" customWidth="1"/>
    <col min="10" max="10" width="9.7109375" customWidth="1"/>
    <col min="11" max="12" width="12.85546875" customWidth="1"/>
    <col min="13" max="13" width="34.28515625" customWidth="1"/>
    <col min="14" max="14" width="10.7109375" customWidth="1"/>
    <col min="15" max="15" width="4.42578125" bestFit="1" customWidth="1"/>
    <col min="16" max="16" width="10.140625" customWidth="1"/>
    <col min="17" max="17" width="8.7109375" customWidth="1"/>
    <col min="18" max="18" width="13.28515625" customWidth="1"/>
    <col min="19" max="19" width="18.85546875" bestFit="1" customWidth="1"/>
    <col min="20" max="20" width="10.5703125" bestFit="1" customWidth="1"/>
    <col min="21" max="21" width="2.855468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659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>
        <v>1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H2" t="s">
        <v>25</v>
      </c>
      <c r="I2" t="s">
        <v>26</v>
      </c>
      <c r="J2" t="s">
        <v>27</v>
      </c>
      <c r="K2" t="s">
        <v>28</v>
      </c>
      <c r="M2" t="s">
        <v>29</v>
      </c>
      <c r="N2" s="3">
        <v>24321</v>
      </c>
      <c r="O2" s="6">
        <f ca="1">DATEDIF(N2,TODAY(),"y")</f>
        <v>47</v>
      </c>
      <c r="P2" s="1">
        <v>24500</v>
      </c>
      <c r="Q2">
        <v>1</v>
      </c>
      <c r="R2" t="s">
        <v>30</v>
      </c>
      <c r="S2" t="s">
        <v>31</v>
      </c>
    </row>
    <row r="3" spans="1:21" x14ac:dyDescent="0.25">
      <c r="A3">
        <v>2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H3" t="s">
        <v>37</v>
      </c>
      <c r="I3" t="s">
        <v>38</v>
      </c>
      <c r="J3" t="s">
        <v>39</v>
      </c>
      <c r="K3" t="s">
        <v>40</v>
      </c>
      <c r="M3" t="s">
        <v>41</v>
      </c>
      <c r="N3" s="2">
        <v>29425</v>
      </c>
      <c r="O3" s="6">
        <f t="shared" ref="O3:O66" ca="1" si="0">DATEDIF(N3,TODAY(),"y")</f>
        <v>33</v>
      </c>
      <c r="P3" s="1">
        <v>11250</v>
      </c>
      <c r="Q3">
        <v>1</v>
      </c>
      <c r="R3" t="s">
        <v>42</v>
      </c>
      <c r="S3" t="s">
        <v>43</v>
      </c>
    </row>
    <row r="4" spans="1:21" x14ac:dyDescent="0.25">
      <c r="A4">
        <v>3</v>
      </c>
      <c r="B4" t="s">
        <v>44</v>
      </c>
      <c r="C4" t="s">
        <v>45</v>
      </c>
      <c r="D4" t="s">
        <v>46</v>
      </c>
      <c r="E4" t="s">
        <v>47</v>
      </c>
      <c r="F4" t="s">
        <v>48</v>
      </c>
      <c r="H4" t="s">
        <v>49</v>
      </c>
      <c r="I4" t="s">
        <v>26</v>
      </c>
      <c r="J4" t="s">
        <v>50</v>
      </c>
      <c r="K4" t="s">
        <v>51</v>
      </c>
      <c r="M4" t="s">
        <v>52</v>
      </c>
      <c r="N4" s="2">
        <v>17852</v>
      </c>
      <c r="O4" s="6">
        <f t="shared" ca="1" si="0"/>
        <v>64</v>
      </c>
      <c r="P4" s="1">
        <v>41500</v>
      </c>
      <c r="Q4">
        <v>1</v>
      </c>
      <c r="R4" t="s">
        <v>30</v>
      </c>
      <c r="S4" t="s">
        <v>53</v>
      </c>
    </row>
    <row r="5" spans="1:21" x14ac:dyDescent="0.25">
      <c r="A5">
        <v>4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H5" t="s">
        <v>59</v>
      </c>
      <c r="I5" t="s">
        <v>60</v>
      </c>
      <c r="J5" t="s">
        <v>61</v>
      </c>
      <c r="K5" t="s">
        <v>62</v>
      </c>
      <c r="L5" t="s">
        <v>63</v>
      </c>
      <c r="M5" t="s">
        <v>64</v>
      </c>
      <c r="N5" s="2">
        <v>14458</v>
      </c>
      <c r="O5" s="6">
        <f t="shared" ca="1" si="0"/>
        <v>74</v>
      </c>
      <c r="P5" s="1">
        <v>57250</v>
      </c>
      <c r="Q5">
        <v>1</v>
      </c>
      <c r="R5" t="s">
        <v>65</v>
      </c>
      <c r="S5" t="s">
        <v>66</v>
      </c>
    </row>
    <row r="6" spans="1:21" x14ac:dyDescent="0.25">
      <c r="A6">
        <v>5</v>
      </c>
      <c r="B6" t="s">
        <v>32</v>
      </c>
      <c r="C6" t="s">
        <v>67</v>
      </c>
      <c r="D6" t="s">
        <v>68</v>
      </c>
      <c r="E6" t="s">
        <v>69</v>
      </c>
      <c r="F6" t="s">
        <v>70</v>
      </c>
      <c r="G6" t="s">
        <v>71</v>
      </c>
      <c r="H6" t="s">
        <v>72</v>
      </c>
      <c r="I6" t="s">
        <v>73</v>
      </c>
      <c r="J6" t="s">
        <v>74</v>
      </c>
      <c r="K6" t="s">
        <v>75</v>
      </c>
      <c r="L6" t="s">
        <v>76</v>
      </c>
      <c r="M6" t="s">
        <v>77</v>
      </c>
      <c r="N6" s="2">
        <v>25770</v>
      </c>
      <c r="O6" s="6">
        <f t="shared" ca="1" si="0"/>
        <v>43</v>
      </c>
      <c r="P6" s="1">
        <v>28750</v>
      </c>
      <c r="Q6">
        <v>1</v>
      </c>
      <c r="R6" t="s">
        <v>30</v>
      </c>
      <c r="S6" t="s">
        <v>66</v>
      </c>
    </row>
    <row r="7" spans="1:21" x14ac:dyDescent="0.25">
      <c r="A7">
        <v>6</v>
      </c>
      <c r="B7" t="s">
        <v>78</v>
      </c>
      <c r="C7" t="s">
        <v>79</v>
      </c>
      <c r="D7" t="s">
        <v>80</v>
      </c>
      <c r="E7" t="s">
        <v>81</v>
      </c>
      <c r="F7" t="s">
        <v>82</v>
      </c>
      <c r="H7" t="s">
        <v>25</v>
      </c>
      <c r="I7" t="s">
        <v>26</v>
      </c>
      <c r="J7" t="s">
        <v>83</v>
      </c>
      <c r="K7" t="s">
        <v>84</v>
      </c>
      <c r="M7" t="s">
        <v>85</v>
      </c>
      <c r="N7" s="2">
        <v>20233</v>
      </c>
      <c r="O7" s="6">
        <f t="shared" ca="1" si="0"/>
        <v>58</v>
      </c>
      <c r="P7" s="1">
        <v>38000</v>
      </c>
      <c r="Q7">
        <v>2</v>
      </c>
      <c r="R7" t="s">
        <v>42</v>
      </c>
      <c r="S7" t="s">
        <v>66</v>
      </c>
    </row>
    <row r="8" spans="1:21" x14ac:dyDescent="0.25">
      <c r="A8">
        <v>7</v>
      </c>
      <c r="B8" t="s">
        <v>86</v>
      </c>
      <c r="C8" t="s">
        <v>87</v>
      </c>
      <c r="D8" t="s">
        <v>88</v>
      </c>
      <c r="E8" t="s">
        <v>89</v>
      </c>
      <c r="F8" t="s">
        <v>90</v>
      </c>
      <c r="H8" t="s">
        <v>91</v>
      </c>
      <c r="I8" t="s">
        <v>92</v>
      </c>
      <c r="J8" t="s">
        <v>93</v>
      </c>
      <c r="K8" t="s">
        <v>94</v>
      </c>
      <c r="M8" t="s">
        <v>95</v>
      </c>
      <c r="N8" s="2">
        <v>22762</v>
      </c>
      <c r="O8" s="6">
        <f t="shared" ca="1" si="0"/>
        <v>51</v>
      </c>
      <c r="P8" s="1">
        <v>28300</v>
      </c>
      <c r="Q8">
        <v>2</v>
      </c>
      <c r="R8" t="s">
        <v>42</v>
      </c>
      <c r="S8" t="s">
        <v>66</v>
      </c>
    </row>
    <row r="9" spans="1:21" x14ac:dyDescent="0.25">
      <c r="A9">
        <v>8</v>
      </c>
      <c r="B9" t="s">
        <v>32</v>
      </c>
      <c r="C9" t="s">
        <v>96</v>
      </c>
      <c r="D9" t="s">
        <v>97</v>
      </c>
      <c r="E9" t="s">
        <v>98</v>
      </c>
      <c r="F9" t="s">
        <v>99</v>
      </c>
      <c r="H9" t="s">
        <v>100</v>
      </c>
      <c r="I9" t="s">
        <v>38</v>
      </c>
      <c r="J9" t="s">
        <v>101</v>
      </c>
      <c r="K9" t="s">
        <v>102</v>
      </c>
      <c r="M9" t="s">
        <v>103</v>
      </c>
      <c r="N9" s="2">
        <v>26044</v>
      </c>
      <c r="O9" s="6">
        <f t="shared" ca="1" si="0"/>
        <v>42</v>
      </c>
      <c r="P9" s="1">
        <v>14000</v>
      </c>
      <c r="Q9">
        <v>1</v>
      </c>
      <c r="R9" t="s">
        <v>42</v>
      </c>
      <c r="S9" t="s">
        <v>43</v>
      </c>
    </row>
    <row r="10" spans="1:21" x14ac:dyDescent="0.25">
      <c r="A10">
        <v>9</v>
      </c>
      <c r="B10" t="s">
        <v>20</v>
      </c>
      <c r="C10" t="s">
        <v>79</v>
      </c>
      <c r="D10" t="s">
        <v>104</v>
      </c>
      <c r="E10" t="s">
        <v>105</v>
      </c>
      <c r="F10" t="s">
        <v>106</v>
      </c>
      <c r="G10" t="s">
        <v>107</v>
      </c>
      <c r="H10" t="s">
        <v>49</v>
      </c>
      <c r="I10" t="s">
        <v>26</v>
      </c>
      <c r="J10" t="s">
        <v>108</v>
      </c>
      <c r="K10" t="s">
        <v>109</v>
      </c>
      <c r="M10" t="s">
        <v>110</v>
      </c>
      <c r="N10" s="2">
        <v>21341</v>
      </c>
      <c r="O10" s="6">
        <f t="shared" ca="1" si="0"/>
        <v>55</v>
      </c>
      <c r="P10" s="1">
        <v>16322</v>
      </c>
      <c r="Q10">
        <v>2</v>
      </c>
      <c r="R10" t="s">
        <v>30</v>
      </c>
      <c r="S10" t="s">
        <v>111</v>
      </c>
    </row>
    <row r="11" spans="1:21" x14ac:dyDescent="0.25">
      <c r="A11">
        <v>10</v>
      </c>
      <c r="B11" t="s">
        <v>32</v>
      </c>
      <c r="C11" t="s">
        <v>112</v>
      </c>
      <c r="D11" t="s">
        <v>113</v>
      </c>
      <c r="E11" t="s">
        <v>114</v>
      </c>
      <c r="F11" t="s">
        <v>115</v>
      </c>
      <c r="G11" t="s">
        <v>116</v>
      </c>
      <c r="H11" t="s">
        <v>37</v>
      </c>
      <c r="I11" t="s">
        <v>38</v>
      </c>
      <c r="J11" t="s">
        <v>117</v>
      </c>
      <c r="K11" t="s">
        <v>118</v>
      </c>
      <c r="M11" t="s">
        <v>119</v>
      </c>
      <c r="N11" s="2">
        <v>29882</v>
      </c>
      <c r="O11" s="6">
        <f t="shared" ca="1" si="0"/>
        <v>31</v>
      </c>
      <c r="P11" s="1">
        <v>10750</v>
      </c>
      <c r="Q11">
        <v>1</v>
      </c>
      <c r="R11" t="s">
        <v>42</v>
      </c>
      <c r="S11" t="s">
        <v>43</v>
      </c>
    </row>
    <row r="12" spans="1:21" x14ac:dyDescent="0.25">
      <c r="A12">
        <v>11</v>
      </c>
      <c r="B12" t="s">
        <v>32</v>
      </c>
      <c r="C12" t="s">
        <v>120</v>
      </c>
      <c r="D12" t="s">
        <v>121</v>
      </c>
      <c r="E12" t="s">
        <v>122</v>
      </c>
      <c r="F12" t="s">
        <v>123</v>
      </c>
      <c r="H12" t="s">
        <v>658</v>
      </c>
      <c r="I12" t="s">
        <v>92</v>
      </c>
      <c r="J12" t="s">
        <v>124</v>
      </c>
      <c r="K12" t="s">
        <v>125</v>
      </c>
      <c r="L12" t="s">
        <v>126</v>
      </c>
      <c r="M12" t="s">
        <v>127</v>
      </c>
      <c r="N12" s="2">
        <v>27652</v>
      </c>
      <c r="O12" s="6">
        <f t="shared" ca="1" si="0"/>
        <v>37</v>
      </c>
      <c r="P12" s="1">
        <v>14000</v>
      </c>
      <c r="Q12">
        <v>1</v>
      </c>
      <c r="R12" t="s">
        <v>42</v>
      </c>
      <c r="S12" t="s">
        <v>66</v>
      </c>
    </row>
    <row r="13" spans="1:21" x14ac:dyDescent="0.25">
      <c r="A13">
        <v>12</v>
      </c>
      <c r="B13" t="s">
        <v>78</v>
      </c>
      <c r="C13" t="s">
        <v>128</v>
      </c>
      <c r="D13" t="s">
        <v>129</v>
      </c>
      <c r="E13" t="s">
        <v>130</v>
      </c>
      <c r="F13" t="s">
        <v>131</v>
      </c>
      <c r="H13" t="s">
        <v>59</v>
      </c>
      <c r="I13" t="s">
        <v>60</v>
      </c>
      <c r="J13" t="s">
        <v>132</v>
      </c>
      <c r="K13" t="s">
        <v>133</v>
      </c>
      <c r="M13" t="s">
        <v>134</v>
      </c>
      <c r="N13" s="2">
        <v>29571</v>
      </c>
      <c r="O13" s="6">
        <f t="shared" ca="1" si="0"/>
        <v>32</v>
      </c>
      <c r="P13" s="1">
        <v>9500</v>
      </c>
      <c r="Q13">
        <v>2</v>
      </c>
      <c r="R13" t="s">
        <v>42</v>
      </c>
      <c r="S13" t="s">
        <v>53</v>
      </c>
    </row>
    <row r="14" spans="1:21" x14ac:dyDescent="0.25">
      <c r="A14">
        <v>13</v>
      </c>
      <c r="B14" t="s">
        <v>32</v>
      </c>
      <c r="C14" t="s">
        <v>135</v>
      </c>
      <c r="D14" t="s">
        <v>136</v>
      </c>
      <c r="E14" t="s">
        <v>130</v>
      </c>
      <c r="F14" t="s">
        <v>137</v>
      </c>
      <c r="G14" t="s">
        <v>138</v>
      </c>
      <c r="H14" t="s">
        <v>139</v>
      </c>
      <c r="I14" t="s">
        <v>92</v>
      </c>
      <c r="J14" t="s">
        <v>140</v>
      </c>
      <c r="K14" t="s">
        <v>141</v>
      </c>
      <c r="M14" t="s">
        <v>142</v>
      </c>
      <c r="N14" s="2">
        <v>22770</v>
      </c>
      <c r="O14" s="6">
        <f t="shared" ca="1" si="0"/>
        <v>51</v>
      </c>
      <c r="P14" s="1">
        <v>15999</v>
      </c>
      <c r="Q14">
        <v>1</v>
      </c>
      <c r="R14" t="s">
        <v>30</v>
      </c>
      <c r="S14" t="s">
        <v>43</v>
      </c>
    </row>
    <row r="15" spans="1:21" x14ac:dyDescent="0.25">
      <c r="A15">
        <v>14</v>
      </c>
      <c r="B15" t="s">
        <v>86</v>
      </c>
      <c r="C15" t="s">
        <v>128</v>
      </c>
      <c r="D15" t="s">
        <v>143</v>
      </c>
      <c r="E15" t="s">
        <v>144</v>
      </c>
      <c r="F15" t="s">
        <v>145</v>
      </c>
      <c r="G15" t="s">
        <v>146</v>
      </c>
      <c r="H15" t="s">
        <v>91</v>
      </c>
      <c r="I15" t="s">
        <v>92</v>
      </c>
      <c r="J15" t="s">
        <v>147</v>
      </c>
      <c r="K15" t="s">
        <v>148</v>
      </c>
      <c r="L15" t="s">
        <v>149</v>
      </c>
      <c r="M15" t="s">
        <v>150</v>
      </c>
      <c r="N15" s="2">
        <v>18257</v>
      </c>
      <c r="O15" s="6">
        <f t="shared" ca="1" si="0"/>
        <v>63</v>
      </c>
      <c r="P15" s="1">
        <v>15500</v>
      </c>
      <c r="Q15">
        <v>2</v>
      </c>
      <c r="R15" t="s">
        <v>42</v>
      </c>
      <c r="S15" t="s">
        <v>43</v>
      </c>
    </row>
    <row r="16" spans="1:21" x14ac:dyDescent="0.25">
      <c r="A16">
        <v>15</v>
      </c>
      <c r="B16" t="s">
        <v>32</v>
      </c>
      <c r="C16" t="s">
        <v>151</v>
      </c>
      <c r="D16" t="s">
        <v>104</v>
      </c>
      <c r="E16" t="s">
        <v>152</v>
      </c>
      <c r="F16" t="s">
        <v>153</v>
      </c>
      <c r="G16" t="s">
        <v>154</v>
      </c>
      <c r="H16" t="s">
        <v>139</v>
      </c>
      <c r="I16" t="s">
        <v>92</v>
      </c>
      <c r="J16" t="s">
        <v>155</v>
      </c>
      <c r="K16" t="s">
        <v>156</v>
      </c>
      <c r="M16" t="s">
        <v>157</v>
      </c>
      <c r="N16" s="2">
        <v>25449</v>
      </c>
      <c r="O16" s="6">
        <f t="shared" ca="1" si="0"/>
        <v>43</v>
      </c>
      <c r="P16" s="1">
        <v>16500</v>
      </c>
      <c r="Q16">
        <v>1</v>
      </c>
      <c r="R16" t="s">
        <v>65</v>
      </c>
      <c r="S16" t="s">
        <v>66</v>
      </c>
    </row>
    <row r="17" spans="1:19" x14ac:dyDescent="0.25">
      <c r="A17">
        <v>16</v>
      </c>
      <c r="B17" t="s">
        <v>20</v>
      </c>
      <c r="C17" t="s">
        <v>158</v>
      </c>
      <c r="D17" t="s">
        <v>159</v>
      </c>
      <c r="E17" t="s">
        <v>160</v>
      </c>
      <c r="F17" t="s">
        <v>161</v>
      </c>
      <c r="G17" t="s">
        <v>162</v>
      </c>
      <c r="H17" t="s">
        <v>91</v>
      </c>
      <c r="I17" t="s">
        <v>92</v>
      </c>
      <c r="J17" t="s">
        <v>163</v>
      </c>
      <c r="K17" t="s">
        <v>164</v>
      </c>
      <c r="M17" t="s">
        <v>165</v>
      </c>
      <c r="N17" s="2">
        <v>26593</v>
      </c>
      <c r="O17" s="6">
        <f t="shared" ca="1" si="0"/>
        <v>40</v>
      </c>
      <c r="P17" s="1">
        <v>13250</v>
      </c>
      <c r="Q17">
        <v>2</v>
      </c>
      <c r="R17" t="s">
        <v>30</v>
      </c>
      <c r="S17" t="s">
        <v>31</v>
      </c>
    </row>
    <row r="18" spans="1:19" x14ac:dyDescent="0.25">
      <c r="A18">
        <v>17</v>
      </c>
      <c r="B18" t="s">
        <v>32</v>
      </c>
      <c r="C18" t="s">
        <v>166</v>
      </c>
      <c r="D18" t="s">
        <v>167</v>
      </c>
      <c r="E18" t="s">
        <v>168</v>
      </c>
      <c r="F18" t="s">
        <v>169</v>
      </c>
      <c r="H18" t="s">
        <v>170</v>
      </c>
      <c r="I18" t="s">
        <v>38</v>
      </c>
      <c r="J18" t="s">
        <v>171</v>
      </c>
      <c r="K18" t="s">
        <v>172</v>
      </c>
      <c r="M18" t="s">
        <v>173</v>
      </c>
      <c r="N18" s="2">
        <v>28603</v>
      </c>
      <c r="O18" s="6">
        <f t="shared" ca="1" si="0"/>
        <v>35</v>
      </c>
      <c r="P18" s="1">
        <v>13750</v>
      </c>
      <c r="Q18">
        <v>1</v>
      </c>
      <c r="R18" t="s">
        <v>42</v>
      </c>
      <c r="S18" t="s">
        <v>66</v>
      </c>
    </row>
    <row r="19" spans="1:19" x14ac:dyDescent="0.25">
      <c r="A19">
        <v>18</v>
      </c>
      <c r="B19" t="s">
        <v>32</v>
      </c>
      <c r="C19" t="s">
        <v>174</v>
      </c>
      <c r="D19" t="s">
        <v>104</v>
      </c>
      <c r="E19" t="s">
        <v>175</v>
      </c>
      <c r="F19" t="s">
        <v>176</v>
      </c>
      <c r="H19" t="s">
        <v>139</v>
      </c>
      <c r="I19" t="s">
        <v>92</v>
      </c>
      <c r="J19" t="s">
        <v>155</v>
      </c>
      <c r="K19" t="s">
        <v>177</v>
      </c>
      <c r="L19" t="s">
        <v>178</v>
      </c>
      <c r="M19" t="s">
        <v>179</v>
      </c>
      <c r="N19" s="2">
        <v>21809</v>
      </c>
      <c r="O19" s="6">
        <f t="shared" ca="1" si="0"/>
        <v>53</v>
      </c>
      <c r="P19" s="1">
        <v>25675</v>
      </c>
      <c r="Q19">
        <v>1</v>
      </c>
      <c r="R19" t="s">
        <v>30</v>
      </c>
      <c r="S19" t="s">
        <v>53</v>
      </c>
    </row>
    <row r="20" spans="1:19" x14ac:dyDescent="0.25">
      <c r="A20">
        <v>19</v>
      </c>
      <c r="B20" t="s">
        <v>32</v>
      </c>
      <c r="C20" t="s">
        <v>180</v>
      </c>
      <c r="D20" t="s">
        <v>181</v>
      </c>
      <c r="E20" t="s">
        <v>175</v>
      </c>
      <c r="F20" t="s">
        <v>182</v>
      </c>
      <c r="G20" t="s">
        <v>183</v>
      </c>
      <c r="H20" t="s">
        <v>25</v>
      </c>
      <c r="I20" t="s">
        <v>26</v>
      </c>
      <c r="J20" t="s">
        <v>184</v>
      </c>
      <c r="K20" t="s">
        <v>185</v>
      </c>
      <c r="M20" t="s">
        <v>186</v>
      </c>
      <c r="N20" s="2">
        <v>24321</v>
      </c>
      <c r="O20" s="6">
        <f t="shared" ca="1" si="0"/>
        <v>47</v>
      </c>
      <c r="P20" s="1">
        <v>27000</v>
      </c>
      <c r="Q20">
        <v>1</v>
      </c>
      <c r="R20" t="s">
        <v>30</v>
      </c>
      <c r="S20" t="s">
        <v>187</v>
      </c>
    </row>
    <row r="21" spans="1:19" x14ac:dyDescent="0.25">
      <c r="A21">
        <v>20</v>
      </c>
      <c r="B21" t="s">
        <v>20</v>
      </c>
      <c r="C21" t="s">
        <v>21</v>
      </c>
      <c r="D21" t="s">
        <v>167</v>
      </c>
      <c r="E21" t="s">
        <v>188</v>
      </c>
      <c r="F21" t="s">
        <v>189</v>
      </c>
      <c r="H21" t="s">
        <v>100</v>
      </c>
      <c r="I21" t="s">
        <v>38</v>
      </c>
      <c r="J21" t="s">
        <v>190</v>
      </c>
      <c r="K21" t="s">
        <v>191</v>
      </c>
      <c r="M21" t="s">
        <v>192</v>
      </c>
      <c r="N21" s="2">
        <v>25499</v>
      </c>
      <c r="O21" s="6">
        <f t="shared" ca="1" si="0"/>
        <v>43</v>
      </c>
      <c r="P21" s="1">
        <v>17000</v>
      </c>
      <c r="Q21">
        <v>2</v>
      </c>
      <c r="R21" t="s">
        <v>42</v>
      </c>
      <c r="S21" t="s">
        <v>31</v>
      </c>
    </row>
    <row r="22" spans="1:19" x14ac:dyDescent="0.25">
      <c r="A22">
        <v>21</v>
      </c>
      <c r="B22" t="s">
        <v>20</v>
      </c>
      <c r="C22" t="s">
        <v>193</v>
      </c>
      <c r="D22" t="s">
        <v>194</v>
      </c>
      <c r="E22" t="s">
        <v>195</v>
      </c>
      <c r="F22" t="s">
        <v>196</v>
      </c>
      <c r="G22" t="s">
        <v>197</v>
      </c>
      <c r="H22" t="s">
        <v>100</v>
      </c>
      <c r="I22" t="s">
        <v>38</v>
      </c>
      <c r="J22" t="s">
        <v>198</v>
      </c>
      <c r="K22" t="s">
        <v>199</v>
      </c>
      <c r="M22" t="s">
        <v>200</v>
      </c>
      <c r="N22" s="2">
        <v>22225</v>
      </c>
      <c r="O22" s="6">
        <f t="shared" ca="1" si="0"/>
        <v>52</v>
      </c>
      <c r="P22" s="1">
        <v>14250</v>
      </c>
      <c r="Q22">
        <v>2</v>
      </c>
      <c r="R22" t="s">
        <v>42</v>
      </c>
      <c r="S22" t="s">
        <v>31</v>
      </c>
    </row>
    <row r="23" spans="1:19" x14ac:dyDescent="0.25">
      <c r="A23">
        <v>22</v>
      </c>
      <c r="B23" t="s">
        <v>86</v>
      </c>
      <c r="C23" t="s">
        <v>201</v>
      </c>
      <c r="D23" t="s">
        <v>202</v>
      </c>
      <c r="E23" t="s">
        <v>195</v>
      </c>
      <c r="F23" t="s">
        <v>203</v>
      </c>
      <c r="H23" t="s">
        <v>72</v>
      </c>
      <c r="I23" t="s">
        <v>73</v>
      </c>
      <c r="J23" t="s">
        <v>204</v>
      </c>
      <c r="K23" t="s">
        <v>205</v>
      </c>
      <c r="L23" t="s">
        <v>206</v>
      </c>
      <c r="M23" t="s">
        <v>207</v>
      </c>
      <c r="N23" s="2">
        <v>21858</v>
      </c>
      <c r="O23" s="6">
        <f t="shared" ca="1" si="0"/>
        <v>53</v>
      </c>
      <c r="P23" s="1">
        <v>30950</v>
      </c>
      <c r="Q23">
        <v>2</v>
      </c>
      <c r="R23" t="s">
        <v>42</v>
      </c>
      <c r="S23" t="s">
        <v>66</v>
      </c>
    </row>
    <row r="24" spans="1:19" x14ac:dyDescent="0.25">
      <c r="A24">
        <v>23</v>
      </c>
      <c r="B24" t="s">
        <v>78</v>
      </c>
      <c r="C24" t="s">
        <v>208</v>
      </c>
      <c r="D24" t="s">
        <v>209</v>
      </c>
      <c r="E24" t="s">
        <v>210</v>
      </c>
      <c r="F24" t="s">
        <v>211</v>
      </c>
      <c r="H24" t="s">
        <v>59</v>
      </c>
      <c r="I24" t="s">
        <v>60</v>
      </c>
      <c r="J24" t="s">
        <v>212</v>
      </c>
      <c r="K24" t="s">
        <v>213</v>
      </c>
      <c r="L24" t="s">
        <v>214</v>
      </c>
      <c r="M24" t="s">
        <v>215</v>
      </c>
      <c r="N24" s="2">
        <v>27991</v>
      </c>
      <c r="O24" s="6">
        <f t="shared" ca="1" si="0"/>
        <v>36</v>
      </c>
      <c r="P24" s="1">
        <v>12250</v>
      </c>
      <c r="Q24">
        <v>2</v>
      </c>
      <c r="R24" t="s">
        <v>42</v>
      </c>
      <c r="S24" t="s">
        <v>66</v>
      </c>
    </row>
    <row r="25" spans="1:19" x14ac:dyDescent="0.25">
      <c r="A25">
        <v>24</v>
      </c>
      <c r="B25" t="s">
        <v>78</v>
      </c>
      <c r="C25" t="s">
        <v>216</v>
      </c>
      <c r="D25" t="s">
        <v>217</v>
      </c>
      <c r="E25" t="s">
        <v>218</v>
      </c>
      <c r="F25" t="s">
        <v>219</v>
      </c>
      <c r="H25" t="s">
        <v>72</v>
      </c>
      <c r="I25" t="s">
        <v>73</v>
      </c>
      <c r="J25" t="s">
        <v>220</v>
      </c>
      <c r="K25" t="s">
        <v>221</v>
      </c>
      <c r="M25" t="s">
        <v>222</v>
      </c>
      <c r="N25" s="2">
        <v>29107</v>
      </c>
      <c r="O25" s="6">
        <f t="shared" ca="1" si="0"/>
        <v>33</v>
      </c>
      <c r="P25" s="1">
        <v>11750</v>
      </c>
      <c r="Q25">
        <v>2</v>
      </c>
      <c r="R25" t="s">
        <v>42</v>
      </c>
      <c r="S25" t="s">
        <v>66</v>
      </c>
    </row>
    <row r="26" spans="1:19" x14ac:dyDescent="0.25">
      <c r="A26">
        <v>25</v>
      </c>
      <c r="B26" t="s">
        <v>32</v>
      </c>
      <c r="C26" t="s">
        <v>223</v>
      </c>
      <c r="D26" t="s">
        <v>224</v>
      </c>
      <c r="E26" t="s">
        <v>218</v>
      </c>
      <c r="F26" t="s">
        <v>225</v>
      </c>
      <c r="H26" t="s">
        <v>49</v>
      </c>
      <c r="I26" t="s">
        <v>26</v>
      </c>
      <c r="J26" t="s">
        <v>226</v>
      </c>
      <c r="K26" t="s">
        <v>227</v>
      </c>
      <c r="M26" t="s">
        <v>228</v>
      </c>
      <c r="N26" s="2">
        <v>23874</v>
      </c>
      <c r="O26" s="6">
        <f t="shared" ca="1" si="0"/>
        <v>48</v>
      </c>
      <c r="P26" s="1">
        <v>24000</v>
      </c>
      <c r="Q26">
        <v>1</v>
      </c>
      <c r="R26" t="s">
        <v>30</v>
      </c>
      <c r="S26" t="s">
        <v>53</v>
      </c>
    </row>
    <row r="27" spans="1:19" x14ac:dyDescent="0.25">
      <c r="A27">
        <v>26</v>
      </c>
      <c r="B27" t="s">
        <v>32</v>
      </c>
      <c r="C27" t="s">
        <v>229</v>
      </c>
      <c r="D27" t="s">
        <v>230</v>
      </c>
      <c r="E27" t="s">
        <v>231</v>
      </c>
      <c r="F27" t="s">
        <v>232</v>
      </c>
      <c r="H27" t="s">
        <v>100</v>
      </c>
      <c r="I27" t="s">
        <v>38</v>
      </c>
      <c r="J27" t="s">
        <v>233</v>
      </c>
      <c r="K27" t="s">
        <v>234</v>
      </c>
      <c r="M27" t="s">
        <v>235</v>
      </c>
      <c r="N27" s="2">
        <v>23306</v>
      </c>
      <c r="O27" s="6">
        <f t="shared" ca="1" si="0"/>
        <v>49</v>
      </c>
      <c r="P27" s="1">
        <v>31000</v>
      </c>
      <c r="Q27">
        <v>1</v>
      </c>
      <c r="R27" t="s">
        <v>30</v>
      </c>
      <c r="S27" t="s">
        <v>53</v>
      </c>
    </row>
    <row r="28" spans="1:19" x14ac:dyDescent="0.25">
      <c r="A28">
        <v>27</v>
      </c>
      <c r="B28" t="s">
        <v>32</v>
      </c>
      <c r="C28" t="s">
        <v>236</v>
      </c>
      <c r="D28" t="s">
        <v>230</v>
      </c>
      <c r="E28" t="s">
        <v>237</v>
      </c>
      <c r="F28" t="s">
        <v>232</v>
      </c>
      <c r="H28" t="s">
        <v>100</v>
      </c>
      <c r="I28" t="s">
        <v>38</v>
      </c>
      <c r="J28" t="s">
        <v>233</v>
      </c>
      <c r="K28" t="s">
        <v>234</v>
      </c>
      <c r="M28" t="s">
        <v>238</v>
      </c>
      <c r="N28" s="2">
        <v>22416</v>
      </c>
      <c r="O28" s="6">
        <f t="shared" ca="1" si="0"/>
        <v>52</v>
      </c>
      <c r="P28" s="1">
        <v>32000</v>
      </c>
      <c r="Q28">
        <v>1</v>
      </c>
      <c r="R28" t="s">
        <v>42</v>
      </c>
      <c r="S28" t="s">
        <v>66</v>
      </c>
    </row>
    <row r="29" spans="1:19" x14ac:dyDescent="0.25">
      <c r="A29">
        <v>28</v>
      </c>
      <c r="B29" t="s">
        <v>32</v>
      </c>
      <c r="C29" t="s">
        <v>236</v>
      </c>
      <c r="D29" t="s">
        <v>239</v>
      </c>
      <c r="E29" t="s">
        <v>240</v>
      </c>
      <c r="F29" t="s">
        <v>241</v>
      </c>
      <c r="H29" t="s">
        <v>72</v>
      </c>
      <c r="I29" t="s">
        <v>73</v>
      </c>
      <c r="J29" t="s">
        <v>242</v>
      </c>
      <c r="K29" t="s">
        <v>243</v>
      </c>
      <c r="M29" t="s">
        <v>244</v>
      </c>
      <c r="N29" s="2">
        <v>22725</v>
      </c>
      <c r="O29" s="6">
        <f t="shared" ca="1" si="0"/>
        <v>51</v>
      </c>
      <c r="P29" s="1">
        <v>33000</v>
      </c>
      <c r="Q29">
        <v>1</v>
      </c>
      <c r="R29" t="s">
        <v>42</v>
      </c>
      <c r="S29" t="s">
        <v>53</v>
      </c>
    </row>
    <row r="30" spans="1:19" x14ac:dyDescent="0.25">
      <c r="A30">
        <v>29</v>
      </c>
      <c r="B30" t="s">
        <v>32</v>
      </c>
      <c r="C30" t="s">
        <v>245</v>
      </c>
      <c r="D30" t="s">
        <v>246</v>
      </c>
      <c r="E30" t="s">
        <v>247</v>
      </c>
      <c r="F30" t="s">
        <v>248</v>
      </c>
      <c r="H30" t="s">
        <v>91</v>
      </c>
      <c r="I30" t="s">
        <v>92</v>
      </c>
      <c r="J30" t="s">
        <v>249</v>
      </c>
      <c r="K30" t="s">
        <v>148</v>
      </c>
      <c r="M30" t="s">
        <v>250</v>
      </c>
      <c r="N30" s="2">
        <v>22918</v>
      </c>
      <c r="O30" s="6">
        <f t="shared" ca="1" si="0"/>
        <v>50</v>
      </c>
      <c r="P30" s="1">
        <v>20950</v>
      </c>
      <c r="Q30">
        <v>1</v>
      </c>
      <c r="R30" t="s">
        <v>42</v>
      </c>
      <c r="S30" t="s">
        <v>53</v>
      </c>
    </row>
    <row r="31" spans="1:19" x14ac:dyDescent="0.25">
      <c r="A31">
        <v>30</v>
      </c>
      <c r="B31" t="s">
        <v>32</v>
      </c>
      <c r="C31" t="s">
        <v>251</v>
      </c>
      <c r="D31" t="s">
        <v>252</v>
      </c>
      <c r="E31" t="s">
        <v>253</v>
      </c>
      <c r="F31" t="s">
        <v>254</v>
      </c>
      <c r="G31" t="s">
        <v>162</v>
      </c>
      <c r="H31" t="s">
        <v>91</v>
      </c>
      <c r="I31" t="s">
        <v>92</v>
      </c>
      <c r="J31" t="s">
        <v>255</v>
      </c>
      <c r="K31" t="s">
        <v>256</v>
      </c>
      <c r="M31" t="s">
        <v>257</v>
      </c>
      <c r="N31" s="2">
        <v>22457</v>
      </c>
      <c r="O31" s="6">
        <f t="shared" ca="1" si="0"/>
        <v>52</v>
      </c>
      <c r="P31" s="1">
        <v>17200</v>
      </c>
      <c r="Q31">
        <v>1</v>
      </c>
      <c r="R31" t="s">
        <v>42</v>
      </c>
      <c r="S31" t="s">
        <v>66</v>
      </c>
    </row>
    <row r="32" spans="1:19" x14ac:dyDescent="0.25">
      <c r="A32">
        <v>31</v>
      </c>
      <c r="B32" t="s">
        <v>78</v>
      </c>
      <c r="C32" t="s">
        <v>258</v>
      </c>
      <c r="D32" t="s">
        <v>259</v>
      </c>
      <c r="E32" t="s">
        <v>260</v>
      </c>
      <c r="F32" t="s">
        <v>261</v>
      </c>
      <c r="H32" t="s">
        <v>59</v>
      </c>
      <c r="I32" t="s">
        <v>60</v>
      </c>
      <c r="J32" t="s">
        <v>262</v>
      </c>
      <c r="K32" t="s">
        <v>263</v>
      </c>
      <c r="M32" t="s">
        <v>264</v>
      </c>
      <c r="N32" s="2">
        <v>28782</v>
      </c>
      <c r="O32" s="6">
        <f t="shared" ca="1" si="0"/>
        <v>34</v>
      </c>
      <c r="P32" s="1">
        <v>13250</v>
      </c>
      <c r="Q32">
        <v>2</v>
      </c>
      <c r="R32" t="s">
        <v>42</v>
      </c>
      <c r="S32" t="s">
        <v>43</v>
      </c>
    </row>
    <row r="33" spans="1:19" x14ac:dyDescent="0.25">
      <c r="A33">
        <v>32</v>
      </c>
      <c r="B33" t="s">
        <v>32</v>
      </c>
      <c r="C33" t="s">
        <v>120</v>
      </c>
      <c r="D33" t="s">
        <v>265</v>
      </c>
      <c r="E33" t="s">
        <v>260</v>
      </c>
      <c r="F33" t="s">
        <v>266</v>
      </c>
      <c r="H33" t="s">
        <v>91</v>
      </c>
      <c r="I33" t="s">
        <v>92</v>
      </c>
      <c r="J33" t="s">
        <v>267</v>
      </c>
      <c r="K33" t="s">
        <v>268</v>
      </c>
      <c r="L33" t="s">
        <v>269</v>
      </c>
      <c r="M33" t="s">
        <v>270</v>
      </c>
      <c r="N33" s="2">
        <v>24791</v>
      </c>
      <c r="O33" s="6">
        <f t="shared" ca="1" si="0"/>
        <v>45</v>
      </c>
      <c r="P33" s="1">
        <v>24580</v>
      </c>
      <c r="Q33">
        <v>1</v>
      </c>
      <c r="R33" t="s">
        <v>42</v>
      </c>
      <c r="S33" t="s">
        <v>66</v>
      </c>
    </row>
    <row r="34" spans="1:19" x14ac:dyDescent="0.25">
      <c r="A34">
        <v>33</v>
      </c>
      <c r="B34" t="s">
        <v>32</v>
      </c>
      <c r="C34" t="s">
        <v>245</v>
      </c>
      <c r="D34" t="s">
        <v>271</v>
      </c>
      <c r="E34" t="s">
        <v>260</v>
      </c>
      <c r="F34" t="s">
        <v>272</v>
      </c>
      <c r="G34" t="s">
        <v>273</v>
      </c>
      <c r="H34" t="s">
        <v>72</v>
      </c>
      <c r="I34" t="s">
        <v>73</v>
      </c>
      <c r="J34" t="s">
        <v>274</v>
      </c>
      <c r="K34" t="s">
        <v>275</v>
      </c>
      <c r="M34" t="s">
        <v>276</v>
      </c>
      <c r="N34" s="2">
        <v>28622</v>
      </c>
      <c r="O34" s="6">
        <f t="shared" ca="1" si="0"/>
        <v>35</v>
      </c>
      <c r="P34" s="1">
        <v>14750</v>
      </c>
      <c r="Q34">
        <v>1</v>
      </c>
      <c r="R34" t="s">
        <v>42</v>
      </c>
      <c r="S34" t="s">
        <v>66</v>
      </c>
    </row>
    <row r="35" spans="1:19" x14ac:dyDescent="0.25">
      <c r="A35">
        <v>34</v>
      </c>
      <c r="B35" t="s">
        <v>78</v>
      </c>
      <c r="C35" t="s">
        <v>208</v>
      </c>
      <c r="D35" t="s">
        <v>277</v>
      </c>
      <c r="E35" t="s">
        <v>278</v>
      </c>
      <c r="F35" t="s">
        <v>279</v>
      </c>
      <c r="H35" t="s">
        <v>72</v>
      </c>
      <c r="I35" t="s">
        <v>73</v>
      </c>
      <c r="J35" t="s">
        <v>280</v>
      </c>
      <c r="K35" t="s">
        <v>281</v>
      </c>
      <c r="M35" t="s">
        <v>282</v>
      </c>
      <c r="N35" s="2">
        <v>23860</v>
      </c>
      <c r="O35" s="6">
        <f t="shared" ca="1" si="0"/>
        <v>48</v>
      </c>
      <c r="P35" s="1">
        <v>30500</v>
      </c>
      <c r="Q35">
        <v>2</v>
      </c>
      <c r="R35" t="s">
        <v>42</v>
      </c>
      <c r="S35" t="s">
        <v>66</v>
      </c>
    </row>
    <row r="36" spans="1:19" x14ac:dyDescent="0.25">
      <c r="A36">
        <v>35</v>
      </c>
      <c r="B36" t="s">
        <v>78</v>
      </c>
      <c r="C36" t="s">
        <v>283</v>
      </c>
      <c r="D36" t="s">
        <v>284</v>
      </c>
      <c r="E36" t="s">
        <v>285</v>
      </c>
      <c r="F36" t="s">
        <v>286</v>
      </c>
      <c r="H36" t="s">
        <v>59</v>
      </c>
      <c r="I36" t="s">
        <v>60</v>
      </c>
      <c r="J36" t="s">
        <v>287</v>
      </c>
      <c r="K36" t="s">
        <v>288</v>
      </c>
      <c r="M36" t="s">
        <v>289</v>
      </c>
      <c r="N36" s="2">
        <v>27526</v>
      </c>
      <c r="O36" s="6">
        <f t="shared" ca="1" si="0"/>
        <v>38</v>
      </c>
      <c r="P36" s="1">
        <v>10950</v>
      </c>
      <c r="Q36">
        <v>2</v>
      </c>
      <c r="R36" t="s">
        <v>42</v>
      </c>
      <c r="S36" t="s">
        <v>31</v>
      </c>
    </row>
    <row r="37" spans="1:19" x14ac:dyDescent="0.25">
      <c r="A37">
        <v>36</v>
      </c>
      <c r="B37" t="s">
        <v>32</v>
      </c>
      <c r="C37" t="s">
        <v>290</v>
      </c>
      <c r="D37" t="s">
        <v>291</v>
      </c>
      <c r="E37" t="s">
        <v>285</v>
      </c>
      <c r="F37" t="s">
        <v>292</v>
      </c>
      <c r="H37" t="s">
        <v>37</v>
      </c>
      <c r="I37" t="s">
        <v>38</v>
      </c>
      <c r="J37" t="s">
        <v>293</v>
      </c>
      <c r="K37" t="s">
        <v>294</v>
      </c>
      <c r="M37" t="s">
        <v>295</v>
      </c>
      <c r="N37" s="2">
        <v>27233</v>
      </c>
      <c r="O37" s="6">
        <f t="shared" ca="1" si="0"/>
        <v>39</v>
      </c>
      <c r="P37" s="1">
        <v>14500</v>
      </c>
      <c r="Q37">
        <v>1</v>
      </c>
      <c r="R37" t="s">
        <v>42</v>
      </c>
      <c r="S37" t="s">
        <v>43</v>
      </c>
    </row>
    <row r="38" spans="1:19" x14ac:dyDescent="0.25">
      <c r="A38">
        <v>37</v>
      </c>
      <c r="B38" t="s">
        <v>32</v>
      </c>
      <c r="C38" t="s">
        <v>174</v>
      </c>
      <c r="D38" t="s">
        <v>296</v>
      </c>
      <c r="E38" t="s">
        <v>285</v>
      </c>
      <c r="F38" t="s">
        <v>297</v>
      </c>
      <c r="H38" t="s">
        <v>37</v>
      </c>
      <c r="I38" t="s">
        <v>38</v>
      </c>
      <c r="J38" t="s">
        <v>298</v>
      </c>
      <c r="K38" t="s">
        <v>299</v>
      </c>
      <c r="M38" t="s">
        <v>300</v>
      </c>
      <c r="N38" s="2">
        <v>20385</v>
      </c>
      <c r="O38" s="6">
        <f t="shared" ca="1" si="0"/>
        <v>57</v>
      </c>
      <c r="P38" s="1">
        <v>28500</v>
      </c>
      <c r="Q38">
        <v>1</v>
      </c>
      <c r="R38" t="s">
        <v>30</v>
      </c>
      <c r="S38" t="s">
        <v>43</v>
      </c>
    </row>
    <row r="39" spans="1:19" x14ac:dyDescent="0.25">
      <c r="A39">
        <v>38</v>
      </c>
      <c r="B39" t="s">
        <v>32</v>
      </c>
      <c r="C39" t="s">
        <v>301</v>
      </c>
      <c r="D39" t="s">
        <v>104</v>
      </c>
      <c r="E39" t="s">
        <v>285</v>
      </c>
      <c r="F39" t="s">
        <v>302</v>
      </c>
      <c r="H39" t="s">
        <v>72</v>
      </c>
      <c r="I39" t="s">
        <v>73</v>
      </c>
      <c r="J39" t="s">
        <v>303</v>
      </c>
      <c r="K39" t="s">
        <v>304</v>
      </c>
      <c r="M39" t="s">
        <v>305</v>
      </c>
      <c r="N39" s="2">
        <v>24273</v>
      </c>
      <c r="O39" s="6">
        <f t="shared" ca="1" si="0"/>
        <v>47</v>
      </c>
      <c r="P39" s="1">
        <v>20500</v>
      </c>
      <c r="Q39">
        <v>1</v>
      </c>
      <c r="R39" t="s">
        <v>30</v>
      </c>
      <c r="S39" t="s">
        <v>31</v>
      </c>
    </row>
    <row r="40" spans="1:19" x14ac:dyDescent="0.25">
      <c r="A40">
        <v>39</v>
      </c>
      <c r="B40" t="s">
        <v>32</v>
      </c>
      <c r="C40" t="s">
        <v>306</v>
      </c>
      <c r="D40" t="s">
        <v>307</v>
      </c>
      <c r="E40" t="s">
        <v>308</v>
      </c>
      <c r="F40" t="s">
        <v>309</v>
      </c>
      <c r="H40" t="s">
        <v>49</v>
      </c>
      <c r="I40" t="s">
        <v>26</v>
      </c>
      <c r="J40" t="s">
        <v>310</v>
      </c>
      <c r="K40" t="s">
        <v>311</v>
      </c>
      <c r="L40" t="s">
        <v>312</v>
      </c>
      <c r="M40" t="s">
        <v>313</v>
      </c>
      <c r="N40" s="2">
        <v>25703</v>
      </c>
      <c r="O40" s="6">
        <f t="shared" ca="1" si="0"/>
        <v>43</v>
      </c>
      <c r="P40" s="1">
        <v>22000</v>
      </c>
      <c r="Q40">
        <v>1</v>
      </c>
      <c r="R40" t="s">
        <v>30</v>
      </c>
      <c r="S40" t="s">
        <v>53</v>
      </c>
    </row>
    <row r="41" spans="1:19" x14ac:dyDescent="0.25">
      <c r="A41">
        <v>40</v>
      </c>
      <c r="B41" t="s">
        <v>86</v>
      </c>
      <c r="C41" t="s">
        <v>314</v>
      </c>
      <c r="D41" t="s">
        <v>315</v>
      </c>
      <c r="E41" t="s">
        <v>316</v>
      </c>
      <c r="F41" t="s">
        <v>317</v>
      </c>
      <c r="H41" t="s">
        <v>318</v>
      </c>
      <c r="I41" t="s">
        <v>26</v>
      </c>
      <c r="J41" t="s">
        <v>319</v>
      </c>
      <c r="K41" t="s">
        <v>320</v>
      </c>
      <c r="M41" t="s">
        <v>321</v>
      </c>
      <c r="N41" s="2">
        <v>20406</v>
      </c>
      <c r="O41" s="6">
        <f t="shared" ca="1" si="0"/>
        <v>57</v>
      </c>
      <c r="P41" s="1">
        <v>16550</v>
      </c>
      <c r="Q41">
        <v>2</v>
      </c>
      <c r="R41" t="s">
        <v>42</v>
      </c>
      <c r="S41" t="s">
        <v>53</v>
      </c>
    </row>
    <row r="42" spans="1:19" x14ac:dyDescent="0.25">
      <c r="A42">
        <v>41</v>
      </c>
      <c r="B42" t="s">
        <v>32</v>
      </c>
      <c r="C42" t="s">
        <v>322</v>
      </c>
      <c r="D42" t="s">
        <v>136</v>
      </c>
      <c r="E42" t="s">
        <v>323</v>
      </c>
      <c r="F42" t="s">
        <v>324</v>
      </c>
      <c r="H42" t="s">
        <v>318</v>
      </c>
      <c r="I42" t="s">
        <v>26</v>
      </c>
      <c r="J42" t="s">
        <v>325</v>
      </c>
      <c r="K42" t="s">
        <v>326</v>
      </c>
      <c r="M42" t="s">
        <v>327</v>
      </c>
      <c r="N42" s="2">
        <v>24990</v>
      </c>
      <c r="O42" s="6">
        <f t="shared" ca="1" si="0"/>
        <v>45</v>
      </c>
      <c r="P42" s="1">
        <v>20500</v>
      </c>
      <c r="Q42">
        <v>1</v>
      </c>
      <c r="R42" t="s">
        <v>42</v>
      </c>
      <c r="S42" t="s">
        <v>43</v>
      </c>
    </row>
    <row r="43" spans="1:19" x14ac:dyDescent="0.25">
      <c r="A43">
        <v>42</v>
      </c>
      <c r="B43" t="s">
        <v>32</v>
      </c>
      <c r="C43" t="s">
        <v>251</v>
      </c>
      <c r="D43" t="s">
        <v>328</v>
      </c>
      <c r="E43" t="s">
        <v>329</v>
      </c>
      <c r="F43" t="s">
        <v>330</v>
      </c>
      <c r="H43" t="s">
        <v>37</v>
      </c>
      <c r="I43" t="s">
        <v>38</v>
      </c>
      <c r="J43" t="s">
        <v>331</v>
      </c>
      <c r="K43" t="s">
        <v>332</v>
      </c>
      <c r="L43" t="s">
        <v>333</v>
      </c>
      <c r="M43" t="s">
        <v>334</v>
      </c>
      <c r="N43" s="2">
        <v>29974</v>
      </c>
      <c r="O43" s="6">
        <f t="shared" ca="1" si="0"/>
        <v>31</v>
      </c>
      <c r="P43" s="1">
        <v>10600</v>
      </c>
      <c r="Q43">
        <v>1</v>
      </c>
      <c r="R43" t="s">
        <v>42</v>
      </c>
      <c r="S43" t="s">
        <v>53</v>
      </c>
    </row>
    <row r="44" spans="1:19" x14ac:dyDescent="0.25">
      <c r="A44">
        <v>43</v>
      </c>
      <c r="B44" t="s">
        <v>20</v>
      </c>
      <c r="C44" t="s">
        <v>335</v>
      </c>
      <c r="D44" t="s">
        <v>336</v>
      </c>
      <c r="E44" t="s">
        <v>329</v>
      </c>
      <c r="F44" t="s">
        <v>337</v>
      </c>
      <c r="H44" t="s">
        <v>72</v>
      </c>
      <c r="I44" t="s">
        <v>73</v>
      </c>
      <c r="J44" t="s">
        <v>338</v>
      </c>
      <c r="K44" t="s">
        <v>339</v>
      </c>
      <c r="M44" t="s">
        <v>340</v>
      </c>
      <c r="N44" s="2">
        <v>25550</v>
      </c>
      <c r="O44" s="6">
        <f t="shared" ca="1" si="0"/>
        <v>43</v>
      </c>
      <c r="P44" s="1">
        <v>31250</v>
      </c>
      <c r="Q44">
        <v>2</v>
      </c>
      <c r="R44" t="s">
        <v>30</v>
      </c>
      <c r="S44" t="s">
        <v>66</v>
      </c>
    </row>
    <row r="45" spans="1:19" x14ac:dyDescent="0.25">
      <c r="A45">
        <v>44</v>
      </c>
      <c r="B45" t="s">
        <v>32</v>
      </c>
      <c r="C45" t="s">
        <v>151</v>
      </c>
      <c r="D45" t="s">
        <v>341</v>
      </c>
      <c r="E45" t="s">
        <v>342</v>
      </c>
      <c r="F45" t="s">
        <v>343</v>
      </c>
      <c r="H45" t="s">
        <v>72</v>
      </c>
      <c r="I45" t="s">
        <v>73</v>
      </c>
      <c r="J45" t="s">
        <v>344</v>
      </c>
      <c r="K45" t="s">
        <v>345</v>
      </c>
      <c r="M45" t="s">
        <v>346</v>
      </c>
      <c r="N45" s="2">
        <v>20345</v>
      </c>
      <c r="O45" s="6">
        <f t="shared" ca="1" si="0"/>
        <v>57</v>
      </c>
      <c r="P45" s="1">
        <v>26250</v>
      </c>
      <c r="Q45">
        <v>1</v>
      </c>
      <c r="R45" t="s">
        <v>30</v>
      </c>
      <c r="S45" t="s">
        <v>53</v>
      </c>
    </row>
    <row r="46" spans="1:19" x14ac:dyDescent="0.25">
      <c r="A46">
        <v>45</v>
      </c>
      <c r="B46" t="s">
        <v>32</v>
      </c>
      <c r="C46" t="s">
        <v>347</v>
      </c>
      <c r="D46" t="s">
        <v>348</v>
      </c>
      <c r="E46" t="s">
        <v>349</v>
      </c>
      <c r="F46" t="s">
        <v>350</v>
      </c>
      <c r="H46" t="s">
        <v>49</v>
      </c>
      <c r="I46" t="s">
        <v>26</v>
      </c>
      <c r="J46" t="s">
        <v>351</v>
      </c>
      <c r="K46" t="s">
        <v>352</v>
      </c>
      <c r="M46" t="s">
        <v>353</v>
      </c>
      <c r="N46" s="2">
        <v>27384</v>
      </c>
      <c r="O46" s="6">
        <f t="shared" ca="1" si="0"/>
        <v>38</v>
      </c>
      <c r="P46" s="1">
        <v>10500</v>
      </c>
      <c r="Q46">
        <v>1</v>
      </c>
      <c r="R46" t="s">
        <v>42</v>
      </c>
      <c r="S46" t="s">
        <v>66</v>
      </c>
    </row>
    <row r="47" spans="1:19" x14ac:dyDescent="0.25">
      <c r="A47">
        <v>46</v>
      </c>
      <c r="B47" t="s">
        <v>20</v>
      </c>
      <c r="C47" t="s">
        <v>354</v>
      </c>
      <c r="D47" t="s">
        <v>355</v>
      </c>
      <c r="E47" s="4" t="s">
        <v>356</v>
      </c>
      <c r="F47" t="s">
        <v>357</v>
      </c>
      <c r="H47" t="s">
        <v>139</v>
      </c>
      <c r="I47" t="s">
        <v>92</v>
      </c>
      <c r="J47" t="s">
        <v>358</v>
      </c>
      <c r="K47" t="s">
        <v>359</v>
      </c>
      <c r="M47" t="s">
        <v>360</v>
      </c>
      <c r="N47" s="2">
        <v>21814</v>
      </c>
      <c r="O47" s="6">
        <f t="shared" ca="1" si="0"/>
        <v>53</v>
      </c>
      <c r="P47" s="1">
        <v>17600</v>
      </c>
      <c r="Q47">
        <v>2</v>
      </c>
      <c r="R47" t="s">
        <v>30</v>
      </c>
      <c r="S47" t="s">
        <v>66</v>
      </c>
    </row>
    <row r="48" spans="1:19" x14ac:dyDescent="0.25">
      <c r="A48">
        <v>47</v>
      </c>
      <c r="B48" t="s">
        <v>20</v>
      </c>
      <c r="C48" t="s">
        <v>361</v>
      </c>
      <c r="D48" t="s">
        <v>362</v>
      </c>
      <c r="E48" t="s">
        <v>356</v>
      </c>
      <c r="F48" t="s">
        <v>363</v>
      </c>
      <c r="H48" t="s">
        <v>49</v>
      </c>
      <c r="I48" t="s">
        <v>26</v>
      </c>
      <c r="J48" t="s">
        <v>364</v>
      </c>
      <c r="K48" t="s">
        <v>365</v>
      </c>
      <c r="M48" t="s">
        <v>366</v>
      </c>
      <c r="N48" s="2">
        <v>23153</v>
      </c>
      <c r="O48" s="6">
        <f t="shared" ca="1" si="0"/>
        <v>50</v>
      </c>
      <c r="P48" s="1">
        <v>20750</v>
      </c>
      <c r="Q48">
        <v>2</v>
      </c>
      <c r="R48" t="s">
        <v>30</v>
      </c>
      <c r="S48" t="s">
        <v>31</v>
      </c>
    </row>
    <row r="49" spans="1:19" x14ac:dyDescent="0.25">
      <c r="A49">
        <v>48</v>
      </c>
      <c r="B49" t="s">
        <v>32</v>
      </c>
      <c r="C49" t="s">
        <v>236</v>
      </c>
      <c r="D49" t="s">
        <v>367</v>
      </c>
      <c r="E49" t="s">
        <v>368</v>
      </c>
      <c r="F49" t="s">
        <v>369</v>
      </c>
      <c r="H49" t="s">
        <v>49</v>
      </c>
      <c r="I49" t="s">
        <v>26</v>
      </c>
      <c r="J49" t="s">
        <v>370</v>
      </c>
      <c r="K49" t="s">
        <v>371</v>
      </c>
      <c r="M49" t="s">
        <v>372</v>
      </c>
      <c r="N49" s="2">
        <v>22048</v>
      </c>
      <c r="O49" s="6">
        <f t="shared" ca="1" si="0"/>
        <v>53</v>
      </c>
      <c r="P49" s="1">
        <v>24680</v>
      </c>
      <c r="Q49">
        <v>1</v>
      </c>
      <c r="R49" t="s">
        <v>30</v>
      </c>
      <c r="S49" t="s">
        <v>53</v>
      </c>
    </row>
    <row r="50" spans="1:19" x14ac:dyDescent="0.25">
      <c r="A50">
        <v>49</v>
      </c>
      <c r="B50" t="s">
        <v>78</v>
      </c>
      <c r="C50" t="s">
        <v>373</v>
      </c>
      <c r="D50" t="s">
        <v>374</v>
      </c>
      <c r="E50" t="s">
        <v>375</v>
      </c>
      <c r="F50" t="s">
        <v>376</v>
      </c>
      <c r="G50" t="s">
        <v>377</v>
      </c>
      <c r="H50" t="s">
        <v>100</v>
      </c>
      <c r="I50" t="s">
        <v>38</v>
      </c>
      <c r="J50" t="s">
        <v>378</v>
      </c>
      <c r="K50" t="s">
        <v>379</v>
      </c>
      <c r="L50" t="s">
        <v>380</v>
      </c>
      <c r="M50" t="s">
        <v>381</v>
      </c>
      <c r="N50" s="2">
        <v>25862</v>
      </c>
      <c r="O50" s="6">
        <f t="shared" ca="1" si="0"/>
        <v>42</v>
      </c>
      <c r="P50" s="1">
        <v>16250</v>
      </c>
      <c r="Q50">
        <v>2</v>
      </c>
      <c r="R50" t="s">
        <v>42</v>
      </c>
      <c r="S50" t="s">
        <v>31</v>
      </c>
    </row>
    <row r="51" spans="1:19" x14ac:dyDescent="0.25">
      <c r="A51">
        <v>50</v>
      </c>
      <c r="B51" t="s">
        <v>32</v>
      </c>
      <c r="C51" t="s">
        <v>180</v>
      </c>
      <c r="D51" t="s">
        <v>246</v>
      </c>
      <c r="E51" t="s">
        <v>382</v>
      </c>
      <c r="F51" t="s">
        <v>383</v>
      </c>
      <c r="H51" t="s">
        <v>318</v>
      </c>
      <c r="I51" t="s">
        <v>26</v>
      </c>
      <c r="J51" t="s">
        <v>384</v>
      </c>
      <c r="K51" t="s">
        <v>385</v>
      </c>
      <c r="M51" t="s">
        <v>386</v>
      </c>
      <c r="N51" s="2">
        <v>24140</v>
      </c>
      <c r="O51" s="6">
        <f t="shared" ca="1" si="0"/>
        <v>47</v>
      </c>
      <c r="P51" s="1">
        <v>43250</v>
      </c>
      <c r="Q51">
        <v>1</v>
      </c>
      <c r="R51" t="s">
        <v>30</v>
      </c>
      <c r="S51" t="s">
        <v>53</v>
      </c>
    </row>
    <row r="52" spans="1:19" x14ac:dyDescent="0.25">
      <c r="A52">
        <v>51</v>
      </c>
      <c r="B52" t="s">
        <v>32</v>
      </c>
      <c r="C52" t="s">
        <v>306</v>
      </c>
      <c r="D52" t="s">
        <v>387</v>
      </c>
      <c r="E52" t="s">
        <v>388</v>
      </c>
      <c r="F52" t="s">
        <v>389</v>
      </c>
      <c r="H52" t="s">
        <v>318</v>
      </c>
      <c r="I52" t="s">
        <v>26</v>
      </c>
      <c r="J52" t="s">
        <v>390</v>
      </c>
      <c r="K52" t="s">
        <v>391</v>
      </c>
      <c r="M52" t="s">
        <v>392</v>
      </c>
      <c r="N52" s="2">
        <v>19025</v>
      </c>
      <c r="O52" s="6">
        <f t="shared" ca="1" si="0"/>
        <v>61</v>
      </c>
      <c r="P52" s="1">
        <v>31500</v>
      </c>
      <c r="Q52">
        <v>1</v>
      </c>
      <c r="R52" t="s">
        <v>30</v>
      </c>
      <c r="S52" t="s">
        <v>31</v>
      </c>
    </row>
    <row r="53" spans="1:19" x14ac:dyDescent="0.25">
      <c r="A53">
        <v>52</v>
      </c>
      <c r="B53" t="s">
        <v>32</v>
      </c>
      <c r="C53" t="s">
        <v>393</v>
      </c>
      <c r="D53" t="s">
        <v>394</v>
      </c>
      <c r="E53" t="s">
        <v>388</v>
      </c>
      <c r="F53" t="s">
        <v>395</v>
      </c>
      <c r="H53" t="s">
        <v>318</v>
      </c>
      <c r="I53" t="s">
        <v>26</v>
      </c>
      <c r="J53" t="s">
        <v>396</v>
      </c>
      <c r="K53" t="s">
        <v>397</v>
      </c>
      <c r="M53" t="s">
        <v>398</v>
      </c>
      <c r="N53" s="2">
        <v>22433</v>
      </c>
      <c r="O53" s="6">
        <f t="shared" ca="1" si="0"/>
        <v>52</v>
      </c>
      <c r="P53" s="1">
        <v>30750</v>
      </c>
      <c r="Q53">
        <v>1</v>
      </c>
      <c r="R53" t="s">
        <v>30</v>
      </c>
      <c r="S53" t="s">
        <v>399</v>
      </c>
    </row>
    <row r="54" spans="1:19" x14ac:dyDescent="0.25">
      <c r="A54">
        <v>53</v>
      </c>
      <c r="B54" t="s">
        <v>78</v>
      </c>
      <c r="C54" t="s">
        <v>400</v>
      </c>
      <c r="D54" t="s">
        <v>401</v>
      </c>
      <c r="E54" t="s">
        <v>402</v>
      </c>
      <c r="F54" t="s">
        <v>403</v>
      </c>
      <c r="H54" t="s">
        <v>59</v>
      </c>
      <c r="I54" t="s">
        <v>60</v>
      </c>
      <c r="J54" t="s">
        <v>404</v>
      </c>
      <c r="K54" t="s">
        <v>405</v>
      </c>
      <c r="M54" t="s">
        <v>406</v>
      </c>
      <c r="N54" s="2">
        <v>26859</v>
      </c>
      <c r="O54" s="6">
        <f t="shared" ca="1" si="0"/>
        <v>40</v>
      </c>
      <c r="P54" s="1">
        <v>12000</v>
      </c>
      <c r="Q54">
        <v>2</v>
      </c>
      <c r="R54" t="s">
        <v>42</v>
      </c>
      <c r="S54" t="s">
        <v>31</v>
      </c>
    </row>
    <row r="55" spans="1:19" x14ac:dyDescent="0.25">
      <c r="A55">
        <v>54</v>
      </c>
      <c r="B55" t="s">
        <v>32</v>
      </c>
      <c r="C55" t="s">
        <v>407</v>
      </c>
      <c r="D55" t="s">
        <v>408</v>
      </c>
      <c r="E55" t="s">
        <v>402</v>
      </c>
      <c r="F55" t="s">
        <v>137</v>
      </c>
      <c r="G55" t="s">
        <v>138</v>
      </c>
      <c r="H55" t="s">
        <v>139</v>
      </c>
      <c r="I55" t="s">
        <v>92</v>
      </c>
      <c r="J55" t="s">
        <v>409</v>
      </c>
      <c r="K55" t="s">
        <v>410</v>
      </c>
      <c r="M55" t="s">
        <v>411</v>
      </c>
      <c r="N55" s="2">
        <v>24058</v>
      </c>
      <c r="O55" s="6">
        <f t="shared" ca="1" si="0"/>
        <v>47</v>
      </c>
      <c r="P55" s="1">
        <v>15750</v>
      </c>
      <c r="Q55">
        <v>1</v>
      </c>
      <c r="R55" t="s">
        <v>65</v>
      </c>
      <c r="S55" t="s">
        <v>43</v>
      </c>
    </row>
    <row r="56" spans="1:19" x14ac:dyDescent="0.25">
      <c r="A56">
        <v>55</v>
      </c>
      <c r="B56" t="s">
        <v>32</v>
      </c>
      <c r="C56" t="s">
        <v>412</v>
      </c>
      <c r="D56" t="s">
        <v>413</v>
      </c>
      <c r="E56" t="s">
        <v>402</v>
      </c>
      <c r="F56" t="s">
        <v>414</v>
      </c>
      <c r="H56" t="s">
        <v>37</v>
      </c>
      <c r="I56" t="s">
        <v>38</v>
      </c>
      <c r="J56" t="s">
        <v>415</v>
      </c>
      <c r="K56" t="s">
        <v>416</v>
      </c>
      <c r="M56" t="s">
        <v>417</v>
      </c>
      <c r="N56" s="2">
        <v>25864</v>
      </c>
      <c r="O56" s="6">
        <f t="shared" ca="1" si="0"/>
        <v>42</v>
      </c>
      <c r="P56" s="1">
        <v>20000</v>
      </c>
      <c r="Q56">
        <v>1</v>
      </c>
      <c r="R56" t="s">
        <v>42</v>
      </c>
      <c r="S56" t="s">
        <v>43</v>
      </c>
    </row>
    <row r="57" spans="1:19" x14ac:dyDescent="0.25">
      <c r="A57">
        <v>56</v>
      </c>
      <c r="B57" t="s">
        <v>32</v>
      </c>
      <c r="C57" t="s">
        <v>180</v>
      </c>
      <c r="D57" t="s">
        <v>418</v>
      </c>
      <c r="E57" t="s">
        <v>402</v>
      </c>
      <c r="F57" t="s">
        <v>419</v>
      </c>
      <c r="H57" t="s">
        <v>72</v>
      </c>
      <c r="I57" t="s">
        <v>73</v>
      </c>
      <c r="J57" t="s">
        <v>420</v>
      </c>
      <c r="K57" t="s">
        <v>421</v>
      </c>
      <c r="M57" t="s">
        <v>422</v>
      </c>
      <c r="N57" s="2">
        <v>23163</v>
      </c>
      <c r="O57" s="6">
        <f t="shared" ca="1" si="0"/>
        <v>50</v>
      </c>
      <c r="P57" s="1">
        <v>27000</v>
      </c>
      <c r="Q57">
        <v>1</v>
      </c>
      <c r="R57" t="s">
        <v>42</v>
      </c>
      <c r="S57" t="s">
        <v>53</v>
      </c>
    </row>
    <row r="58" spans="1:19" x14ac:dyDescent="0.25">
      <c r="A58">
        <v>57</v>
      </c>
      <c r="B58" t="s">
        <v>32</v>
      </c>
      <c r="C58" t="s">
        <v>347</v>
      </c>
      <c r="D58" t="s">
        <v>423</v>
      </c>
      <c r="E58" t="s">
        <v>402</v>
      </c>
      <c r="F58" t="s">
        <v>424</v>
      </c>
      <c r="H58" t="s">
        <v>72</v>
      </c>
      <c r="I58" t="s">
        <v>73</v>
      </c>
      <c r="J58" t="s">
        <v>425</v>
      </c>
      <c r="K58" t="s">
        <v>426</v>
      </c>
      <c r="M58" t="s">
        <v>427</v>
      </c>
      <c r="N58" s="2">
        <v>26106</v>
      </c>
      <c r="O58" s="6">
        <f t="shared" ca="1" si="0"/>
        <v>42</v>
      </c>
      <c r="P58" s="1">
        <v>27250</v>
      </c>
      <c r="Q58">
        <v>1</v>
      </c>
      <c r="R58" t="s">
        <v>42</v>
      </c>
      <c r="S58" t="s">
        <v>399</v>
      </c>
    </row>
    <row r="59" spans="1:19" x14ac:dyDescent="0.25">
      <c r="A59">
        <v>58</v>
      </c>
      <c r="B59" t="s">
        <v>86</v>
      </c>
      <c r="C59" t="s">
        <v>428</v>
      </c>
      <c r="D59" t="s">
        <v>429</v>
      </c>
      <c r="E59" t="s">
        <v>402</v>
      </c>
      <c r="F59" t="s">
        <v>430</v>
      </c>
      <c r="H59" t="s">
        <v>49</v>
      </c>
      <c r="I59" t="s">
        <v>26</v>
      </c>
      <c r="J59" t="s">
        <v>431</v>
      </c>
      <c r="K59" t="s">
        <v>432</v>
      </c>
      <c r="M59" t="s">
        <v>433</v>
      </c>
      <c r="N59" s="2">
        <v>24607</v>
      </c>
      <c r="O59" s="6">
        <f t="shared" ca="1" si="0"/>
        <v>46</v>
      </c>
      <c r="P59" s="1">
        <v>23500</v>
      </c>
      <c r="Q59">
        <v>2</v>
      </c>
      <c r="R59" t="s">
        <v>42</v>
      </c>
      <c r="S59" t="s">
        <v>53</v>
      </c>
    </row>
    <row r="60" spans="1:19" x14ac:dyDescent="0.25">
      <c r="A60">
        <v>59</v>
      </c>
      <c r="B60" t="s">
        <v>20</v>
      </c>
      <c r="C60" t="s">
        <v>434</v>
      </c>
      <c r="D60" t="s">
        <v>435</v>
      </c>
      <c r="E60" t="s">
        <v>402</v>
      </c>
      <c r="F60" t="s">
        <v>436</v>
      </c>
      <c r="H60" t="s">
        <v>318</v>
      </c>
      <c r="I60" t="s">
        <v>26</v>
      </c>
      <c r="J60" t="s">
        <v>437</v>
      </c>
      <c r="K60" t="s">
        <v>438</v>
      </c>
      <c r="M60" t="s">
        <v>439</v>
      </c>
      <c r="N60" s="2">
        <v>18182</v>
      </c>
      <c r="O60" s="6">
        <f t="shared" ca="1" si="0"/>
        <v>63</v>
      </c>
      <c r="P60" s="1">
        <v>15500</v>
      </c>
      <c r="Q60">
        <v>2</v>
      </c>
      <c r="R60" t="s">
        <v>30</v>
      </c>
      <c r="S60" t="s">
        <v>31</v>
      </c>
    </row>
    <row r="61" spans="1:19" x14ac:dyDescent="0.25">
      <c r="A61">
        <v>60</v>
      </c>
      <c r="B61" t="s">
        <v>32</v>
      </c>
      <c r="C61" t="s">
        <v>347</v>
      </c>
      <c r="D61" t="s">
        <v>440</v>
      </c>
      <c r="E61" t="s">
        <v>402</v>
      </c>
      <c r="F61" t="s">
        <v>441</v>
      </c>
      <c r="H61" t="s">
        <v>318</v>
      </c>
      <c r="I61" t="s">
        <v>26</v>
      </c>
      <c r="J61" t="s">
        <v>442</v>
      </c>
      <c r="K61" t="s">
        <v>443</v>
      </c>
      <c r="L61" t="s">
        <v>444</v>
      </c>
      <c r="M61" t="s">
        <v>445</v>
      </c>
      <c r="N61" s="2">
        <v>21594</v>
      </c>
      <c r="O61" s="6">
        <f t="shared" ca="1" si="0"/>
        <v>54</v>
      </c>
      <c r="P61" s="1">
        <v>31500</v>
      </c>
      <c r="Q61">
        <v>1</v>
      </c>
      <c r="R61" t="s">
        <v>30</v>
      </c>
      <c r="S61" t="s">
        <v>399</v>
      </c>
    </row>
    <row r="62" spans="1:19" x14ac:dyDescent="0.25">
      <c r="A62">
        <v>61</v>
      </c>
      <c r="B62" t="s">
        <v>20</v>
      </c>
      <c r="C62" t="s">
        <v>446</v>
      </c>
      <c r="D62" t="s">
        <v>447</v>
      </c>
      <c r="E62" t="s">
        <v>448</v>
      </c>
      <c r="F62" t="s">
        <v>449</v>
      </c>
      <c r="H62" t="s">
        <v>72</v>
      </c>
      <c r="I62" t="s">
        <v>73</v>
      </c>
      <c r="J62" t="s">
        <v>450</v>
      </c>
      <c r="K62" t="s">
        <v>451</v>
      </c>
      <c r="M62" t="s">
        <v>452</v>
      </c>
      <c r="N62" s="2">
        <v>20393</v>
      </c>
      <c r="O62" s="6">
        <f t="shared" ca="1" si="0"/>
        <v>57</v>
      </c>
      <c r="P62" s="1">
        <v>20520</v>
      </c>
      <c r="Q62">
        <v>2</v>
      </c>
      <c r="R62" t="s">
        <v>65</v>
      </c>
      <c r="S62" t="s">
        <v>43</v>
      </c>
    </row>
    <row r="63" spans="1:19" x14ac:dyDescent="0.25">
      <c r="A63">
        <v>62</v>
      </c>
      <c r="B63" t="s">
        <v>32</v>
      </c>
      <c r="C63" t="s">
        <v>453</v>
      </c>
      <c r="D63" t="s">
        <v>454</v>
      </c>
      <c r="E63" t="s">
        <v>448</v>
      </c>
      <c r="F63" t="s">
        <v>455</v>
      </c>
      <c r="H63" t="s">
        <v>72</v>
      </c>
      <c r="I63" t="s">
        <v>73</v>
      </c>
      <c r="J63" t="s">
        <v>456</v>
      </c>
      <c r="K63" t="s">
        <v>457</v>
      </c>
      <c r="M63" t="s">
        <v>458</v>
      </c>
      <c r="N63" s="2">
        <v>24574</v>
      </c>
      <c r="O63" s="6">
        <f t="shared" ca="1" si="0"/>
        <v>46</v>
      </c>
      <c r="P63" s="1">
        <v>21500</v>
      </c>
      <c r="Q63">
        <v>1</v>
      </c>
      <c r="R63" t="s">
        <v>65</v>
      </c>
      <c r="S63" t="s">
        <v>31</v>
      </c>
    </row>
    <row r="64" spans="1:19" x14ac:dyDescent="0.25">
      <c r="A64">
        <v>63</v>
      </c>
      <c r="B64" t="s">
        <v>32</v>
      </c>
      <c r="C64" t="s">
        <v>174</v>
      </c>
      <c r="D64" t="s">
        <v>459</v>
      </c>
      <c r="E64" t="s">
        <v>460</v>
      </c>
      <c r="F64" t="s">
        <v>137</v>
      </c>
      <c r="G64" t="s">
        <v>138</v>
      </c>
      <c r="H64" t="s">
        <v>139</v>
      </c>
      <c r="I64" t="s">
        <v>92</v>
      </c>
      <c r="J64" t="s">
        <v>461</v>
      </c>
      <c r="K64" t="s">
        <v>462</v>
      </c>
      <c r="M64" t="s">
        <v>463</v>
      </c>
      <c r="N64" s="2">
        <v>24222</v>
      </c>
      <c r="O64" s="6">
        <f t="shared" ca="1" si="0"/>
        <v>47</v>
      </c>
      <c r="P64" s="1">
        <v>15500</v>
      </c>
      <c r="Q64">
        <v>1</v>
      </c>
      <c r="R64" t="s">
        <v>30</v>
      </c>
      <c r="S64" t="s">
        <v>43</v>
      </c>
    </row>
    <row r="65" spans="1:19" x14ac:dyDescent="0.25">
      <c r="A65">
        <v>64</v>
      </c>
      <c r="B65" t="s">
        <v>32</v>
      </c>
      <c r="C65" t="s">
        <v>407</v>
      </c>
      <c r="D65" t="s">
        <v>464</v>
      </c>
      <c r="E65" t="s">
        <v>460</v>
      </c>
      <c r="F65" t="s">
        <v>465</v>
      </c>
      <c r="H65" t="s">
        <v>49</v>
      </c>
      <c r="I65" t="s">
        <v>26</v>
      </c>
      <c r="J65" t="s">
        <v>466</v>
      </c>
      <c r="K65" t="s">
        <v>432</v>
      </c>
      <c r="M65" t="s">
        <v>467</v>
      </c>
      <c r="N65" s="2">
        <v>18389</v>
      </c>
      <c r="O65" s="6">
        <f t="shared" ca="1" si="0"/>
        <v>63</v>
      </c>
      <c r="P65" s="1">
        <v>25000</v>
      </c>
      <c r="Q65">
        <v>1</v>
      </c>
      <c r="R65" t="s">
        <v>30</v>
      </c>
      <c r="S65" t="s">
        <v>53</v>
      </c>
    </row>
    <row r="66" spans="1:19" x14ac:dyDescent="0.25">
      <c r="A66">
        <v>65</v>
      </c>
      <c r="B66" t="s">
        <v>32</v>
      </c>
      <c r="C66" t="s">
        <v>468</v>
      </c>
      <c r="D66" t="s">
        <v>469</v>
      </c>
      <c r="E66" t="s">
        <v>460</v>
      </c>
      <c r="F66" t="s">
        <v>470</v>
      </c>
      <c r="H66" t="s">
        <v>318</v>
      </c>
      <c r="I66" t="s">
        <v>26</v>
      </c>
      <c r="J66" t="s">
        <v>471</v>
      </c>
      <c r="K66" t="s">
        <v>472</v>
      </c>
      <c r="M66" t="s">
        <v>473</v>
      </c>
      <c r="N66" s="2">
        <v>26696</v>
      </c>
      <c r="O66" s="6">
        <f t="shared" ca="1" si="0"/>
        <v>40</v>
      </c>
      <c r="P66" s="1">
        <v>18350</v>
      </c>
      <c r="Q66">
        <v>1</v>
      </c>
      <c r="R66" t="s">
        <v>65</v>
      </c>
      <c r="S66" t="s">
        <v>43</v>
      </c>
    </row>
    <row r="67" spans="1:19" x14ac:dyDescent="0.25">
      <c r="A67">
        <v>66</v>
      </c>
      <c r="B67" t="s">
        <v>78</v>
      </c>
      <c r="C67" t="s">
        <v>474</v>
      </c>
      <c r="D67" t="s">
        <v>475</v>
      </c>
      <c r="E67" t="s">
        <v>476</v>
      </c>
      <c r="F67" t="s">
        <v>477</v>
      </c>
      <c r="H67" t="s">
        <v>59</v>
      </c>
      <c r="I67" t="s">
        <v>60</v>
      </c>
      <c r="J67" t="s">
        <v>478</v>
      </c>
      <c r="K67" t="s">
        <v>479</v>
      </c>
      <c r="M67" t="s">
        <v>480</v>
      </c>
      <c r="N67" s="2">
        <v>26412</v>
      </c>
      <c r="O67" s="6">
        <f t="shared" ref="O67:O101" ca="1" si="1">DATEDIF(N67,TODAY(),"y")</f>
        <v>41</v>
      </c>
      <c r="P67" s="1">
        <v>13500</v>
      </c>
      <c r="Q67">
        <v>2</v>
      </c>
      <c r="R67" t="s">
        <v>42</v>
      </c>
      <c r="S67" t="s">
        <v>53</v>
      </c>
    </row>
    <row r="68" spans="1:19" x14ac:dyDescent="0.25">
      <c r="A68">
        <v>67</v>
      </c>
      <c r="B68" t="s">
        <v>20</v>
      </c>
      <c r="C68" t="s">
        <v>79</v>
      </c>
      <c r="D68" t="s">
        <v>481</v>
      </c>
      <c r="E68" t="s">
        <v>476</v>
      </c>
      <c r="F68" t="s">
        <v>482</v>
      </c>
      <c r="H68" t="s">
        <v>91</v>
      </c>
      <c r="I68" t="s">
        <v>92</v>
      </c>
      <c r="J68" t="s">
        <v>483</v>
      </c>
      <c r="K68" t="s">
        <v>484</v>
      </c>
      <c r="M68" t="s">
        <v>485</v>
      </c>
      <c r="N68" s="2">
        <v>20974</v>
      </c>
      <c r="O68" s="6">
        <f t="shared" ca="1" si="1"/>
        <v>56</v>
      </c>
      <c r="P68" s="1">
        <v>14500</v>
      </c>
      <c r="Q68">
        <v>2</v>
      </c>
      <c r="R68" t="s">
        <v>30</v>
      </c>
      <c r="S68" t="s">
        <v>31</v>
      </c>
    </row>
    <row r="69" spans="1:19" x14ac:dyDescent="0.25">
      <c r="A69">
        <v>68</v>
      </c>
      <c r="B69" t="s">
        <v>32</v>
      </c>
      <c r="C69" t="s">
        <v>486</v>
      </c>
      <c r="D69" t="s">
        <v>481</v>
      </c>
      <c r="E69" t="s">
        <v>476</v>
      </c>
      <c r="F69" t="s">
        <v>482</v>
      </c>
      <c r="H69" t="s">
        <v>91</v>
      </c>
      <c r="I69" t="s">
        <v>92</v>
      </c>
      <c r="J69" t="s">
        <v>483</v>
      </c>
      <c r="K69" t="s">
        <v>484</v>
      </c>
      <c r="M69" t="s">
        <v>487</v>
      </c>
      <c r="N69" s="2">
        <v>20213</v>
      </c>
      <c r="O69" s="6">
        <f t="shared" ca="1" si="1"/>
        <v>58</v>
      </c>
      <c r="P69" s="1">
        <v>25250</v>
      </c>
      <c r="Q69">
        <v>1</v>
      </c>
      <c r="R69" t="s">
        <v>30</v>
      </c>
      <c r="S69" t="s">
        <v>66</v>
      </c>
    </row>
    <row r="70" spans="1:19" x14ac:dyDescent="0.25">
      <c r="A70">
        <v>69</v>
      </c>
      <c r="B70" t="s">
        <v>78</v>
      </c>
      <c r="C70" t="s">
        <v>488</v>
      </c>
      <c r="D70" t="s">
        <v>489</v>
      </c>
      <c r="E70" t="s">
        <v>476</v>
      </c>
      <c r="F70" t="s">
        <v>490</v>
      </c>
      <c r="H70" t="s">
        <v>72</v>
      </c>
      <c r="I70" t="s">
        <v>73</v>
      </c>
      <c r="J70" t="s">
        <v>491</v>
      </c>
      <c r="K70" t="s">
        <v>492</v>
      </c>
      <c r="M70" t="s">
        <v>493</v>
      </c>
      <c r="N70" s="2">
        <v>28623</v>
      </c>
      <c r="O70" s="6">
        <f t="shared" ca="1" si="1"/>
        <v>35</v>
      </c>
      <c r="P70" s="1">
        <v>13000</v>
      </c>
      <c r="Q70">
        <v>2</v>
      </c>
      <c r="R70" t="s">
        <v>42</v>
      </c>
      <c r="S70" t="s">
        <v>399</v>
      </c>
    </row>
    <row r="71" spans="1:19" x14ac:dyDescent="0.25">
      <c r="A71">
        <v>70</v>
      </c>
      <c r="B71" t="s">
        <v>32</v>
      </c>
      <c r="C71" t="s">
        <v>453</v>
      </c>
      <c r="D71" t="s">
        <v>494</v>
      </c>
      <c r="E71" t="s">
        <v>476</v>
      </c>
      <c r="F71" t="s">
        <v>495</v>
      </c>
      <c r="H71" t="s">
        <v>318</v>
      </c>
      <c r="I71" t="s">
        <v>26</v>
      </c>
      <c r="J71" t="s">
        <v>496</v>
      </c>
      <c r="K71" t="s">
        <v>497</v>
      </c>
      <c r="M71" t="s">
        <v>498</v>
      </c>
      <c r="N71" s="2">
        <v>20729</v>
      </c>
      <c r="O71" s="6">
        <f t="shared" ca="1" si="1"/>
        <v>56</v>
      </c>
      <c r="P71" s="1">
        <v>41000</v>
      </c>
      <c r="Q71">
        <v>1</v>
      </c>
      <c r="R71" t="s">
        <v>30</v>
      </c>
      <c r="S71" t="s">
        <v>66</v>
      </c>
    </row>
    <row r="72" spans="1:19" x14ac:dyDescent="0.25">
      <c r="A72">
        <v>71</v>
      </c>
      <c r="B72" t="s">
        <v>32</v>
      </c>
      <c r="C72" t="s">
        <v>499</v>
      </c>
      <c r="D72" t="s">
        <v>136</v>
      </c>
      <c r="E72" t="s">
        <v>500</v>
      </c>
      <c r="F72" t="s">
        <v>501</v>
      </c>
      <c r="G72" t="s">
        <v>138</v>
      </c>
      <c r="H72" t="s">
        <v>139</v>
      </c>
      <c r="I72" t="s">
        <v>92</v>
      </c>
      <c r="J72" t="s">
        <v>502</v>
      </c>
      <c r="K72" t="s">
        <v>503</v>
      </c>
      <c r="M72" t="s">
        <v>504</v>
      </c>
      <c r="N72" s="2">
        <v>21798</v>
      </c>
      <c r="O72" s="6">
        <f t="shared" ca="1" si="1"/>
        <v>53</v>
      </c>
      <c r="P72" s="1">
        <v>16250</v>
      </c>
      <c r="Q72">
        <v>1</v>
      </c>
      <c r="R72" t="s">
        <v>30</v>
      </c>
      <c r="S72" t="s">
        <v>43</v>
      </c>
    </row>
    <row r="73" spans="1:19" x14ac:dyDescent="0.25">
      <c r="A73">
        <v>72</v>
      </c>
      <c r="B73" t="s">
        <v>32</v>
      </c>
      <c r="C73" t="s">
        <v>468</v>
      </c>
      <c r="D73" t="s">
        <v>80</v>
      </c>
      <c r="E73" t="s">
        <v>500</v>
      </c>
      <c r="F73" t="s">
        <v>505</v>
      </c>
      <c r="G73" t="s">
        <v>506</v>
      </c>
      <c r="H73" t="s">
        <v>100</v>
      </c>
      <c r="I73" t="s">
        <v>38</v>
      </c>
      <c r="J73" t="s">
        <v>507</v>
      </c>
      <c r="K73" t="s">
        <v>508</v>
      </c>
      <c r="M73" t="s">
        <v>509</v>
      </c>
      <c r="N73" s="2">
        <v>18876</v>
      </c>
      <c r="O73" s="6">
        <f t="shared" ca="1" si="1"/>
        <v>61</v>
      </c>
      <c r="P73" s="1">
        <v>14500</v>
      </c>
      <c r="Q73">
        <v>1</v>
      </c>
      <c r="R73" t="s">
        <v>30</v>
      </c>
      <c r="S73" t="s">
        <v>43</v>
      </c>
    </row>
    <row r="74" spans="1:19" x14ac:dyDescent="0.25">
      <c r="A74">
        <v>73</v>
      </c>
      <c r="B74" t="s">
        <v>86</v>
      </c>
      <c r="C74" t="s">
        <v>474</v>
      </c>
      <c r="D74" t="s">
        <v>510</v>
      </c>
      <c r="E74" t="s">
        <v>500</v>
      </c>
      <c r="F74" t="s">
        <v>511</v>
      </c>
      <c r="H74" t="s">
        <v>72</v>
      </c>
      <c r="I74" t="s">
        <v>73</v>
      </c>
      <c r="J74" t="s">
        <v>512</v>
      </c>
      <c r="K74" t="s">
        <v>513</v>
      </c>
      <c r="M74" t="s">
        <v>514</v>
      </c>
      <c r="N74" s="2">
        <v>28957</v>
      </c>
      <c r="O74" s="6">
        <f t="shared" ca="1" si="1"/>
        <v>34</v>
      </c>
      <c r="P74" s="1">
        <v>14500</v>
      </c>
      <c r="Q74">
        <v>2</v>
      </c>
      <c r="R74" t="s">
        <v>30</v>
      </c>
      <c r="S74" t="s">
        <v>66</v>
      </c>
    </row>
    <row r="75" spans="1:19" x14ac:dyDescent="0.25">
      <c r="A75">
        <v>74</v>
      </c>
      <c r="B75" t="s">
        <v>78</v>
      </c>
      <c r="C75" t="s">
        <v>515</v>
      </c>
      <c r="D75" t="s">
        <v>516</v>
      </c>
      <c r="E75" t="s">
        <v>500</v>
      </c>
      <c r="F75" t="s">
        <v>517</v>
      </c>
      <c r="H75" t="s">
        <v>72</v>
      </c>
      <c r="I75" t="s">
        <v>73</v>
      </c>
      <c r="J75" t="s">
        <v>518</v>
      </c>
      <c r="K75" t="s">
        <v>519</v>
      </c>
      <c r="M75" t="s">
        <v>520</v>
      </c>
      <c r="N75" s="2">
        <v>29025</v>
      </c>
      <c r="O75" s="6">
        <f t="shared" ca="1" si="1"/>
        <v>34</v>
      </c>
      <c r="P75" s="1">
        <v>10250</v>
      </c>
      <c r="Q75">
        <v>2</v>
      </c>
      <c r="R75" t="s">
        <v>65</v>
      </c>
      <c r="S75" t="s">
        <v>43</v>
      </c>
    </row>
    <row r="76" spans="1:19" x14ac:dyDescent="0.25">
      <c r="A76">
        <v>75</v>
      </c>
      <c r="B76" t="s">
        <v>32</v>
      </c>
      <c r="C76" t="s">
        <v>135</v>
      </c>
      <c r="D76" t="s">
        <v>521</v>
      </c>
      <c r="E76" t="s">
        <v>500</v>
      </c>
      <c r="F76" t="s">
        <v>522</v>
      </c>
      <c r="H76" t="s">
        <v>49</v>
      </c>
      <c r="I76" t="s">
        <v>26</v>
      </c>
      <c r="J76" t="s">
        <v>523</v>
      </c>
      <c r="K76" t="s">
        <v>524</v>
      </c>
      <c r="M76" t="s">
        <v>525</v>
      </c>
      <c r="N76" s="2">
        <v>23529</v>
      </c>
      <c r="O76" s="6">
        <f t="shared" ca="1" si="1"/>
        <v>49</v>
      </c>
      <c r="P76" s="1">
        <v>20590</v>
      </c>
      <c r="Q76">
        <v>1</v>
      </c>
      <c r="R76" t="s">
        <v>42</v>
      </c>
      <c r="S76" t="s">
        <v>53</v>
      </c>
    </row>
    <row r="77" spans="1:19" x14ac:dyDescent="0.25">
      <c r="A77">
        <v>76</v>
      </c>
      <c r="B77" t="s">
        <v>32</v>
      </c>
      <c r="C77" t="s">
        <v>453</v>
      </c>
      <c r="D77" t="s">
        <v>526</v>
      </c>
      <c r="E77" t="s">
        <v>500</v>
      </c>
      <c r="F77" t="s">
        <v>527</v>
      </c>
      <c r="H77" t="s">
        <v>49</v>
      </c>
      <c r="I77" t="s">
        <v>26</v>
      </c>
      <c r="J77" t="s">
        <v>528</v>
      </c>
      <c r="K77" t="s">
        <v>529</v>
      </c>
      <c r="M77" t="s">
        <v>530</v>
      </c>
      <c r="N77" s="2">
        <v>20253</v>
      </c>
      <c r="O77" s="6">
        <f t="shared" ca="1" si="1"/>
        <v>58</v>
      </c>
      <c r="P77" s="1">
        <v>47000</v>
      </c>
      <c r="Q77">
        <v>2</v>
      </c>
      <c r="R77" t="s">
        <v>65</v>
      </c>
      <c r="S77" t="s">
        <v>53</v>
      </c>
    </row>
    <row r="78" spans="1:19" x14ac:dyDescent="0.25">
      <c r="A78">
        <v>77</v>
      </c>
      <c r="B78" t="s">
        <v>32</v>
      </c>
      <c r="C78" t="s">
        <v>67</v>
      </c>
      <c r="D78" t="s">
        <v>531</v>
      </c>
      <c r="E78" t="s">
        <v>500</v>
      </c>
      <c r="F78" t="s">
        <v>532</v>
      </c>
      <c r="H78" t="s">
        <v>49</v>
      </c>
      <c r="I78" t="s">
        <v>26</v>
      </c>
      <c r="J78" t="s">
        <v>533</v>
      </c>
      <c r="K78" t="s">
        <v>534</v>
      </c>
      <c r="M78" t="s">
        <v>535</v>
      </c>
      <c r="N78" s="2">
        <v>18153</v>
      </c>
      <c r="O78" s="6">
        <f t="shared" ca="1" si="1"/>
        <v>63</v>
      </c>
      <c r="P78" s="1">
        <v>45250</v>
      </c>
      <c r="Q78">
        <v>1</v>
      </c>
      <c r="R78" t="s">
        <v>30</v>
      </c>
      <c r="S78" t="s">
        <v>53</v>
      </c>
    </row>
    <row r="79" spans="1:19" x14ac:dyDescent="0.25">
      <c r="A79">
        <v>78</v>
      </c>
      <c r="B79" t="s">
        <v>32</v>
      </c>
      <c r="C79" t="s">
        <v>223</v>
      </c>
      <c r="D79" t="s">
        <v>447</v>
      </c>
      <c r="E79" t="s">
        <v>536</v>
      </c>
      <c r="F79" t="s">
        <v>537</v>
      </c>
      <c r="H79" t="s">
        <v>59</v>
      </c>
      <c r="I79" t="s">
        <v>60</v>
      </c>
      <c r="J79" t="s">
        <v>538</v>
      </c>
      <c r="K79" t="s">
        <v>539</v>
      </c>
      <c r="M79" t="s">
        <v>540</v>
      </c>
      <c r="N79" s="2">
        <v>24001</v>
      </c>
      <c r="O79" s="6">
        <f t="shared" ca="1" si="1"/>
        <v>47</v>
      </c>
      <c r="P79" s="1">
        <v>38000</v>
      </c>
      <c r="Q79">
        <v>1</v>
      </c>
      <c r="R79" t="s">
        <v>30</v>
      </c>
      <c r="S79" t="s">
        <v>399</v>
      </c>
    </row>
    <row r="80" spans="1:19" x14ac:dyDescent="0.25">
      <c r="A80">
        <v>79</v>
      </c>
      <c r="B80" t="s">
        <v>20</v>
      </c>
      <c r="C80" t="s">
        <v>283</v>
      </c>
      <c r="D80" t="s">
        <v>541</v>
      </c>
      <c r="E80" t="s">
        <v>536</v>
      </c>
      <c r="F80" t="s">
        <v>542</v>
      </c>
      <c r="G80" t="s">
        <v>197</v>
      </c>
      <c r="H80" t="s">
        <v>100</v>
      </c>
      <c r="I80" t="s">
        <v>38</v>
      </c>
      <c r="J80" t="s">
        <v>543</v>
      </c>
      <c r="K80" t="s">
        <v>544</v>
      </c>
      <c r="M80" t="s">
        <v>545</v>
      </c>
      <c r="N80" s="2">
        <v>18234</v>
      </c>
      <c r="O80" s="6">
        <f t="shared" ca="1" si="1"/>
        <v>63</v>
      </c>
      <c r="P80" s="1">
        <v>20500</v>
      </c>
      <c r="Q80">
        <v>2</v>
      </c>
      <c r="R80" t="s">
        <v>30</v>
      </c>
      <c r="S80" t="s">
        <v>399</v>
      </c>
    </row>
    <row r="81" spans="1:19" x14ac:dyDescent="0.25">
      <c r="A81">
        <v>80</v>
      </c>
      <c r="B81" t="s">
        <v>20</v>
      </c>
      <c r="C81" t="s">
        <v>546</v>
      </c>
      <c r="D81" t="s">
        <v>296</v>
      </c>
      <c r="E81" t="s">
        <v>536</v>
      </c>
      <c r="F81" t="s">
        <v>547</v>
      </c>
      <c r="G81" t="s">
        <v>273</v>
      </c>
      <c r="H81" t="s">
        <v>72</v>
      </c>
      <c r="I81" t="s">
        <v>73</v>
      </c>
      <c r="J81" t="s">
        <v>548</v>
      </c>
      <c r="K81" t="s">
        <v>304</v>
      </c>
      <c r="L81" t="s">
        <v>549</v>
      </c>
      <c r="M81" t="s">
        <v>550</v>
      </c>
      <c r="N81" s="2">
        <v>22384</v>
      </c>
      <c r="O81" s="6">
        <f t="shared" ca="1" si="1"/>
        <v>52</v>
      </c>
      <c r="P81" s="1">
        <v>19500</v>
      </c>
      <c r="Q81">
        <v>2</v>
      </c>
      <c r="R81" t="s">
        <v>30</v>
      </c>
      <c r="S81" t="s">
        <v>43</v>
      </c>
    </row>
    <row r="82" spans="1:19" x14ac:dyDescent="0.25">
      <c r="A82">
        <v>81</v>
      </c>
      <c r="B82" t="s">
        <v>32</v>
      </c>
      <c r="C82" t="s">
        <v>551</v>
      </c>
      <c r="D82" t="s">
        <v>552</v>
      </c>
      <c r="E82" t="s">
        <v>536</v>
      </c>
      <c r="F82" t="s">
        <v>553</v>
      </c>
      <c r="H82" t="s">
        <v>49</v>
      </c>
      <c r="I82" t="s">
        <v>26</v>
      </c>
      <c r="J82" t="s">
        <v>554</v>
      </c>
      <c r="K82" t="s">
        <v>555</v>
      </c>
      <c r="M82" t="s">
        <v>556</v>
      </c>
      <c r="N82" s="2">
        <v>24259</v>
      </c>
      <c r="O82" s="6">
        <f t="shared" ca="1" si="1"/>
        <v>47</v>
      </c>
      <c r="P82" s="1">
        <v>17600</v>
      </c>
      <c r="Q82">
        <v>1</v>
      </c>
      <c r="R82" t="s">
        <v>42</v>
      </c>
      <c r="S82" t="s">
        <v>66</v>
      </c>
    </row>
    <row r="83" spans="1:19" x14ac:dyDescent="0.25">
      <c r="A83">
        <v>82</v>
      </c>
      <c r="B83" t="s">
        <v>78</v>
      </c>
      <c r="C83" t="s">
        <v>557</v>
      </c>
      <c r="D83" t="s">
        <v>558</v>
      </c>
      <c r="E83" t="s">
        <v>559</v>
      </c>
      <c r="F83" t="s">
        <v>302</v>
      </c>
      <c r="H83" t="s">
        <v>59</v>
      </c>
      <c r="I83" t="s">
        <v>60</v>
      </c>
      <c r="J83" t="s">
        <v>560</v>
      </c>
      <c r="K83" t="s">
        <v>561</v>
      </c>
      <c r="M83" t="s">
        <v>562</v>
      </c>
      <c r="N83" s="2">
        <v>27813</v>
      </c>
      <c r="O83" s="6">
        <f t="shared" ca="1" si="1"/>
        <v>37</v>
      </c>
      <c r="P83" s="1">
        <v>10250</v>
      </c>
      <c r="Q83">
        <v>2</v>
      </c>
      <c r="R83" t="s">
        <v>42</v>
      </c>
      <c r="S83" t="s">
        <v>31</v>
      </c>
    </row>
    <row r="84" spans="1:19" x14ac:dyDescent="0.25">
      <c r="A84">
        <v>83</v>
      </c>
      <c r="B84" t="s">
        <v>78</v>
      </c>
      <c r="C84" t="s">
        <v>563</v>
      </c>
      <c r="D84" t="s">
        <v>558</v>
      </c>
      <c r="E84" t="s">
        <v>559</v>
      </c>
      <c r="F84" t="s">
        <v>302</v>
      </c>
      <c r="H84" t="s">
        <v>59</v>
      </c>
      <c r="I84" t="s">
        <v>60</v>
      </c>
      <c r="J84" t="s">
        <v>564</v>
      </c>
      <c r="K84" t="s">
        <v>561</v>
      </c>
      <c r="M84" t="s">
        <v>565</v>
      </c>
      <c r="N84" s="2">
        <v>27813</v>
      </c>
      <c r="O84" s="6">
        <f t="shared" ca="1" si="1"/>
        <v>37</v>
      </c>
      <c r="P84" s="1">
        <v>11250</v>
      </c>
      <c r="Q84">
        <v>2</v>
      </c>
      <c r="R84" t="s">
        <v>42</v>
      </c>
      <c r="S84" t="s">
        <v>53</v>
      </c>
    </row>
    <row r="85" spans="1:19" x14ac:dyDescent="0.25">
      <c r="A85">
        <v>84</v>
      </c>
      <c r="B85" t="s">
        <v>78</v>
      </c>
      <c r="C85" t="s">
        <v>566</v>
      </c>
      <c r="D85" t="s">
        <v>567</v>
      </c>
      <c r="E85" t="s">
        <v>559</v>
      </c>
      <c r="F85" t="s">
        <v>568</v>
      </c>
      <c r="H85" t="s">
        <v>59</v>
      </c>
      <c r="I85" t="s">
        <v>60</v>
      </c>
      <c r="J85" t="s">
        <v>569</v>
      </c>
      <c r="K85" t="s">
        <v>570</v>
      </c>
      <c r="M85" t="s">
        <v>571</v>
      </c>
      <c r="N85" s="2">
        <v>25538</v>
      </c>
      <c r="O85" s="6">
        <f t="shared" ca="1" si="1"/>
        <v>43</v>
      </c>
      <c r="P85" s="1">
        <v>15600</v>
      </c>
      <c r="Q85">
        <v>2</v>
      </c>
      <c r="R85" t="s">
        <v>42</v>
      </c>
      <c r="S85" t="s">
        <v>66</v>
      </c>
    </row>
    <row r="86" spans="1:19" x14ac:dyDescent="0.25">
      <c r="A86">
        <v>85</v>
      </c>
      <c r="B86" t="s">
        <v>32</v>
      </c>
      <c r="C86" t="s">
        <v>572</v>
      </c>
      <c r="D86" t="s">
        <v>573</v>
      </c>
      <c r="E86" t="s">
        <v>559</v>
      </c>
      <c r="F86" t="s">
        <v>574</v>
      </c>
      <c r="H86" t="s">
        <v>37</v>
      </c>
      <c r="I86" t="s">
        <v>38</v>
      </c>
      <c r="J86" t="s">
        <v>575</v>
      </c>
      <c r="K86" t="s">
        <v>576</v>
      </c>
      <c r="L86" t="s">
        <v>577</v>
      </c>
      <c r="M86" t="s">
        <v>578</v>
      </c>
      <c r="N86" s="2">
        <v>24495</v>
      </c>
      <c r="O86" s="6">
        <f t="shared" ca="1" si="1"/>
        <v>46</v>
      </c>
      <c r="P86" s="1">
        <v>17750</v>
      </c>
      <c r="Q86">
        <v>1</v>
      </c>
      <c r="R86" t="s">
        <v>30</v>
      </c>
      <c r="S86" t="s">
        <v>31</v>
      </c>
    </row>
    <row r="87" spans="1:19" x14ac:dyDescent="0.25">
      <c r="A87">
        <v>86</v>
      </c>
      <c r="B87" t="s">
        <v>32</v>
      </c>
      <c r="C87" t="s">
        <v>166</v>
      </c>
      <c r="D87" t="s">
        <v>579</v>
      </c>
      <c r="E87" t="s">
        <v>559</v>
      </c>
      <c r="F87" t="s">
        <v>580</v>
      </c>
      <c r="G87" t="s">
        <v>581</v>
      </c>
      <c r="H87" t="s">
        <v>100</v>
      </c>
      <c r="I87" t="s">
        <v>38</v>
      </c>
      <c r="J87" t="s">
        <v>582</v>
      </c>
      <c r="K87" t="s">
        <v>583</v>
      </c>
      <c r="L87" t="s">
        <v>584</v>
      </c>
      <c r="M87" t="s">
        <v>585</v>
      </c>
      <c r="N87" s="2">
        <v>19951</v>
      </c>
      <c r="O87" s="6">
        <f t="shared" ca="1" si="1"/>
        <v>59</v>
      </c>
      <c r="P87" s="1">
        <v>24500</v>
      </c>
      <c r="Q87">
        <v>1</v>
      </c>
      <c r="R87" t="s">
        <v>30</v>
      </c>
      <c r="S87" t="s">
        <v>53</v>
      </c>
    </row>
    <row r="88" spans="1:19" x14ac:dyDescent="0.25">
      <c r="A88">
        <v>87</v>
      </c>
      <c r="B88" t="s">
        <v>78</v>
      </c>
      <c r="C88" t="s">
        <v>586</v>
      </c>
      <c r="D88" t="s">
        <v>587</v>
      </c>
      <c r="E88" t="s">
        <v>559</v>
      </c>
      <c r="F88" t="s">
        <v>482</v>
      </c>
      <c r="H88" t="s">
        <v>91</v>
      </c>
      <c r="I88" t="s">
        <v>92</v>
      </c>
      <c r="J88" t="s">
        <v>588</v>
      </c>
      <c r="K88" t="s">
        <v>148</v>
      </c>
      <c r="M88" t="s">
        <v>589</v>
      </c>
      <c r="N88" s="2">
        <v>28595</v>
      </c>
      <c r="O88" s="6">
        <f t="shared" ca="1" si="1"/>
        <v>35</v>
      </c>
      <c r="P88" s="1">
        <v>10500</v>
      </c>
      <c r="Q88">
        <v>2</v>
      </c>
      <c r="R88" t="s">
        <v>42</v>
      </c>
      <c r="S88" t="s">
        <v>31</v>
      </c>
    </row>
    <row r="89" spans="1:19" x14ac:dyDescent="0.25">
      <c r="A89">
        <v>88</v>
      </c>
      <c r="B89" t="s">
        <v>20</v>
      </c>
      <c r="C89" t="s">
        <v>258</v>
      </c>
      <c r="D89" t="s">
        <v>590</v>
      </c>
      <c r="E89" t="s">
        <v>559</v>
      </c>
      <c r="F89" t="s">
        <v>591</v>
      </c>
      <c r="H89" t="s">
        <v>72</v>
      </c>
      <c r="I89" t="s">
        <v>73</v>
      </c>
      <c r="J89" t="s">
        <v>592</v>
      </c>
      <c r="K89" t="s">
        <v>593</v>
      </c>
      <c r="M89" t="s">
        <v>594</v>
      </c>
      <c r="N89" s="2">
        <v>17910</v>
      </c>
      <c r="O89" s="6">
        <f t="shared" ca="1" si="1"/>
        <v>64</v>
      </c>
      <c r="P89" s="1">
        <v>22000</v>
      </c>
      <c r="Q89">
        <v>2</v>
      </c>
      <c r="R89" t="s">
        <v>30</v>
      </c>
      <c r="S89" t="s">
        <v>43</v>
      </c>
    </row>
    <row r="90" spans="1:19" x14ac:dyDescent="0.25">
      <c r="A90">
        <v>89</v>
      </c>
      <c r="B90" t="s">
        <v>32</v>
      </c>
      <c r="C90" t="s">
        <v>595</v>
      </c>
      <c r="D90" t="s">
        <v>596</v>
      </c>
      <c r="E90" t="s">
        <v>559</v>
      </c>
      <c r="F90" t="s">
        <v>597</v>
      </c>
      <c r="H90" t="s">
        <v>72</v>
      </c>
      <c r="I90" t="s">
        <v>73</v>
      </c>
      <c r="J90" t="s">
        <v>598</v>
      </c>
      <c r="K90" t="s">
        <v>599</v>
      </c>
      <c r="M90" t="s">
        <v>600</v>
      </c>
      <c r="N90" s="2">
        <v>17645</v>
      </c>
      <c r="O90" s="6">
        <f t="shared" ca="1" si="1"/>
        <v>65</v>
      </c>
      <c r="P90" s="1">
        <v>22250</v>
      </c>
      <c r="Q90">
        <v>1</v>
      </c>
      <c r="R90" t="s">
        <v>30</v>
      </c>
      <c r="S90" t="s">
        <v>43</v>
      </c>
    </row>
    <row r="91" spans="1:19" x14ac:dyDescent="0.25">
      <c r="A91">
        <v>90</v>
      </c>
      <c r="B91" t="s">
        <v>32</v>
      </c>
      <c r="C91" t="s">
        <v>601</v>
      </c>
      <c r="D91" t="s">
        <v>602</v>
      </c>
      <c r="E91" t="s">
        <v>559</v>
      </c>
      <c r="F91" t="s">
        <v>603</v>
      </c>
      <c r="G91" t="s">
        <v>604</v>
      </c>
      <c r="H91" t="s">
        <v>318</v>
      </c>
      <c r="I91" t="s">
        <v>26</v>
      </c>
      <c r="J91" t="s">
        <v>605</v>
      </c>
      <c r="K91" t="s">
        <v>606</v>
      </c>
      <c r="L91" t="s">
        <v>607</v>
      </c>
      <c r="M91" t="s">
        <v>608</v>
      </c>
      <c r="N91" s="2">
        <v>27150</v>
      </c>
      <c r="O91" s="6">
        <f t="shared" ca="1" si="1"/>
        <v>39</v>
      </c>
      <c r="P91" s="1">
        <v>10500</v>
      </c>
      <c r="Q91">
        <v>1</v>
      </c>
      <c r="R91" t="s">
        <v>42</v>
      </c>
      <c r="S91" t="s">
        <v>31</v>
      </c>
    </row>
    <row r="92" spans="1:19" x14ac:dyDescent="0.25">
      <c r="A92">
        <v>91</v>
      </c>
      <c r="B92" t="s">
        <v>32</v>
      </c>
      <c r="C92" t="s">
        <v>135</v>
      </c>
      <c r="D92" t="s">
        <v>609</v>
      </c>
      <c r="E92" t="s">
        <v>559</v>
      </c>
      <c r="F92" t="s">
        <v>610</v>
      </c>
      <c r="H92" t="s">
        <v>318</v>
      </c>
      <c r="I92" t="s">
        <v>26</v>
      </c>
      <c r="J92" t="s">
        <v>611</v>
      </c>
      <c r="K92" t="s">
        <v>612</v>
      </c>
      <c r="L92" t="s">
        <v>613</v>
      </c>
      <c r="M92" t="s">
        <v>614</v>
      </c>
      <c r="N92" s="2">
        <v>25854</v>
      </c>
      <c r="O92" s="6">
        <f t="shared" ca="1" si="1"/>
        <v>42</v>
      </c>
      <c r="P92" s="1">
        <v>19250</v>
      </c>
      <c r="Q92">
        <v>1</v>
      </c>
      <c r="R92" t="s">
        <v>65</v>
      </c>
      <c r="S92" t="s">
        <v>43</v>
      </c>
    </row>
    <row r="93" spans="1:19" x14ac:dyDescent="0.25">
      <c r="A93">
        <v>92</v>
      </c>
      <c r="B93" t="s">
        <v>32</v>
      </c>
      <c r="C93" t="s">
        <v>322</v>
      </c>
      <c r="D93" t="s">
        <v>136</v>
      </c>
      <c r="E93" t="s">
        <v>615</v>
      </c>
      <c r="F93" t="s">
        <v>357</v>
      </c>
      <c r="H93" t="s">
        <v>139</v>
      </c>
      <c r="I93" t="s">
        <v>92</v>
      </c>
      <c r="J93" t="s">
        <v>616</v>
      </c>
      <c r="K93" t="s">
        <v>617</v>
      </c>
      <c r="M93" t="s">
        <v>618</v>
      </c>
      <c r="N93" s="2">
        <v>23976</v>
      </c>
      <c r="O93" s="6">
        <f t="shared" ca="1" si="1"/>
        <v>47</v>
      </c>
      <c r="P93" s="1">
        <v>18750</v>
      </c>
      <c r="Q93">
        <v>1</v>
      </c>
      <c r="R93" t="s">
        <v>30</v>
      </c>
      <c r="S93" t="s">
        <v>43</v>
      </c>
    </row>
    <row r="94" spans="1:19" x14ac:dyDescent="0.25">
      <c r="A94">
        <v>93</v>
      </c>
      <c r="B94" t="s">
        <v>32</v>
      </c>
      <c r="C94" t="s">
        <v>619</v>
      </c>
      <c r="D94" t="s">
        <v>620</v>
      </c>
      <c r="E94" t="s">
        <v>615</v>
      </c>
      <c r="F94" t="s">
        <v>621</v>
      </c>
      <c r="H94" t="s">
        <v>37</v>
      </c>
      <c r="I94" t="s">
        <v>38</v>
      </c>
      <c r="J94" t="s">
        <v>622</v>
      </c>
      <c r="K94" t="s">
        <v>623</v>
      </c>
      <c r="M94" t="s">
        <v>624</v>
      </c>
      <c r="N94" s="2">
        <v>23124</v>
      </c>
      <c r="O94" s="6">
        <f t="shared" ca="1" si="1"/>
        <v>50</v>
      </c>
      <c r="P94" s="1">
        <v>34500</v>
      </c>
      <c r="Q94">
        <v>1</v>
      </c>
      <c r="R94" t="s">
        <v>30</v>
      </c>
      <c r="S94" t="s">
        <v>66</v>
      </c>
    </row>
    <row r="95" spans="1:19" x14ac:dyDescent="0.25">
      <c r="A95">
        <v>94</v>
      </c>
      <c r="B95" t="s">
        <v>78</v>
      </c>
      <c r="C95" t="s">
        <v>625</v>
      </c>
      <c r="D95" t="s">
        <v>626</v>
      </c>
      <c r="E95" t="s">
        <v>615</v>
      </c>
      <c r="F95" t="s">
        <v>627</v>
      </c>
      <c r="H95" t="s">
        <v>100</v>
      </c>
      <c r="I95" t="s">
        <v>38</v>
      </c>
      <c r="J95" t="s">
        <v>628</v>
      </c>
      <c r="K95" t="s">
        <v>629</v>
      </c>
      <c r="M95" t="s">
        <v>630</v>
      </c>
      <c r="N95" s="2">
        <v>28656</v>
      </c>
      <c r="O95" s="6">
        <f t="shared" ca="1" si="1"/>
        <v>35</v>
      </c>
      <c r="P95" s="1">
        <v>10000</v>
      </c>
      <c r="Q95">
        <v>2</v>
      </c>
      <c r="R95" t="s">
        <v>42</v>
      </c>
      <c r="S95" t="s">
        <v>31</v>
      </c>
    </row>
    <row r="96" spans="1:19" x14ac:dyDescent="0.25">
      <c r="A96">
        <v>95</v>
      </c>
      <c r="B96" t="s">
        <v>32</v>
      </c>
      <c r="C96" t="s">
        <v>631</v>
      </c>
      <c r="D96" t="s">
        <v>632</v>
      </c>
      <c r="E96" t="s">
        <v>615</v>
      </c>
      <c r="F96" t="s">
        <v>633</v>
      </c>
      <c r="H96" t="s">
        <v>49</v>
      </c>
      <c r="I96" t="s">
        <v>26</v>
      </c>
      <c r="J96" t="s">
        <v>634</v>
      </c>
      <c r="K96" t="s">
        <v>635</v>
      </c>
      <c r="M96" t="s">
        <v>636</v>
      </c>
      <c r="N96" s="2">
        <v>27409</v>
      </c>
      <c r="O96" s="6">
        <f t="shared" ca="1" si="1"/>
        <v>38</v>
      </c>
      <c r="P96" s="1">
        <v>10675</v>
      </c>
      <c r="Q96">
        <v>1</v>
      </c>
      <c r="R96" t="s">
        <v>42</v>
      </c>
      <c r="S96" t="s">
        <v>31</v>
      </c>
    </row>
    <row r="97" spans="1:20" x14ac:dyDescent="0.25">
      <c r="A97">
        <v>96</v>
      </c>
      <c r="B97" t="s">
        <v>32</v>
      </c>
      <c r="C97" t="s">
        <v>407</v>
      </c>
      <c r="D97" t="s">
        <v>637</v>
      </c>
      <c r="E97" t="s">
        <v>638</v>
      </c>
      <c r="F97" t="s">
        <v>639</v>
      </c>
      <c r="H97" t="s">
        <v>37</v>
      </c>
      <c r="I97" t="s">
        <v>38</v>
      </c>
      <c r="J97" t="s">
        <v>640</v>
      </c>
      <c r="K97" t="s">
        <v>641</v>
      </c>
      <c r="M97" t="s">
        <v>642</v>
      </c>
      <c r="N97" s="2">
        <v>21754</v>
      </c>
      <c r="O97" s="6">
        <f t="shared" ca="1" si="1"/>
        <v>54</v>
      </c>
      <c r="P97" s="1">
        <v>47000</v>
      </c>
      <c r="Q97">
        <v>1</v>
      </c>
      <c r="R97" t="s">
        <v>30</v>
      </c>
      <c r="S97" t="s">
        <v>53</v>
      </c>
    </row>
    <row r="98" spans="1:20" x14ac:dyDescent="0.25">
      <c r="A98">
        <v>97</v>
      </c>
      <c r="B98" t="s">
        <v>32</v>
      </c>
      <c r="C98" t="s">
        <v>174</v>
      </c>
      <c r="D98" t="s">
        <v>447</v>
      </c>
      <c r="E98" t="s">
        <v>638</v>
      </c>
      <c r="F98" t="s">
        <v>643</v>
      </c>
      <c r="H98" t="s">
        <v>25</v>
      </c>
      <c r="I98" t="s">
        <v>26</v>
      </c>
      <c r="J98" t="s">
        <v>644</v>
      </c>
      <c r="K98" t="s">
        <v>645</v>
      </c>
      <c r="M98" t="s">
        <v>646</v>
      </c>
      <c r="N98" s="2">
        <v>20132</v>
      </c>
      <c r="O98" s="6">
        <f t="shared" ca="1" si="1"/>
        <v>58</v>
      </c>
      <c r="P98" s="1">
        <v>24000</v>
      </c>
      <c r="Q98">
        <v>1</v>
      </c>
      <c r="R98" t="s">
        <v>42</v>
      </c>
      <c r="S98" t="s">
        <v>66</v>
      </c>
    </row>
    <row r="99" spans="1:20" x14ac:dyDescent="0.25">
      <c r="A99">
        <v>98</v>
      </c>
      <c r="B99" t="s">
        <v>32</v>
      </c>
      <c r="C99" t="s">
        <v>572</v>
      </c>
      <c r="D99" t="s">
        <v>647</v>
      </c>
      <c r="E99" t="s">
        <v>638</v>
      </c>
      <c r="F99" t="s">
        <v>648</v>
      </c>
      <c r="H99" t="s">
        <v>318</v>
      </c>
      <c r="I99" t="s">
        <v>26</v>
      </c>
      <c r="J99" t="s">
        <v>649</v>
      </c>
      <c r="K99" t="s">
        <v>650</v>
      </c>
      <c r="M99" t="s">
        <v>651</v>
      </c>
      <c r="N99" s="2">
        <v>19893</v>
      </c>
      <c r="O99" s="6">
        <f t="shared" ca="1" si="1"/>
        <v>59</v>
      </c>
      <c r="P99" s="1">
        <v>49500</v>
      </c>
      <c r="Q99">
        <v>1</v>
      </c>
      <c r="R99" t="s">
        <v>30</v>
      </c>
      <c r="S99" t="s">
        <v>53</v>
      </c>
    </row>
    <row r="100" spans="1:20" x14ac:dyDescent="0.25">
      <c r="A100">
        <v>99</v>
      </c>
      <c r="B100" t="s">
        <v>32</v>
      </c>
      <c r="C100" t="s">
        <v>120</v>
      </c>
      <c r="D100" t="s">
        <v>652</v>
      </c>
      <c r="E100" s="5" t="s">
        <v>278</v>
      </c>
      <c r="F100" t="s">
        <v>653</v>
      </c>
      <c r="H100" t="s">
        <v>318</v>
      </c>
      <c r="I100" t="s">
        <v>26</v>
      </c>
      <c r="J100" t="s">
        <v>654</v>
      </c>
      <c r="K100" t="s">
        <v>655</v>
      </c>
      <c r="M100" t="s">
        <v>656</v>
      </c>
      <c r="N100" s="2">
        <v>23285</v>
      </c>
      <c r="O100" s="6">
        <f t="shared" ca="1" si="1"/>
        <v>49</v>
      </c>
      <c r="P100" s="1">
        <v>40000</v>
      </c>
      <c r="Q100">
        <v>1</v>
      </c>
      <c r="R100" t="s">
        <v>42</v>
      </c>
      <c r="S100" t="s">
        <v>66</v>
      </c>
    </row>
    <row r="101" spans="1:20" x14ac:dyDescent="0.25">
      <c r="A101">
        <v>100</v>
      </c>
      <c r="B101" t="s">
        <v>657</v>
      </c>
      <c r="O101" s="6">
        <f t="shared" ca="1" si="1"/>
        <v>113</v>
      </c>
      <c r="Q101">
        <v>1</v>
      </c>
      <c r="T101" s="2">
        <v>39360</v>
      </c>
    </row>
  </sheetData>
  <sortState ref="A2:T101">
    <sortCondition ref="A38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"/>
  <sheetViews>
    <sheetView workbookViewId="0">
      <selection activeCell="D3" sqref="D3"/>
    </sheetView>
  </sheetViews>
  <sheetFormatPr defaultRowHeight="15" x14ac:dyDescent="0.25"/>
  <cols>
    <col min="3" max="3" width="11.7109375" customWidth="1"/>
  </cols>
  <sheetData>
    <row r="1" spans="2:6" x14ac:dyDescent="0.25">
      <c r="B1" s="3">
        <v>24321</v>
      </c>
      <c r="C1" s="3">
        <v>41564</v>
      </c>
      <c r="D1">
        <f>C1-B1</f>
        <v>17243</v>
      </c>
    </row>
    <row r="2" spans="2:6" x14ac:dyDescent="0.25">
      <c r="D2">
        <f>DATEDIF(B1,C1,"d")</f>
        <v>17243</v>
      </c>
    </row>
    <row r="3" spans="2:6" x14ac:dyDescent="0.25">
      <c r="D3">
        <f>DATEDIF(B1,C1,"y")</f>
        <v>47</v>
      </c>
      <c r="E3">
        <f>DATEDIF(B1,C1,"ym")</f>
        <v>2</v>
      </c>
      <c r="F3">
        <f>DATEDIF(B1,C1,"md")</f>
        <v>15</v>
      </c>
    </row>
    <row r="4" spans="2:6" x14ac:dyDescent="0.25">
      <c r="D4">
        <f>DATEDIF(B1,C1,"m")</f>
        <v>566</v>
      </c>
    </row>
    <row r="5" spans="2:6" x14ac:dyDescent="0.25">
      <c r="D5" t="e">
        <f>DATEDIF(C1,B1,"y")</f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tblemployees</vt:lpstr>
      <vt:lpstr>Sheet1</vt:lpstr>
      <vt:lpstr>tblemployees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2012-10-18T10:47:22Z</cp:lastPrinted>
  <dcterms:created xsi:type="dcterms:W3CDTF">2010-02-22T14:18:21Z</dcterms:created>
  <dcterms:modified xsi:type="dcterms:W3CDTF">2013-08-15T20:35:31Z</dcterms:modified>
</cp:coreProperties>
</file>