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elen\Desktop\LiveLessons2013\LL2013Files\"/>
    </mc:Choice>
  </mc:AlternateContent>
  <bookViews>
    <workbookView xWindow="120" yWindow="15" windowWidth="11700" windowHeight="6540"/>
  </bookViews>
  <sheets>
    <sheet name="VLOOKUP" sheetId="1" r:id="rId1"/>
    <sheet name="Problem" sheetId="2" r:id="rId2"/>
    <sheet name="Problem 2" sheetId="3" state="hidden" r:id="rId3"/>
    <sheet name="Other Problem" sheetId="9" r:id="rId4"/>
    <sheet name="Two Way" sheetId="10" r:id="rId5"/>
    <sheet name="Range" sheetId="6" r:id="rId6"/>
    <sheet name="Index Match" sheetId="7" r:id="rId7"/>
  </sheets>
  <calcPr calcId="152511"/>
</workbook>
</file>

<file path=xl/calcChain.xml><?xml version="1.0" encoding="utf-8"?>
<calcChain xmlns="http://schemas.openxmlformats.org/spreadsheetml/2006/main">
  <c r="C3" i="7" l="1"/>
  <c r="D3" i="7"/>
  <c r="E3" i="7"/>
  <c r="F3" i="7"/>
  <c r="C4" i="7"/>
  <c r="D4" i="7"/>
  <c r="E4" i="7"/>
  <c r="F4" i="7"/>
  <c r="C5" i="7"/>
  <c r="D5" i="7"/>
  <c r="E5" i="7"/>
  <c r="F5" i="7"/>
  <c r="C6" i="7"/>
  <c r="D6" i="7"/>
  <c r="E6" i="7"/>
  <c r="F6" i="7"/>
  <c r="C7" i="7"/>
  <c r="D7" i="7"/>
  <c r="E7" i="7"/>
  <c r="F7" i="7"/>
  <c r="C8" i="7"/>
  <c r="D8" i="7"/>
  <c r="E8" i="7"/>
  <c r="F8" i="7"/>
  <c r="C9" i="7"/>
  <c r="D9" i="7"/>
  <c r="E9" i="7"/>
  <c r="F9" i="7"/>
  <c r="C10" i="7"/>
  <c r="D10" i="7"/>
  <c r="E10" i="7"/>
  <c r="F10" i="7"/>
  <c r="C11" i="7"/>
  <c r="D11" i="7"/>
  <c r="E11" i="7"/>
  <c r="F11" i="7"/>
  <c r="C12" i="7"/>
  <c r="D12" i="7"/>
  <c r="E12" i="7"/>
  <c r="F12" i="7"/>
  <c r="C13" i="7"/>
  <c r="D13" i="7"/>
  <c r="E13" i="7"/>
  <c r="F13" i="7"/>
  <c r="C14" i="7"/>
  <c r="D14" i="7"/>
  <c r="E14" i="7"/>
  <c r="F14" i="7"/>
  <c r="C15" i="7"/>
  <c r="D15" i="7"/>
  <c r="E15" i="7"/>
  <c r="F15" i="7"/>
  <c r="C16" i="7"/>
  <c r="D16" i="7"/>
  <c r="E16" i="7"/>
  <c r="F16" i="7"/>
  <c r="C17" i="7"/>
  <c r="D17" i="7"/>
  <c r="E17" i="7"/>
  <c r="F17" i="7"/>
  <c r="C18" i="7"/>
  <c r="D18" i="7"/>
  <c r="E18" i="7"/>
  <c r="F18" i="7"/>
  <c r="C19" i="7"/>
  <c r="D19" i="7"/>
  <c r="E19" i="7"/>
  <c r="F19" i="7"/>
  <c r="C20" i="7"/>
  <c r="D20" i="7"/>
  <c r="E20" i="7"/>
  <c r="F20" i="7"/>
  <c r="C21" i="7"/>
  <c r="D21" i="7"/>
  <c r="E21" i="7"/>
  <c r="F21" i="7"/>
  <c r="C22" i="7"/>
  <c r="D22" i="7"/>
  <c r="E22" i="7"/>
  <c r="F22" i="7"/>
  <c r="C23" i="7"/>
  <c r="D23" i="7"/>
  <c r="E23" i="7"/>
  <c r="F23" i="7"/>
  <c r="C24" i="7"/>
  <c r="D24" i="7"/>
  <c r="E24" i="7"/>
  <c r="F24" i="7"/>
  <c r="C25" i="7"/>
  <c r="D25" i="7"/>
  <c r="E25" i="7"/>
  <c r="F25" i="7"/>
  <c r="C26" i="7"/>
  <c r="D26" i="7"/>
  <c r="E26" i="7"/>
  <c r="F26" i="7"/>
  <c r="C27" i="7"/>
  <c r="D27" i="7"/>
  <c r="E27" i="7"/>
  <c r="F27" i="7"/>
  <c r="C28" i="7"/>
  <c r="D28" i="7"/>
  <c r="E28" i="7"/>
  <c r="F28" i="7"/>
  <c r="C29" i="7"/>
  <c r="D29" i="7"/>
  <c r="E29" i="7"/>
  <c r="F29" i="7"/>
  <c r="C30" i="7"/>
  <c r="D30" i="7"/>
  <c r="E30" i="7"/>
  <c r="F30" i="7"/>
  <c r="C31" i="7"/>
  <c r="D31" i="7"/>
  <c r="E31" i="7"/>
  <c r="F31" i="7"/>
  <c r="C32" i="7"/>
  <c r="D32" i="7"/>
  <c r="E32" i="7"/>
  <c r="F32" i="7"/>
  <c r="C33" i="7"/>
  <c r="D33" i="7"/>
  <c r="E33" i="7"/>
  <c r="F33" i="7"/>
  <c r="C34" i="7"/>
  <c r="D34" i="7"/>
  <c r="E34" i="7"/>
  <c r="F34" i="7"/>
  <c r="C35" i="7"/>
  <c r="D35" i="7"/>
  <c r="E35" i="7"/>
  <c r="F35" i="7"/>
  <c r="C36" i="7"/>
  <c r="D36" i="7"/>
  <c r="E36" i="7"/>
  <c r="F36" i="7"/>
  <c r="C37" i="7"/>
  <c r="D37" i="7"/>
  <c r="E37" i="7"/>
  <c r="F37" i="7"/>
  <c r="C38" i="7"/>
  <c r="D38" i="7"/>
  <c r="E38" i="7"/>
  <c r="F38" i="7"/>
  <c r="C39" i="7"/>
  <c r="D39" i="7"/>
  <c r="E39" i="7"/>
  <c r="F39" i="7"/>
  <c r="C40" i="7"/>
  <c r="D40" i="7"/>
  <c r="E40" i="7"/>
  <c r="F40" i="7"/>
  <c r="C41" i="7"/>
  <c r="D41" i="7"/>
  <c r="E41" i="7"/>
  <c r="F41" i="7"/>
  <c r="C42" i="7"/>
  <c r="D42" i="7"/>
  <c r="E42" i="7"/>
  <c r="F42" i="7"/>
  <c r="C43" i="7"/>
  <c r="D43" i="7"/>
  <c r="E43" i="7"/>
  <c r="F43" i="7"/>
  <c r="C44" i="7"/>
  <c r="D44" i="7"/>
  <c r="E44" i="7"/>
  <c r="F44" i="7"/>
  <c r="C45" i="7"/>
  <c r="D45" i="7"/>
  <c r="E45" i="7"/>
  <c r="F45" i="7"/>
  <c r="C46" i="7"/>
  <c r="D46" i="7"/>
  <c r="E46" i="7"/>
  <c r="F46" i="7"/>
  <c r="C47" i="7"/>
  <c r="D47" i="7"/>
  <c r="E47" i="7"/>
  <c r="F47" i="7"/>
  <c r="C48" i="7"/>
  <c r="D48" i="7"/>
  <c r="E48" i="7"/>
  <c r="F48" i="7"/>
  <c r="C49" i="7"/>
  <c r="D49" i="7"/>
  <c r="E49" i="7"/>
  <c r="F49" i="7"/>
  <c r="C50" i="7"/>
  <c r="D50" i="7"/>
  <c r="E50" i="7"/>
  <c r="F50" i="7"/>
  <c r="C51" i="7"/>
  <c r="D51" i="7"/>
  <c r="E51" i="7"/>
  <c r="F51" i="7"/>
  <c r="C52" i="7"/>
  <c r="D52" i="7"/>
  <c r="E52" i="7"/>
  <c r="F52" i="7"/>
  <c r="C53" i="7"/>
  <c r="D53" i="7"/>
  <c r="E53" i="7"/>
  <c r="F53" i="7"/>
  <c r="C54" i="7"/>
  <c r="D54" i="7"/>
  <c r="E54" i="7"/>
  <c r="F54" i="7"/>
  <c r="C55" i="7"/>
  <c r="D55" i="7"/>
  <c r="E55" i="7"/>
  <c r="F55" i="7"/>
  <c r="C56" i="7"/>
  <c r="D56" i="7"/>
  <c r="E56" i="7"/>
  <c r="F56" i="7"/>
  <c r="C57" i="7"/>
  <c r="D57" i="7"/>
  <c r="E57" i="7"/>
  <c r="F57" i="7"/>
  <c r="C58" i="7"/>
  <c r="D58" i="7"/>
  <c r="E58" i="7"/>
  <c r="F58" i="7"/>
  <c r="C59" i="7"/>
  <c r="D59" i="7"/>
  <c r="E59" i="7"/>
  <c r="F59" i="7"/>
  <c r="C60" i="7"/>
  <c r="D60" i="7"/>
  <c r="E60" i="7"/>
  <c r="F60" i="7"/>
  <c r="C61" i="7"/>
  <c r="D61" i="7"/>
  <c r="E61" i="7"/>
  <c r="F61" i="7"/>
  <c r="C62" i="7"/>
  <c r="D62" i="7"/>
  <c r="E62" i="7"/>
  <c r="F62" i="7"/>
  <c r="C63" i="7"/>
  <c r="D63" i="7"/>
  <c r="E63" i="7"/>
  <c r="F63" i="7"/>
  <c r="C64" i="7"/>
  <c r="D64" i="7"/>
  <c r="E64" i="7"/>
  <c r="F64" i="7"/>
  <c r="C65" i="7"/>
  <c r="D65" i="7"/>
  <c r="E65" i="7"/>
  <c r="F65" i="7"/>
  <c r="C66" i="7"/>
  <c r="D66" i="7"/>
  <c r="E66" i="7"/>
  <c r="F66" i="7"/>
  <c r="C67" i="7"/>
  <c r="D67" i="7"/>
  <c r="E67" i="7"/>
  <c r="F67" i="7"/>
  <c r="C68" i="7"/>
  <c r="D68" i="7"/>
  <c r="E68" i="7"/>
  <c r="F68" i="7"/>
  <c r="C69" i="7"/>
  <c r="D69" i="7"/>
  <c r="E69" i="7"/>
  <c r="F69" i="7"/>
  <c r="C70" i="7"/>
  <c r="D70" i="7"/>
  <c r="E70" i="7"/>
  <c r="F70" i="7"/>
  <c r="C71" i="7"/>
  <c r="D71" i="7"/>
  <c r="E71" i="7"/>
  <c r="F71" i="7"/>
  <c r="C72" i="7"/>
  <c r="D72" i="7"/>
  <c r="E72" i="7"/>
  <c r="F72" i="7"/>
  <c r="C73" i="7"/>
  <c r="D73" i="7"/>
  <c r="E73" i="7"/>
  <c r="F73" i="7"/>
  <c r="C74" i="7"/>
  <c r="D74" i="7"/>
  <c r="E74" i="7"/>
  <c r="F74" i="7"/>
  <c r="C75" i="7"/>
  <c r="D75" i="7"/>
  <c r="E75" i="7"/>
  <c r="F75" i="7"/>
  <c r="C76" i="7"/>
  <c r="D76" i="7"/>
  <c r="E76" i="7"/>
  <c r="F76" i="7"/>
  <c r="C77" i="7"/>
  <c r="D77" i="7"/>
  <c r="E77" i="7"/>
  <c r="F77" i="7"/>
  <c r="C78" i="7"/>
  <c r="D78" i="7"/>
  <c r="E78" i="7"/>
  <c r="F78" i="7"/>
  <c r="C79" i="7"/>
  <c r="D79" i="7"/>
  <c r="E79" i="7"/>
  <c r="F79" i="7"/>
  <c r="C80" i="7"/>
  <c r="D80" i="7"/>
  <c r="E80" i="7"/>
  <c r="F80" i="7"/>
  <c r="C81" i="7"/>
  <c r="D81" i="7"/>
  <c r="E81" i="7"/>
  <c r="F81" i="7"/>
  <c r="C82" i="7"/>
  <c r="D82" i="7"/>
  <c r="E82" i="7"/>
  <c r="F82" i="7"/>
  <c r="C83" i="7"/>
  <c r="D83" i="7"/>
  <c r="E83" i="7"/>
  <c r="F83" i="7"/>
  <c r="C84" i="7"/>
  <c r="D84" i="7"/>
  <c r="E84" i="7"/>
  <c r="F84" i="7"/>
  <c r="C85" i="7"/>
  <c r="D85" i="7"/>
  <c r="E85" i="7"/>
  <c r="F85" i="7"/>
  <c r="C86" i="7"/>
  <c r="D86" i="7"/>
  <c r="E86" i="7"/>
  <c r="F86" i="7"/>
  <c r="C87" i="7"/>
  <c r="D87" i="7"/>
  <c r="E87" i="7"/>
  <c r="F87" i="7"/>
  <c r="C88" i="7"/>
  <c r="D88" i="7"/>
  <c r="E88" i="7"/>
  <c r="F88" i="7"/>
  <c r="C89" i="7"/>
  <c r="D89" i="7"/>
  <c r="E89" i="7"/>
  <c r="F89" i="7"/>
  <c r="C90" i="7"/>
  <c r="D90" i="7"/>
  <c r="E90" i="7"/>
  <c r="F90" i="7"/>
  <c r="C91" i="7"/>
  <c r="D91" i="7"/>
  <c r="E91" i="7"/>
  <c r="F91" i="7"/>
  <c r="C92" i="7"/>
  <c r="D92" i="7"/>
  <c r="E92" i="7"/>
  <c r="F92" i="7"/>
  <c r="C93" i="7"/>
  <c r="D93" i="7"/>
  <c r="E93" i="7"/>
  <c r="F93" i="7"/>
  <c r="C94" i="7"/>
  <c r="D94" i="7"/>
  <c r="E94" i="7"/>
  <c r="F94" i="7"/>
  <c r="C95" i="7"/>
  <c r="D95" i="7"/>
  <c r="E95" i="7"/>
  <c r="F95" i="7"/>
  <c r="C96" i="7"/>
  <c r="D96" i="7"/>
  <c r="E96" i="7"/>
  <c r="F96" i="7"/>
  <c r="C97" i="7"/>
  <c r="D97" i="7"/>
  <c r="E97" i="7"/>
  <c r="F97" i="7"/>
  <c r="C98" i="7"/>
  <c r="D98" i="7"/>
  <c r="E98" i="7"/>
  <c r="F98" i="7"/>
  <c r="C99" i="7"/>
  <c r="D99" i="7"/>
  <c r="E99" i="7"/>
  <c r="F99" i="7"/>
  <c r="C100" i="7"/>
  <c r="D100" i="7"/>
  <c r="E100" i="7"/>
  <c r="F100" i="7"/>
  <c r="C101" i="7"/>
  <c r="D101" i="7"/>
  <c r="E101" i="7"/>
  <c r="F101" i="7"/>
  <c r="C102" i="7"/>
  <c r="D102" i="7"/>
  <c r="E102" i="7"/>
  <c r="F102" i="7"/>
  <c r="C103" i="7"/>
  <c r="D103" i="7"/>
  <c r="E103" i="7"/>
  <c r="F103" i="7"/>
  <c r="C104" i="7"/>
  <c r="D104" i="7"/>
  <c r="E104" i="7"/>
  <c r="F104" i="7"/>
  <c r="C105" i="7"/>
  <c r="D105" i="7"/>
  <c r="E105" i="7"/>
  <c r="F105" i="7"/>
  <c r="C106" i="7"/>
  <c r="D106" i="7"/>
  <c r="E106" i="7"/>
  <c r="F106" i="7"/>
  <c r="C107" i="7"/>
  <c r="D107" i="7"/>
  <c r="E107" i="7"/>
  <c r="F107" i="7"/>
  <c r="C108" i="7"/>
  <c r="D108" i="7"/>
  <c r="E108" i="7"/>
  <c r="F108" i="7"/>
  <c r="C109" i="7"/>
  <c r="D109" i="7"/>
  <c r="E109" i="7"/>
  <c r="F109" i="7"/>
  <c r="C110" i="7"/>
  <c r="D110" i="7"/>
  <c r="E110" i="7"/>
  <c r="F110" i="7"/>
  <c r="C111" i="7"/>
  <c r="D111" i="7"/>
  <c r="E111" i="7"/>
  <c r="F111" i="7"/>
  <c r="C112" i="7"/>
  <c r="D112" i="7"/>
  <c r="E112" i="7"/>
  <c r="F112" i="7"/>
  <c r="C113" i="7"/>
  <c r="D113" i="7"/>
  <c r="E113" i="7"/>
  <c r="F113" i="7"/>
  <c r="C114" i="7"/>
  <c r="D114" i="7"/>
  <c r="E114" i="7"/>
  <c r="F114" i="7"/>
  <c r="C115" i="7"/>
  <c r="D115" i="7"/>
  <c r="E115" i="7"/>
  <c r="F115" i="7"/>
  <c r="C116" i="7"/>
  <c r="D116" i="7"/>
  <c r="E116" i="7"/>
  <c r="F116" i="7"/>
  <c r="C117" i="7"/>
  <c r="D117" i="7"/>
  <c r="E117" i="7"/>
  <c r="F117" i="7"/>
  <c r="C118" i="7"/>
  <c r="D118" i="7"/>
  <c r="E118" i="7"/>
  <c r="F118" i="7"/>
  <c r="C119" i="7"/>
  <c r="D119" i="7"/>
  <c r="E119" i="7"/>
  <c r="F119" i="7"/>
  <c r="C120" i="7"/>
  <c r="D120" i="7"/>
  <c r="E120" i="7"/>
  <c r="F120" i="7"/>
  <c r="C121" i="7"/>
  <c r="D121" i="7"/>
  <c r="E121" i="7"/>
  <c r="F121" i="7"/>
  <c r="C122" i="7"/>
  <c r="D122" i="7"/>
  <c r="E122" i="7"/>
  <c r="F122" i="7"/>
  <c r="C123" i="7"/>
  <c r="D123" i="7"/>
  <c r="E123" i="7"/>
  <c r="F123" i="7"/>
  <c r="C124" i="7"/>
  <c r="D124" i="7"/>
  <c r="E124" i="7"/>
  <c r="F124" i="7"/>
  <c r="C125" i="7"/>
  <c r="D125" i="7"/>
  <c r="E125" i="7"/>
  <c r="F125" i="7"/>
  <c r="C126" i="7"/>
  <c r="D126" i="7"/>
  <c r="E126" i="7"/>
  <c r="F126" i="7"/>
  <c r="C127" i="7"/>
  <c r="D127" i="7"/>
  <c r="E127" i="7"/>
  <c r="F127" i="7"/>
  <c r="C128" i="7"/>
  <c r="D128" i="7"/>
  <c r="E128" i="7"/>
  <c r="F128" i="7"/>
  <c r="C129" i="7"/>
  <c r="D129" i="7"/>
  <c r="E129" i="7"/>
  <c r="F129" i="7"/>
  <c r="C130" i="7"/>
  <c r="D130" i="7"/>
  <c r="E130" i="7"/>
  <c r="F130" i="7"/>
  <c r="C131" i="7"/>
  <c r="D131" i="7"/>
  <c r="E131" i="7"/>
  <c r="F131" i="7"/>
  <c r="C132" i="7"/>
  <c r="D132" i="7"/>
  <c r="E132" i="7"/>
  <c r="F132" i="7"/>
  <c r="C133" i="7"/>
  <c r="D133" i="7"/>
  <c r="E133" i="7"/>
  <c r="F133" i="7"/>
  <c r="C134" i="7"/>
  <c r="D134" i="7"/>
  <c r="E134" i="7"/>
  <c r="F134" i="7"/>
  <c r="C135" i="7"/>
  <c r="D135" i="7"/>
  <c r="E135" i="7"/>
  <c r="F135" i="7"/>
  <c r="C136" i="7"/>
  <c r="D136" i="7"/>
  <c r="E136" i="7"/>
  <c r="F136" i="7"/>
  <c r="C137" i="7"/>
  <c r="D137" i="7"/>
  <c r="E137" i="7"/>
  <c r="F137" i="7"/>
  <c r="C138" i="7"/>
  <c r="D138" i="7"/>
  <c r="E138" i="7"/>
  <c r="F138" i="7"/>
  <c r="C139" i="7"/>
  <c r="D139" i="7"/>
  <c r="E139" i="7"/>
  <c r="F139" i="7"/>
  <c r="C140" i="7"/>
  <c r="D140" i="7"/>
  <c r="E140" i="7"/>
  <c r="F140" i="7"/>
  <c r="C141" i="7"/>
  <c r="D141" i="7"/>
  <c r="E141" i="7"/>
  <c r="F141" i="7"/>
  <c r="C142" i="7"/>
  <c r="D142" i="7"/>
  <c r="E142" i="7"/>
  <c r="F142" i="7"/>
  <c r="C143" i="7"/>
  <c r="D143" i="7"/>
  <c r="E143" i="7"/>
  <c r="F143" i="7"/>
  <c r="C144" i="7"/>
  <c r="D144" i="7"/>
  <c r="E144" i="7"/>
  <c r="F144" i="7"/>
  <c r="C145" i="7"/>
  <c r="D145" i="7"/>
  <c r="E145" i="7"/>
  <c r="F145" i="7"/>
  <c r="C146" i="7"/>
  <c r="D146" i="7"/>
  <c r="E146" i="7"/>
  <c r="F146" i="7"/>
  <c r="C147" i="7"/>
  <c r="D147" i="7"/>
  <c r="E147" i="7"/>
  <c r="F147" i="7"/>
  <c r="C148" i="7"/>
  <c r="D148" i="7"/>
  <c r="E148" i="7"/>
  <c r="F148" i="7"/>
  <c r="C149" i="7"/>
  <c r="D149" i="7"/>
  <c r="E149" i="7"/>
  <c r="F149" i="7"/>
  <c r="C150" i="7"/>
  <c r="D150" i="7"/>
  <c r="E150" i="7"/>
  <c r="F150" i="7"/>
  <c r="C151" i="7"/>
  <c r="D151" i="7"/>
  <c r="E151" i="7"/>
  <c r="F151" i="7"/>
  <c r="C152" i="7"/>
  <c r="D152" i="7"/>
  <c r="E152" i="7"/>
  <c r="F152" i="7"/>
  <c r="C153" i="7"/>
  <c r="D153" i="7"/>
  <c r="E153" i="7"/>
  <c r="F153" i="7"/>
  <c r="C154" i="7"/>
  <c r="D154" i="7"/>
  <c r="E154" i="7"/>
  <c r="F154" i="7"/>
  <c r="C155" i="7"/>
  <c r="D155" i="7"/>
  <c r="E155" i="7"/>
  <c r="F155" i="7"/>
  <c r="C156" i="7"/>
  <c r="D156" i="7"/>
  <c r="E156" i="7"/>
  <c r="F156" i="7"/>
  <c r="C157" i="7"/>
  <c r="D157" i="7"/>
  <c r="E157" i="7"/>
  <c r="F157" i="7"/>
  <c r="C158" i="7"/>
  <c r="D158" i="7"/>
  <c r="E158" i="7"/>
  <c r="F158" i="7"/>
  <c r="C159" i="7"/>
  <c r="D159" i="7"/>
  <c r="E159" i="7"/>
  <c r="F159" i="7"/>
  <c r="C160" i="7"/>
  <c r="D160" i="7"/>
  <c r="E160" i="7"/>
  <c r="F160" i="7"/>
  <c r="C161" i="7"/>
  <c r="D161" i="7"/>
  <c r="E161" i="7"/>
  <c r="F161" i="7"/>
  <c r="C162" i="7"/>
  <c r="D162" i="7"/>
  <c r="E162" i="7"/>
  <c r="F162" i="7"/>
  <c r="C163" i="7"/>
  <c r="D163" i="7"/>
  <c r="E163" i="7"/>
  <c r="F163" i="7"/>
  <c r="C164" i="7"/>
  <c r="D164" i="7"/>
  <c r="E164" i="7"/>
  <c r="F164" i="7"/>
  <c r="C165" i="7"/>
  <c r="D165" i="7"/>
  <c r="E165" i="7"/>
  <c r="F165" i="7"/>
  <c r="C166" i="7"/>
  <c r="D166" i="7"/>
  <c r="E166" i="7"/>
  <c r="F166" i="7"/>
  <c r="C167" i="7"/>
  <c r="D167" i="7"/>
  <c r="E167" i="7"/>
  <c r="F167" i="7"/>
  <c r="C168" i="7"/>
  <c r="D168" i="7"/>
  <c r="E168" i="7"/>
  <c r="F168" i="7"/>
  <c r="C169" i="7"/>
  <c r="D169" i="7"/>
  <c r="E169" i="7"/>
  <c r="F169" i="7"/>
  <c r="C170" i="7"/>
  <c r="D170" i="7"/>
  <c r="E170" i="7"/>
  <c r="F170" i="7"/>
  <c r="C171" i="7"/>
  <c r="D171" i="7"/>
  <c r="E171" i="7"/>
  <c r="F171" i="7"/>
  <c r="C172" i="7"/>
  <c r="D172" i="7"/>
  <c r="E172" i="7"/>
  <c r="F172" i="7"/>
  <c r="C173" i="7"/>
  <c r="D173" i="7"/>
  <c r="E173" i="7"/>
  <c r="F173" i="7"/>
  <c r="C174" i="7"/>
  <c r="D174" i="7"/>
  <c r="E174" i="7"/>
  <c r="F174" i="7"/>
  <c r="C175" i="7"/>
  <c r="D175" i="7"/>
  <c r="E175" i="7"/>
  <c r="F175" i="7"/>
  <c r="F2" i="7"/>
  <c r="E2" i="7"/>
  <c r="D2" i="7"/>
  <c r="C2" i="7"/>
  <c r="B2" i="7"/>
  <c r="C2" i="6"/>
  <c r="C3" i="6"/>
  <c r="C4" i="6"/>
  <c r="C5" i="6"/>
  <c r="C6" i="6"/>
  <c r="C7" i="6"/>
  <c r="C8" i="6"/>
  <c r="C9" i="6"/>
  <c r="C10" i="6"/>
  <c r="C11" i="6"/>
  <c r="C1" i="6"/>
  <c r="H11" i="10"/>
  <c r="H9" i="10"/>
  <c r="H7" i="10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2" i="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2" i="1"/>
  <c r="D6" i="9" l="1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5" i="9"/>
  <c r="D4" i="9"/>
  <c r="D3" i="9"/>
  <c r="D2" i="9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131" i="7"/>
  <c r="B132" i="7"/>
  <c r="B133" i="7"/>
  <c r="B134" i="7"/>
  <c r="B135" i="7"/>
  <c r="B136" i="7"/>
  <c r="B137" i="7"/>
  <c r="B138" i="7"/>
  <c r="B139" i="7"/>
  <c r="B140" i="7"/>
  <c r="B141" i="7"/>
  <c r="B142" i="7"/>
  <c r="B143" i="7"/>
  <c r="B144" i="7"/>
  <c r="B145" i="7"/>
  <c r="B146" i="7"/>
  <c r="B147" i="7"/>
  <c r="B148" i="7"/>
  <c r="B149" i="7"/>
  <c r="B150" i="7"/>
  <c r="B151" i="7"/>
  <c r="B152" i="7"/>
  <c r="B153" i="7"/>
  <c r="B154" i="7"/>
  <c r="B155" i="7"/>
  <c r="B156" i="7"/>
  <c r="B157" i="7"/>
  <c r="B158" i="7"/>
  <c r="B159" i="7"/>
  <c r="B160" i="7"/>
  <c r="B161" i="7"/>
  <c r="B162" i="7"/>
  <c r="B163" i="7"/>
  <c r="B164" i="7"/>
  <c r="B165" i="7"/>
  <c r="B166" i="7"/>
  <c r="B167" i="7"/>
  <c r="B168" i="7"/>
  <c r="B169" i="7"/>
  <c r="B170" i="7"/>
  <c r="B171" i="7"/>
  <c r="B172" i="7"/>
  <c r="B173" i="7"/>
  <c r="B174" i="7"/>
  <c r="B175" i="7"/>
  <c r="C4" i="3"/>
  <c r="C6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</calcChain>
</file>

<file path=xl/sharedStrings.xml><?xml version="1.0" encoding="utf-8"?>
<sst xmlns="http://schemas.openxmlformats.org/spreadsheetml/2006/main" count="1160" uniqueCount="339">
  <si>
    <t>Price</t>
  </si>
  <si>
    <t>SKU</t>
  </si>
  <si>
    <t>Description</t>
  </si>
  <si>
    <t>BR26-3</t>
  </si>
  <si>
    <t>BG33-3</t>
  </si>
  <si>
    <t xml:space="preserve">14K Gold Bangle Bracelet with Vine Design </t>
  </si>
  <si>
    <t>CR50-3</t>
  </si>
  <si>
    <t xml:space="preserve">14K Gold Cross with Onyx </t>
  </si>
  <si>
    <t>RG75-3</t>
  </si>
  <si>
    <t xml:space="preserve">14K Gold RAY OF LIGHT Onyx Men's Ring (Men's Rings) </t>
  </si>
  <si>
    <t>RG78-25</t>
  </si>
  <si>
    <t xml:space="preserve">14K Gold Ballerina Ring w/ Blue &amp; White CZs (Women's Rings, CZ Rings) </t>
  </si>
  <si>
    <t>W25-6</t>
  </si>
  <si>
    <t xml:space="preserve">18K Italian Gold Women's Watch </t>
  </si>
  <si>
    <t xml:space="preserve">18K Italian Gold Men's Bracelet </t>
  </si>
  <si>
    <t>BR15-3</t>
  </si>
  <si>
    <t xml:space="preserve">14K Gold Onyx Men's Bracelet </t>
  </si>
  <si>
    <t>BG33-8</t>
  </si>
  <si>
    <t xml:space="preserve">14K Gold Bangle Bracelet with Star Design </t>
  </si>
  <si>
    <t>BG33-17</t>
  </si>
  <si>
    <t>CR 50-4</t>
  </si>
  <si>
    <t xml:space="preserve">14K Gold Onyx Cross </t>
  </si>
  <si>
    <t>CR50-2</t>
  </si>
  <si>
    <t>CR50-1</t>
  </si>
  <si>
    <t>Cross50-5</t>
  </si>
  <si>
    <t xml:space="preserve">14K Gold Onyx Cross with White Cubic Zirconia Stones </t>
  </si>
  <si>
    <t>CR50-6</t>
  </si>
  <si>
    <t>ER41-4</t>
  </si>
  <si>
    <t xml:space="preserve">14K Gold Swiss Cut Earrings </t>
  </si>
  <si>
    <t>ER46-14</t>
  </si>
  <si>
    <t xml:space="preserve">14K Gold Fish Hoop Earrings </t>
  </si>
  <si>
    <t>ER46-7</t>
  </si>
  <si>
    <t xml:space="preserve">14K Gold Hollow Earrings </t>
  </si>
  <si>
    <t>ER46-22</t>
  </si>
  <si>
    <t xml:space="preserve">14K Gold Hoop Earrings </t>
  </si>
  <si>
    <t>ER46-28</t>
  </si>
  <si>
    <t xml:space="preserve">14K Gold Earrings </t>
  </si>
  <si>
    <t>ER46-29</t>
  </si>
  <si>
    <t>ER 46-33</t>
  </si>
  <si>
    <t>ER49-20</t>
  </si>
  <si>
    <t xml:space="preserve">14K Gold Hoop/Tube Earrings </t>
  </si>
  <si>
    <t>ER49-21</t>
  </si>
  <si>
    <t>ER49-22</t>
  </si>
  <si>
    <t xml:space="preserve">14K Gold Tube/Hoop Earrings </t>
  </si>
  <si>
    <t>ER80-63</t>
  </si>
  <si>
    <t xml:space="preserve">14K Gold Ruby Colored Cubic Zirconia Earrings </t>
  </si>
  <si>
    <t>ER89-47</t>
  </si>
  <si>
    <t xml:space="preserve">14K Gold Two-Tone Rose Earrings </t>
  </si>
  <si>
    <t>P411A</t>
  </si>
  <si>
    <t xml:space="preserve">14K Gold Lion Pendant </t>
  </si>
  <si>
    <t>P330</t>
  </si>
  <si>
    <t xml:space="preserve">14K Gold Eagle Pendant </t>
  </si>
  <si>
    <t>Item</t>
  </si>
  <si>
    <t>Invoice Date</t>
  </si>
  <si>
    <t>Qty</t>
  </si>
  <si>
    <t>BG33-9</t>
  </si>
  <si>
    <t xml:space="preserve">BG33-8  </t>
  </si>
  <si>
    <t xml:space="preserve">Cross50-5  </t>
  </si>
  <si>
    <t xml:space="preserve">RG78-25  </t>
  </si>
  <si>
    <t xml:space="preserve">ER46-7  </t>
  </si>
  <si>
    <t xml:space="preserve">RG75-3  </t>
  </si>
  <si>
    <t xml:space="preserve">W25-6  </t>
  </si>
  <si>
    <t xml:space="preserve">CR50-6  </t>
  </si>
  <si>
    <t xml:space="preserve">ER41-4  </t>
  </si>
  <si>
    <t xml:space="preserve">CR50-1  </t>
  </si>
  <si>
    <t xml:space="preserve">CR50-3  </t>
  </si>
  <si>
    <t xml:space="preserve">BG33-3  </t>
  </si>
  <si>
    <t xml:space="preserve">BR26-3  </t>
  </si>
  <si>
    <t xml:space="preserve">BG33-9  </t>
  </si>
  <si>
    <t xml:space="preserve">CR50-2  </t>
  </si>
  <si>
    <t xml:space="preserve">ER46-28  </t>
  </si>
  <si>
    <t xml:space="preserve">ER46-22  </t>
  </si>
  <si>
    <t xml:space="preserve">ER46-14  </t>
  </si>
  <si>
    <t xml:space="preserve">ER46-29  </t>
  </si>
  <si>
    <t xml:space="preserve">CR 50-4  </t>
  </si>
  <si>
    <t xml:space="preserve">BR15-3  </t>
  </si>
  <si>
    <t xml:space="preserve">BG33-17  </t>
  </si>
  <si>
    <t>Acct</t>
  </si>
  <si>
    <t>Q1</t>
  </si>
  <si>
    <t>Q2</t>
  </si>
  <si>
    <t>Q3</t>
  </si>
  <si>
    <t>Q4</t>
  </si>
  <si>
    <t>A126</t>
  </si>
  <si>
    <t>A101</t>
  </si>
  <si>
    <t>A117</t>
  </si>
  <si>
    <t>A102</t>
  </si>
  <si>
    <t>A130</t>
  </si>
  <si>
    <t>A103</t>
  </si>
  <si>
    <t>A188</t>
  </si>
  <si>
    <t>A104</t>
  </si>
  <si>
    <t>A127</t>
  </si>
  <si>
    <t>A105</t>
  </si>
  <si>
    <t>A131</t>
  </si>
  <si>
    <t>A106</t>
  </si>
  <si>
    <t>A138</t>
  </si>
  <si>
    <t>A107</t>
  </si>
  <si>
    <t>A115</t>
  </si>
  <si>
    <t>A108</t>
  </si>
  <si>
    <t>A119</t>
  </si>
  <si>
    <t>A109</t>
  </si>
  <si>
    <t>A158</t>
  </si>
  <si>
    <t>A110</t>
  </si>
  <si>
    <t>A194</t>
  </si>
  <si>
    <t>A111</t>
  </si>
  <si>
    <t>A179</t>
  </si>
  <si>
    <t>A112</t>
  </si>
  <si>
    <t>A113</t>
  </si>
  <si>
    <t>A114</t>
  </si>
  <si>
    <t>A156</t>
  </si>
  <si>
    <t>A152</t>
  </si>
  <si>
    <t>A116</t>
  </si>
  <si>
    <t>A122</t>
  </si>
  <si>
    <t>A120</t>
  </si>
  <si>
    <t>A118</t>
  </si>
  <si>
    <t>A175</t>
  </si>
  <si>
    <t>A136</t>
  </si>
  <si>
    <t>A171</t>
  </si>
  <si>
    <t>A121</t>
  </si>
  <si>
    <t>A186</t>
  </si>
  <si>
    <t>A123</t>
  </si>
  <si>
    <t>A147</t>
  </si>
  <si>
    <t>A124</t>
  </si>
  <si>
    <t>A160</t>
  </si>
  <si>
    <t>A125</t>
  </si>
  <si>
    <t>A155</t>
  </si>
  <si>
    <t>A128</t>
  </si>
  <si>
    <t>A129</t>
  </si>
  <si>
    <t>A177</t>
  </si>
  <si>
    <t>A132</t>
  </si>
  <si>
    <t>A183</t>
  </si>
  <si>
    <t>A133</t>
  </si>
  <si>
    <t>A134</t>
  </si>
  <si>
    <t>A169</t>
  </si>
  <si>
    <t>A135</t>
  </si>
  <si>
    <t>A151</t>
  </si>
  <si>
    <t>A137</t>
  </si>
  <si>
    <t>A139</t>
  </si>
  <si>
    <t>A140</t>
  </si>
  <si>
    <t>A141</t>
  </si>
  <si>
    <t>A142</t>
  </si>
  <si>
    <t>A172</t>
  </si>
  <si>
    <t>A143</t>
  </si>
  <si>
    <t>A144</t>
  </si>
  <si>
    <t>A145</t>
  </si>
  <si>
    <t>A185</t>
  </si>
  <si>
    <t>A146</t>
  </si>
  <si>
    <t>A174</t>
  </si>
  <si>
    <t>A148</t>
  </si>
  <si>
    <t>A149</t>
  </si>
  <si>
    <t>A150</t>
  </si>
  <si>
    <t>A153</t>
  </si>
  <si>
    <t>A154</t>
  </si>
  <si>
    <t>A161</t>
  </si>
  <si>
    <t>A157</t>
  </si>
  <si>
    <t>A159</t>
  </si>
  <si>
    <t>A163</t>
  </si>
  <si>
    <t>A162</t>
  </si>
  <si>
    <t>A170</t>
  </si>
  <si>
    <t>A164</t>
  </si>
  <si>
    <t>A190</t>
  </si>
  <si>
    <t>A165</t>
  </si>
  <si>
    <t>A166</t>
  </si>
  <si>
    <t>A167</t>
  </si>
  <si>
    <t>A168</t>
  </si>
  <si>
    <t>A173</t>
  </si>
  <si>
    <t>A176</t>
  </si>
  <si>
    <t>A178</t>
  </si>
  <si>
    <t>A180</t>
  </si>
  <si>
    <t>A181</t>
  </si>
  <si>
    <t>A182</t>
  </si>
  <si>
    <t>A184</t>
  </si>
  <si>
    <t>A187</t>
  </si>
  <si>
    <t>A189</t>
  </si>
  <si>
    <t>A191</t>
  </si>
  <si>
    <t>A192</t>
  </si>
  <si>
    <t>A193</t>
  </si>
  <si>
    <t>A195</t>
  </si>
  <si>
    <t>A196</t>
  </si>
  <si>
    <t>A197</t>
  </si>
  <si>
    <t>A198</t>
  </si>
  <si>
    <t>A199</t>
  </si>
  <si>
    <t>A200</t>
  </si>
  <si>
    <t>A201</t>
  </si>
  <si>
    <t>A202</t>
  </si>
  <si>
    <t>A203</t>
  </si>
  <si>
    <t>A204</t>
  </si>
  <si>
    <t>A205</t>
  </si>
  <si>
    <t>A206</t>
  </si>
  <si>
    <t>A207</t>
  </si>
  <si>
    <t>A208</t>
  </si>
  <si>
    <t>A209</t>
  </si>
  <si>
    <t>A210</t>
  </si>
  <si>
    <t>A211</t>
  </si>
  <si>
    <t>A212</t>
  </si>
  <si>
    <t>A213</t>
  </si>
  <si>
    <t>A214</t>
  </si>
  <si>
    <t>A215</t>
  </si>
  <si>
    <t>A216</t>
  </si>
  <si>
    <t>A217</t>
  </si>
  <si>
    <t>A218</t>
  </si>
  <si>
    <t>A219</t>
  </si>
  <si>
    <t>A220</t>
  </si>
  <si>
    <t>A221</t>
  </si>
  <si>
    <t>A222</t>
  </si>
  <si>
    <t>A223</t>
  </si>
  <si>
    <t>A224</t>
  </si>
  <si>
    <t>A225</t>
  </si>
  <si>
    <t>A226</t>
  </si>
  <si>
    <t>A227</t>
  </si>
  <si>
    <t>A228</t>
  </si>
  <si>
    <t>A229</t>
  </si>
  <si>
    <t>A230</t>
  </si>
  <si>
    <t>A231</t>
  </si>
  <si>
    <t>A232</t>
  </si>
  <si>
    <t>A233</t>
  </si>
  <si>
    <t>A234</t>
  </si>
  <si>
    <t>A235</t>
  </si>
  <si>
    <t>A236</t>
  </si>
  <si>
    <t>A237</t>
  </si>
  <si>
    <t>A238</t>
  </si>
  <si>
    <t>A239</t>
  </si>
  <si>
    <t>A240</t>
  </si>
  <si>
    <t>A241</t>
  </si>
  <si>
    <t>A242</t>
  </si>
  <si>
    <t>A243</t>
  </si>
  <si>
    <t>A244</t>
  </si>
  <si>
    <t>A245</t>
  </si>
  <si>
    <t>A246</t>
  </si>
  <si>
    <t>A247</t>
  </si>
  <si>
    <t>A248</t>
  </si>
  <si>
    <t>A249</t>
  </si>
  <si>
    <t>A250</t>
  </si>
  <si>
    <t>A251</t>
  </si>
  <si>
    <t>A252</t>
  </si>
  <si>
    <t>A253</t>
  </si>
  <si>
    <t>A254</t>
  </si>
  <si>
    <t>A255</t>
  </si>
  <si>
    <t>A256</t>
  </si>
  <si>
    <t>A257</t>
  </si>
  <si>
    <t>A258</t>
  </si>
  <si>
    <t>A259</t>
  </si>
  <si>
    <t>A260</t>
  </si>
  <si>
    <t>A261</t>
  </si>
  <si>
    <t>A262</t>
  </si>
  <si>
    <t>A263</t>
  </si>
  <si>
    <t>A264</t>
  </si>
  <si>
    <t>A265</t>
  </si>
  <si>
    <t>A266</t>
  </si>
  <si>
    <t>A267</t>
  </si>
  <si>
    <t>A268</t>
  </si>
  <si>
    <t>A269</t>
  </si>
  <si>
    <t>A270</t>
  </si>
  <si>
    <t>A271</t>
  </si>
  <si>
    <t>A272</t>
  </si>
  <si>
    <t>A273</t>
  </si>
  <si>
    <t>A274</t>
  </si>
  <si>
    <t>A275</t>
  </si>
  <si>
    <t>A276</t>
  </si>
  <si>
    <t>A277</t>
  </si>
  <si>
    <t>A278</t>
  </si>
  <si>
    <t>A279</t>
  </si>
  <si>
    <t>A280</t>
  </si>
  <si>
    <t>A281</t>
  </si>
  <si>
    <t>A282</t>
  </si>
  <si>
    <t>A283</t>
  </si>
  <si>
    <t>A284</t>
  </si>
  <si>
    <t>A285</t>
  </si>
  <si>
    <t>A286</t>
  </si>
  <si>
    <t>A287</t>
  </si>
  <si>
    <t>A288</t>
  </si>
  <si>
    <t>A289</t>
  </si>
  <si>
    <t>A290</t>
  </si>
  <si>
    <t>A291</t>
  </si>
  <si>
    <t>A292</t>
  </si>
  <si>
    <t>A293</t>
  </si>
  <si>
    <t>A294</t>
  </si>
  <si>
    <t>A295</t>
  </si>
  <si>
    <t>A296</t>
  </si>
  <si>
    <t>A297</t>
  </si>
  <si>
    <t>A298</t>
  </si>
  <si>
    <t>A299</t>
  </si>
  <si>
    <t>A300</t>
  </si>
  <si>
    <t>A301</t>
  </si>
  <si>
    <t>A302</t>
  </si>
  <si>
    <t>A303</t>
  </si>
  <si>
    <t>A304</t>
  </si>
  <si>
    <t>A305</t>
  </si>
  <si>
    <t>A306</t>
  </si>
  <si>
    <t>A307</t>
  </si>
  <si>
    <t>A308</t>
  </si>
  <si>
    <t>A309</t>
  </si>
  <si>
    <t>A310</t>
  </si>
  <si>
    <t>A311</t>
  </si>
  <si>
    <t>A312</t>
  </si>
  <si>
    <t>A313</t>
  </si>
  <si>
    <t>A314</t>
  </si>
  <si>
    <t>A315</t>
  </si>
  <si>
    <t>A316</t>
  </si>
  <si>
    <t>A317</t>
  </si>
  <si>
    <t>A318</t>
  </si>
  <si>
    <t>A319</t>
  </si>
  <si>
    <t>A320</t>
  </si>
  <si>
    <t>A321</t>
  </si>
  <si>
    <t>A322</t>
  </si>
  <si>
    <t>A323</t>
  </si>
  <si>
    <t>A324</t>
  </si>
  <si>
    <t>Abby</t>
  </si>
  <si>
    <t>Bill</t>
  </si>
  <si>
    <t>Carol</t>
  </si>
  <si>
    <t>Dale</t>
  </si>
  <si>
    <t>Ella</t>
  </si>
  <si>
    <t>Frank</t>
  </si>
  <si>
    <t>Gigi</t>
  </si>
  <si>
    <t>Hank</t>
  </si>
  <si>
    <t>Ike</t>
  </si>
  <si>
    <t>Jill</t>
  </si>
  <si>
    <t>Karen</t>
  </si>
  <si>
    <t>Grading Scale</t>
  </si>
  <si>
    <t>92-100 A</t>
  </si>
  <si>
    <t>85-91 B</t>
  </si>
  <si>
    <t>70-85 C</t>
  </si>
  <si>
    <t>65-69 D</t>
  </si>
  <si>
    <t>&lt; 65 F</t>
  </si>
  <si>
    <t>Descriptions</t>
  </si>
  <si>
    <t>F</t>
  </si>
  <si>
    <t>D</t>
  </si>
  <si>
    <t>C</t>
  </si>
  <si>
    <t>B</t>
  </si>
  <si>
    <t>A</t>
  </si>
  <si>
    <t>New Item Here</t>
  </si>
  <si>
    <t>Match</t>
  </si>
  <si>
    <t>Jan</t>
  </si>
  <si>
    <t>Feb</t>
  </si>
  <si>
    <t>Mar</t>
  </si>
  <si>
    <t>Apr</t>
  </si>
  <si>
    <t>Which Row?</t>
  </si>
  <si>
    <t>Which Column?</t>
  </si>
  <si>
    <t>Answer:</t>
  </si>
  <si>
    <t>ajlka aslkjaslkjlkasj lkjsad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</si>
</sst>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"/>
  </numFmts>
  <fonts count="7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0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CC99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4" borderId="1" applyNumberFormat="0" applyAlignment="0" applyProtection="0"/>
  </cellStyleXfs>
  <cellXfs count="19">
    <xf numFmtId="0" fontId="0" fillId="0" borderId="0" xfId="0"/>
    <xf numFmtId="0" fontId="0" fillId="2" borderId="0" xfId="0" applyFill="1"/>
    <xf numFmtId="0" fontId="1" fillId="2" borderId="0" xfId="0" applyFont="1" applyFill="1"/>
    <xf numFmtId="0" fontId="0" fillId="3" borderId="0" xfId="0" applyFill="1"/>
    <xf numFmtId="164" fontId="0" fillId="3" borderId="0" xfId="0" applyNumberFormat="1" applyFill="1"/>
    <xf numFmtId="0" fontId="1" fillId="0" borderId="0" xfId="0" applyFont="1"/>
    <xf numFmtId="14" fontId="0" fillId="0" borderId="0" xfId="0" applyNumberFormat="1"/>
    <xf numFmtId="0" fontId="0" fillId="0" borderId="0" xfId="0" quotePrefix="1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1" fillId="0" borderId="0" xfId="0" applyFont="1" applyAlignment="1">
      <alignment horizontal="right"/>
    </xf>
    <xf numFmtId="0" fontId="3" fillId="0" borderId="0" xfId="0" applyFont="1"/>
    <xf numFmtId="0" fontId="3" fillId="0" borderId="0" xfId="0" quotePrefix="1" applyFont="1"/>
    <xf numFmtId="0" fontId="3" fillId="0" borderId="0" xfId="0" applyFont="1" applyAlignment="1">
      <alignment horizontal="right"/>
    </xf>
    <xf numFmtId="0" fontId="5" fillId="4" borderId="1" xfId="2"/>
    <xf numFmtId="0" fontId="4" fillId="0" borderId="0" xfId="1"/>
    <xf numFmtId="0" fontId="0" fillId="6" borderId="0" xfId="0" applyFill="1"/>
    <xf numFmtId="0" fontId="6" fillId="5" borderId="0" xfId="0" applyFont="1" applyFill="1"/>
  </cellXfs>
  <cellStyles count="3">
    <cellStyle name="Heading 4" xfId="1" builtinId="19"/>
    <cellStyle name="Input" xfId="2" builtinId="20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"/>
  <sheetViews>
    <sheetView tabSelected="1" workbookViewId="0">
      <selection activeCell="D2" sqref="D2:D100"/>
    </sheetView>
  </sheetViews>
  <sheetFormatPr defaultRowHeight="12.75" x14ac:dyDescent="0.2"/>
  <cols>
    <col min="2" max="2" width="12.28515625" customWidth="1"/>
    <col min="8" max="10" width="3.7109375" customWidth="1"/>
  </cols>
  <sheetData>
    <row r="1" spans="1:12" x14ac:dyDescent="0.2">
      <c r="A1" s="5" t="s">
        <v>52</v>
      </c>
      <c r="B1" s="5" t="s">
        <v>53</v>
      </c>
      <c r="C1" s="11" t="s">
        <v>54</v>
      </c>
      <c r="D1" s="5" t="s">
        <v>323</v>
      </c>
    </row>
    <row r="2" spans="1:12" x14ac:dyDescent="0.2">
      <c r="A2" t="s">
        <v>17</v>
      </c>
      <c r="B2" s="6">
        <v>42264</v>
      </c>
      <c r="C2">
        <v>580</v>
      </c>
      <c r="D2" t="str">
        <f>VLOOKUP(A2,$K$3:$L$31,2,FALSE)</f>
        <v xml:space="preserve">14K Gold Bangle Bracelet with Star Design </v>
      </c>
      <c r="F2" s="6"/>
      <c r="K2" t="s">
        <v>1</v>
      </c>
      <c r="L2" t="s">
        <v>2</v>
      </c>
    </row>
    <row r="3" spans="1:12" x14ac:dyDescent="0.2">
      <c r="A3" t="s">
        <v>24</v>
      </c>
      <c r="B3" s="6">
        <v>42252</v>
      </c>
      <c r="C3">
        <v>422</v>
      </c>
      <c r="D3" t="str">
        <f t="shared" ref="D3:D66" si="0">VLOOKUP(A3,$K$3:$L$31,2,FALSE)</f>
        <v xml:space="preserve">14K Gold Onyx Cross with White Cubic Zirconia Stones </v>
      </c>
      <c r="K3" t="s">
        <v>4</v>
      </c>
      <c r="L3" t="s">
        <v>5</v>
      </c>
    </row>
    <row r="4" spans="1:12" x14ac:dyDescent="0.2">
      <c r="A4" t="s">
        <v>10</v>
      </c>
      <c r="B4" s="6">
        <v>42237</v>
      </c>
      <c r="C4">
        <v>638</v>
      </c>
      <c r="D4" t="str">
        <f t="shared" si="0"/>
        <v xml:space="preserve">14K Gold Ballerina Ring w/ Blue &amp; White CZs (Women's Rings, CZ Rings) </v>
      </c>
      <c r="K4" t="s">
        <v>6</v>
      </c>
      <c r="L4" t="s">
        <v>7</v>
      </c>
    </row>
    <row r="5" spans="1:12" x14ac:dyDescent="0.2">
      <c r="A5" t="s">
        <v>17</v>
      </c>
      <c r="B5" s="6">
        <v>42245</v>
      </c>
      <c r="C5">
        <v>775</v>
      </c>
      <c r="D5" t="str">
        <f t="shared" si="0"/>
        <v xml:space="preserve">14K Gold Bangle Bracelet with Star Design </v>
      </c>
      <c r="K5" t="s">
        <v>8</v>
      </c>
      <c r="L5" t="s">
        <v>9</v>
      </c>
    </row>
    <row r="6" spans="1:12" x14ac:dyDescent="0.2">
      <c r="A6" t="s">
        <v>17</v>
      </c>
      <c r="B6" s="6">
        <v>42255</v>
      </c>
      <c r="C6">
        <v>331</v>
      </c>
      <c r="D6" t="str">
        <f t="shared" si="0"/>
        <v xml:space="preserve">14K Gold Bangle Bracelet with Star Design </v>
      </c>
      <c r="K6" t="s">
        <v>10</v>
      </c>
      <c r="L6" t="s">
        <v>11</v>
      </c>
    </row>
    <row r="7" spans="1:12" x14ac:dyDescent="0.2">
      <c r="A7" t="s">
        <v>31</v>
      </c>
      <c r="B7" s="6">
        <v>42248</v>
      </c>
      <c r="C7">
        <v>140</v>
      </c>
      <c r="D7" t="str">
        <f t="shared" si="0"/>
        <v xml:space="preserve">14K Gold Hollow Earrings </v>
      </c>
      <c r="K7" t="s">
        <v>12</v>
      </c>
      <c r="L7" t="s">
        <v>13</v>
      </c>
    </row>
    <row r="8" spans="1:12" x14ac:dyDescent="0.2">
      <c r="A8" t="s">
        <v>8</v>
      </c>
      <c r="B8" s="6">
        <v>42239</v>
      </c>
      <c r="C8">
        <v>231</v>
      </c>
      <c r="D8" t="str">
        <f t="shared" si="0"/>
        <v xml:space="preserve">14K Gold RAY OF LIGHT Onyx Men's Ring (Men's Rings) </v>
      </c>
      <c r="K8" t="s">
        <v>3</v>
      </c>
      <c r="L8" t="s">
        <v>14</v>
      </c>
    </row>
    <row r="9" spans="1:12" x14ac:dyDescent="0.2">
      <c r="A9" t="s">
        <v>12</v>
      </c>
      <c r="B9" s="6">
        <v>42235</v>
      </c>
      <c r="C9">
        <v>878</v>
      </c>
      <c r="D9" t="str">
        <f t="shared" si="0"/>
        <v xml:space="preserve">18K Italian Gold Women's Watch </v>
      </c>
      <c r="K9" t="s">
        <v>15</v>
      </c>
      <c r="L9" t="s">
        <v>16</v>
      </c>
    </row>
    <row r="10" spans="1:12" x14ac:dyDescent="0.2">
      <c r="A10" t="s">
        <v>26</v>
      </c>
      <c r="B10" s="6">
        <v>42245</v>
      </c>
      <c r="C10">
        <v>571</v>
      </c>
      <c r="D10" t="str">
        <f t="shared" si="0"/>
        <v xml:space="preserve">14K Gold Onyx Cross with White Cubic Zirconia Stones </v>
      </c>
      <c r="K10" s="17" t="s">
        <v>17</v>
      </c>
      <c r="L10" s="17" t="s">
        <v>18</v>
      </c>
    </row>
    <row r="11" spans="1:12" x14ac:dyDescent="0.2">
      <c r="A11" t="s">
        <v>27</v>
      </c>
      <c r="B11" s="6">
        <v>42239</v>
      </c>
      <c r="C11">
        <v>208</v>
      </c>
      <c r="D11" t="str">
        <f t="shared" si="0"/>
        <v xml:space="preserve">14K Gold Swiss Cut Earrings </v>
      </c>
      <c r="K11" t="s">
        <v>19</v>
      </c>
      <c r="L11" t="s">
        <v>18</v>
      </c>
    </row>
    <row r="12" spans="1:12" x14ac:dyDescent="0.2">
      <c r="A12" t="s">
        <v>27</v>
      </c>
      <c r="B12" s="6">
        <v>42256</v>
      </c>
      <c r="C12">
        <v>429</v>
      </c>
      <c r="D12" t="str">
        <f t="shared" si="0"/>
        <v xml:space="preserve">14K Gold Swiss Cut Earrings </v>
      </c>
      <c r="K12" t="s">
        <v>20</v>
      </c>
      <c r="L12" t="s">
        <v>21</v>
      </c>
    </row>
    <row r="13" spans="1:12" x14ac:dyDescent="0.2">
      <c r="A13" t="s">
        <v>23</v>
      </c>
      <c r="B13" s="6">
        <v>42260</v>
      </c>
      <c r="C13">
        <v>832</v>
      </c>
      <c r="D13" t="str">
        <f t="shared" si="0"/>
        <v xml:space="preserve">14K Gold Onyx Cross </v>
      </c>
      <c r="K13" t="s">
        <v>22</v>
      </c>
      <c r="L13" t="s">
        <v>21</v>
      </c>
    </row>
    <row r="14" spans="1:12" x14ac:dyDescent="0.2">
      <c r="A14" t="s">
        <v>6</v>
      </c>
      <c r="B14" s="6">
        <v>42249</v>
      </c>
      <c r="C14">
        <v>159</v>
      </c>
      <c r="D14" t="str">
        <f t="shared" si="0"/>
        <v xml:space="preserve">14K Gold Cross with Onyx </v>
      </c>
      <c r="K14" t="s">
        <v>23</v>
      </c>
      <c r="L14" t="s">
        <v>21</v>
      </c>
    </row>
    <row r="15" spans="1:12" x14ac:dyDescent="0.2">
      <c r="A15" t="s">
        <v>4</v>
      </c>
      <c r="B15" s="6">
        <v>42246</v>
      </c>
      <c r="C15">
        <v>546</v>
      </c>
      <c r="D15" t="str">
        <f t="shared" si="0"/>
        <v xml:space="preserve">14K Gold Bangle Bracelet with Vine Design </v>
      </c>
      <c r="K15" t="s">
        <v>24</v>
      </c>
      <c r="L15" t="s">
        <v>25</v>
      </c>
    </row>
    <row r="16" spans="1:12" x14ac:dyDescent="0.2">
      <c r="A16" t="s">
        <v>4</v>
      </c>
      <c r="B16" s="6">
        <v>42264</v>
      </c>
      <c r="C16">
        <v>115</v>
      </c>
      <c r="D16" t="str">
        <f t="shared" si="0"/>
        <v xml:space="preserve">14K Gold Bangle Bracelet with Vine Design </v>
      </c>
      <c r="K16" t="s">
        <v>26</v>
      </c>
      <c r="L16" t="s">
        <v>25</v>
      </c>
    </row>
    <row r="17" spans="1:12" x14ac:dyDescent="0.2">
      <c r="A17" t="s">
        <v>24</v>
      </c>
      <c r="B17" s="6">
        <v>42247</v>
      </c>
      <c r="C17">
        <v>467</v>
      </c>
      <c r="D17" t="str">
        <f t="shared" si="0"/>
        <v xml:space="preserve">14K Gold Onyx Cross with White Cubic Zirconia Stones </v>
      </c>
      <c r="K17" t="s">
        <v>27</v>
      </c>
      <c r="L17" t="s">
        <v>28</v>
      </c>
    </row>
    <row r="18" spans="1:12" x14ac:dyDescent="0.2">
      <c r="A18" t="s">
        <v>3</v>
      </c>
      <c r="B18" s="6">
        <v>42248</v>
      </c>
      <c r="C18">
        <v>233</v>
      </c>
      <c r="D18" t="str">
        <f t="shared" si="0"/>
        <v xml:space="preserve">18K Italian Gold Men's Bracelet </v>
      </c>
      <c r="K18" t="s">
        <v>29</v>
      </c>
      <c r="L18" t="s">
        <v>30</v>
      </c>
    </row>
    <row r="19" spans="1:12" x14ac:dyDescent="0.2">
      <c r="A19" s="7" t="s">
        <v>55</v>
      </c>
      <c r="B19" s="6">
        <v>42253</v>
      </c>
      <c r="C19">
        <v>287</v>
      </c>
      <c r="D19" t="str">
        <f t="shared" si="0"/>
        <v>New Item Here</v>
      </c>
      <c r="K19" t="s">
        <v>31</v>
      </c>
      <c r="L19" t="s">
        <v>32</v>
      </c>
    </row>
    <row r="20" spans="1:12" x14ac:dyDescent="0.2">
      <c r="A20" t="s">
        <v>31</v>
      </c>
      <c r="B20" s="6">
        <v>42251</v>
      </c>
      <c r="C20">
        <v>113</v>
      </c>
      <c r="D20" t="str">
        <f t="shared" si="0"/>
        <v xml:space="preserve">14K Gold Hollow Earrings </v>
      </c>
      <c r="K20" t="s">
        <v>33</v>
      </c>
      <c r="L20" t="s">
        <v>34</v>
      </c>
    </row>
    <row r="21" spans="1:12" x14ac:dyDescent="0.2">
      <c r="A21" t="s">
        <v>24</v>
      </c>
      <c r="B21" s="6">
        <v>42248</v>
      </c>
      <c r="C21">
        <v>621</v>
      </c>
      <c r="D21" t="str">
        <f t="shared" si="0"/>
        <v xml:space="preserve">14K Gold Onyx Cross with White Cubic Zirconia Stones </v>
      </c>
      <c r="K21" t="s">
        <v>35</v>
      </c>
      <c r="L21" t="s">
        <v>36</v>
      </c>
    </row>
    <row r="22" spans="1:12" x14ac:dyDescent="0.2">
      <c r="A22" t="s">
        <v>22</v>
      </c>
      <c r="B22" s="6">
        <v>42254</v>
      </c>
      <c r="C22">
        <v>441</v>
      </c>
      <c r="D22" t="str">
        <f t="shared" si="0"/>
        <v xml:space="preserve">14K Gold Onyx Cross </v>
      </c>
      <c r="K22" t="s">
        <v>37</v>
      </c>
      <c r="L22" t="s">
        <v>34</v>
      </c>
    </row>
    <row r="23" spans="1:12" x14ac:dyDescent="0.2">
      <c r="A23" t="s">
        <v>35</v>
      </c>
      <c r="B23" s="6">
        <v>42257</v>
      </c>
      <c r="C23">
        <v>221</v>
      </c>
      <c r="D23" t="str">
        <f t="shared" si="0"/>
        <v xml:space="preserve">14K Gold Earrings </v>
      </c>
      <c r="K23" t="s">
        <v>38</v>
      </c>
      <c r="L23" t="s">
        <v>32</v>
      </c>
    </row>
    <row r="24" spans="1:12" x14ac:dyDescent="0.2">
      <c r="A24" t="s">
        <v>33</v>
      </c>
      <c r="B24" s="6">
        <v>42249</v>
      </c>
      <c r="C24">
        <v>688</v>
      </c>
      <c r="D24" t="str">
        <f t="shared" si="0"/>
        <v xml:space="preserve">14K Gold Hoop Earrings </v>
      </c>
      <c r="K24" t="s">
        <v>39</v>
      </c>
      <c r="L24" t="s">
        <v>40</v>
      </c>
    </row>
    <row r="25" spans="1:12" x14ac:dyDescent="0.2">
      <c r="A25" t="s">
        <v>10</v>
      </c>
      <c r="B25" s="6">
        <v>42261</v>
      </c>
      <c r="C25">
        <v>233</v>
      </c>
      <c r="D25" t="str">
        <f t="shared" si="0"/>
        <v xml:space="preserve">14K Gold Ballerina Ring w/ Blue &amp; White CZs (Women's Rings, CZ Rings) </v>
      </c>
      <c r="K25" t="s">
        <v>41</v>
      </c>
      <c r="L25" t="s">
        <v>40</v>
      </c>
    </row>
    <row r="26" spans="1:12" x14ac:dyDescent="0.2">
      <c r="A26" t="s">
        <v>35</v>
      </c>
      <c r="B26" s="6">
        <v>42257</v>
      </c>
      <c r="C26">
        <v>344</v>
      </c>
      <c r="D26" t="str">
        <f t="shared" si="0"/>
        <v xml:space="preserve">14K Gold Earrings </v>
      </c>
      <c r="K26" t="s">
        <v>42</v>
      </c>
      <c r="L26" t="s">
        <v>43</v>
      </c>
    </row>
    <row r="27" spans="1:12" x14ac:dyDescent="0.2">
      <c r="A27" t="s">
        <v>29</v>
      </c>
      <c r="B27" s="6">
        <v>42237</v>
      </c>
      <c r="C27">
        <v>740</v>
      </c>
      <c r="D27" t="str">
        <f t="shared" si="0"/>
        <v xml:space="preserve">14K Gold Fish Hoop Earrings </v>
      </c>
      <c r="K27" t="s">
        <v>44</v>
      </c>
      <c r="L27" t="s">
        <v>45</v>
      </c>
    </row>
    <row r="28" spans="1:12" x14ac:dyDescent="0.2">
      <c r="A28" t="s">
        <v>4</v>
      </c>
      <c r="B28" s="6">
        <v>42248</v>
      </c>
      <c r="C28">
        <v>328</v>
      </c>
      <c r="D28" t="str">
        <f t="shared" si="0"/>
        <v xml:space="preserve">14K Gold Bangle Bracelet with Vine Design </v>
      </c>
      <c r="K28" t="s">
        <v>46</v>
      </c>
      <c r="L28" t="s">
        <v>47</v>
      </c>
    </row>
    <row r="29" spans="1:12" x14ac:dyDescent="0.2">
      <c r="A29" t="s">
        <v>26</v>
      </c>
      <c r="B29" s="6">
        <v>42243</v>
      </c>
      <c r="C29">
        <v>351</v>
      </c>
      <c r="D29" t="str">
        <f t="shared" si="0"/>
        <v xml:space="preserve">14K Gold Onyx Cross with White Cubic Zirconia Stones </v>
      </c>
      <c r="K29" t="s">
        <v>48</v>
      </c>
      <c r="L29" t="s">
        <v>49</v>
      </c>
    </row>
    <row r="30" spans="1:12" x14ac:dyDescent="0.2">
      <c r="A30" t="s">
        <v>35</v>
      </c>
      <c r="B30" s="6">
        <v>42243</v>
      </c>
      <c r="C30">
        <v>673</v>
      </c>
      <c r="D30" t="str">
        <f t="shared" si="0"/>
        <v xml:space="preserve">14K Gold Earrings </v>
      </c>
      <c r="K30" s="12" t="s">
        <v>55</v>
      </c>
      <c r="L30" s="12" t="s">
        <v>329</v>
      </c>
    </row>
    <row r="31" spans="1:12" x14ac:dyDescent="0.2">
      <c r="A31" t="s">
        <v>24</v>
      </c>
      <c r="B31" s="6">
        <v>42242</v>
      </c>
      <c r="C31">
        <v>379</v>
      </c>
      <c r="D31" t="str">
        <f t="shared" si="0"/>
        <v xml:space="preserve">14K Gold Onyx Cross with White Cubic Zirconia Stones </v>
      </c>
      <c r="K31" t="s">
        <v>50</v>
      </c>
      <c r="L31" t="s">
        <v>51</v>
      </c>
    </row>
    <row r="32" spans="1:12" x14ac:dyDescent="0.2">
      <c r="A32" t="s">
        <v>23</v>
      </c>
      <c r="B32" s="6">
        <v>42244</v>
      </c>
      <c r="C32">
        <v>833</v>
      </c>
      <c r="D32" t="str">
        <f t="shared" si="0"/>
        <v xml:space="preserve">14K Gold Onyx Cross </v>
      </c>
    </row>
    <row r="33" spans="1:4" x14ac:dyDescent="0.2">
      <c r="A33" t="s">
        <v>31</v>
      </c>
      <c r="B33" s="6">
        <v>42254</v>
      </c>
      <c r="C33">
        <v>244</v>
      </c>
      <c r="D33" t="str">
        <f t="shared" si="0"/>
        <v xml:space="preserve">14K Gold Hollow Earrings </v>
      </c>
    </row>
    <row r="34" spans="1:4" x14ac:dyDescent="0.2">
      <c r="A34" t="s">
        <v>37</v>
      </c>
      <c r="B34" s="6">
        <v>42247</v>
      </c>
      <c r="C34">
        <v>199</v>
      </c>
      <c r="D34" t="str">
        <f t="shared" si="0"/>
        <v xml:space="preserve">14K Gold Hoop Earrings </v>
      </c>
    </row>
    <row r="35" spans="1:4" x14ac:dyDescent="0.2">
      <c r="A35" t="s">
        <v>8</v>
      </c>
      <c r="B35" s="6">
        <v>42239</v>
      </c>
      <c r="C35">
        <v>304</v>
      </c>
      <c r="D35" t="str">
        <f t="shared" si="0"/>
        <v xml:space="preserve">14K Gold RAY OF LIGHT Onyx Men's Ring (Men's Rings) </v>
      </c>
    </row>
    <row r="36" spans="1:4" x14ac:dyDescent="0.2">
      <c r="A36" t="s">
        <v>23</v>
      </c>
      <c r="B36" s="6">
        <v>42262</v>
      </c>
      <c r="C36">
        <v>264</v>
      </c>
      <c r="D36" t="str">
        <f t="shared" si="0"/>
        <v xml:space="preserve">14K Gold Onyx Cross </v>
      </c>
    </row>
    <row r="37" spans="1:4" x14ac:dyDescent="0.2">
      <c r="A37" t="s">
        <v>3</v>
      </c>
      <c r="B37" s="6">
        <v>42255</v>
      </c>
      <c r="C37">
        <v>476</v>
      </c>
      <c r="D37" t="str">
        <f t="shared" si="0"/>
        <v xml:space="preserve">18K Italian Gold Men's Bracelet </v>
      </c>
    </row>
    <row r="38" spans="1:4" x14ac:dyDescent="0.2">
      <c r="A38" t="s">
        <v>26</v>
      </c>
      <c r="B38" s="6">
        <v>42253</v>
      </c>
      <c r="C38">
        <v>151</v>
      </c>
      <c r="D38" t="str">
        <f t="shared" si="0"/>
        <v xml:space="preserve">14K Gold Onyx Cross with White Cubic Zirconia Stones </v>
      </c>
    </row>
    <row r="39" spans="1:4" x14ac:dyDescent="0.2">
      <c r="A39" t="s">
        <v>17</v>
      </c>
      <c r="B39" s="6">
        <v>42252</v>
      </c>
      <c r="C39">
        <v>429</v>
      </c>
      <c r="D39" t="str">
        <f t="shared" si="0"/>
        <v xml:space="preserve">14K Gold Bangle Bracelet with Star Design </v>
      </c>
    </row>
    <row r="40" spans="1:4" x14ac:dyDescent="0.2">
      <c r="A40" t="s">
        <v>20</v>
      </c>
      <c r="B40" s="6">
        <v>42248</v>
      </c>
      <c r="C40">
        <v>612</v>
      </c>
      <c r="D40" t="str">
        <f t="shared" si="0"/>
        <v xml:space="preserve">14K Gold Onyx Cross </v>
      </c>
    </row>
    <row r="41" spans="1:4" x14ac:dyDescent="0.2">
      <c r="A41" t="s">
        <v>8</v>
      </c>
      <c r="B41" s="6">
        <v>42256</v>
      </c>
      <c r="C41">
        <v>741</v>
      </c>
      <c r="D41" t="str">
        <f t="shared" si="0"/>
        <v xml:space="preserve">14K Gold RAY OF LIGHT Onyx Men's Ring (Men's Rings) </v>
      </c>
    </row>
    <row r="42" spans="1:4" x14ac:dyDescent="0.2">
      <c r="A42" t="s">
        <v>12</v>
      </c>
      <c r="B42" s="6">
        <v>42263</v>
      </c>
      <c r="C42">
        <v>581</v>
      </c>
      <c r="D42" t="str">
        <f t="shared" si="0"/>
        <v xml:space="preserve">18K Italian Gold Women's Watch </v>
      </c>
    </row>
    <row r="43" spans="1:4" x14ac:dyDescent="0.2">
      <c r="A43" t="s">
        <v>8</v>
      </c>
      <c r="B43" s="6">
        <v>42243</v>
      </c>
      <c r="C43">
        <v>735</v>
      </c>
      <c r="D43" t="str">
        <f t="shared" si="0"/>
        <v xml:space="preserve">14K Gold RAY OF LIGHT Onyx Men's Ring (Men's Rings) </v>
      </c>
    </row>
    <row r="44" spans="1:4" x14ac:dyDescent="0.2">
      <c r="A44" t="s">
        <v>20</v>
      </c>
      <c r="B44" s="6">
        <v>42235</v>
      </c>
      <c r="C44">
        <v>213</v>
      </c>
      <c r="D44" t="str">
        <f t="shared" si="0"/>
        <v xml:space="preserve">14K Gold Onyx Cross </v>
      </c>
    </row>
    <row r="45" spans="1:4" x14ac:dyDescent="0.2">
      <c r="A45" t="s">
        <v>33</v>
      </c>
      <c r="B45" s="6">
        <v>42259</v>
      </c>
      <c r="C45">
        <v>100</v>
      </c>
      <c r="D45" t="str">
        <f t="shared" si="0"/>
        <v xml:space="preserve">14K Gold Hoop Earrings </v>
      </c>
    </row>
    <row r="46" spans="1:4" x14ac:dyDescent="0.2">
      <c r="A46" t="s">
        <v>6</v>
      </c>
      <c r="B46" s="6">
        <v>42259</v>
      </c>
      <c r="C46">
        <v>576</v>
      </c>
      <c r="D46" t="str">
        <f t="shared" si="0"/>
        <v xml:space="preserve">14K Gold Cross with Onyx </v>
      </c>
    </row>
    <row r="47" spans="1:4" x14ac:dyDescent="0.2">
      <c r="A47" t="s">
        <v>27</v>
      </c>
      <c r="B47" s="6">
        <v>42258</v>
      </c>
      <c r="C47">
        <v>229</v>
      </c>
      <c r="D47" t="str">
        <f t="shared" si="0"/>
        <v xml:space="preserve">14K Gold Swiss Cut Earrings </v>
      </c>
    </row>
    <row r="48" spans="1:4" x14ac:dyDescent="0.2">
      <c r="A48" t="s">
        <v>23</v>
      </c>
      <c r="B48" s="6">
        <v>42252</v>
      </c>
      <c r="C48">
        <v>181</v>
      </c>
      <c r="D48" t="str">
        <f t="shared" si="0"/>
        <v xml:space="preserve">14K Gold Onyx Cross </v>
      </c>
    </row>
    <row r="49" spans="1:4" x14ac:dyDescent="0.2">
      <c r="A49" t="s">
        <v>17</v>
      </c>
      <c r="B49" s="6">
        <v>42248</v>
      </c>
      <c r="C49">
        <v>508</v>
      </c>
      <c r="D49" t="str">
        <f t="shared" si="0"/>
        <v xml:space="preserve">14K Gold Bangle Bracelet with Star Design </v>
      </c>
    </row>
    <row r="50" spans="1:4" x14ac:dyDescent="0.2">
      <c r="A50" t="s">
        <v>17</v>
      </c>
      <c r="B50" s="6">
        <v>42251</v>
      </c>
      <c r="C50">
        <v>298</v>
      </c>
      <c r="D50" t="str">
        <f t="shared" si="0"/>
        <v xml:space="preserve">14K Gold Bangle Bracelet with Star Design </v>
      </c>
    </row>
    <row r="51" spans="1:4" x14ac:dyDescent="0.2">
      <c r="A51" t="s">
        <v>26</v>
      </c>
      <c r="B51" s="6">
        <v>42243</v>
      </c>
      <c r="C51">
        <v>236</v>
      </c>
      <c r="D51" t="str">
        <f t="shared" si="0"/>
        <v xml:space="preserve">14K Gold Onyx Cross with White Cubic Zirconia Stones </v>
      </c>
    </row>
    <row r="52" spans="1:4" x14ac:dyDescent="0.2">
      <c r="A52" t="s">
        <v>33</v>
      </c>
      <c r="B52" s="6">
        <v>42246</v>
      </c>
      <c r="C52">
        <v>281</v>
      </c>
      <c r="D52" t="str">
        <f t="shared" si="0"/>
        <v xml:space="preserve">14K Gold Hoop Earrings </v>
      </c>
    </row>
    <row r="53" spans="1:4" x14ac:dyDescent="0.2">
      <c r="A53" t="s">
        <v>27</v>
      </c>
      <c r="B53" s="6">
        <v>42251</v>
      </c>
      <c r="C53">
        <v>374</v>
      </c>
      <c r="D53" t="str">
        <f t="shared" si="0"/>
        <v xml:space="preserve">14K Gold Swiss Cut Earrings </v>
      </c>
    </row>
    <row r="54" spans="1:4" x14ac:dyDescent="0.2">
      <c r="A54" t="s">
        <v>8</v>
      </c>
      <c r="B54" s="6">
        <v>42242</v>
      </c>
      <c r="C54">
        <v>852</v>
      </c>
      <c r="D54" t="str">
        <f t="shared" si="0"/>
        <v xml:space="preserve">14K Gold RAY OF LIGHT Onyx Men's Ring (Men's Rings) </v>
      </c>
    </row>
    <row r="55" spans="1:4" x14ac:dyDescent="0.2">
      <c r="A55" t="s">
        <v>35</v>
      </c>
      <c r="B55" s="6">
        <v>42249</v>
      </c>
      <c r="C55">
        <v>806</v>
      </c>
      <c r="D55" t="str">
        <f t="shared" si="0"/>
        <v xml:space="preserve">14K Gold Earrings </v>
      </c>
    </row>
    <row r="56" spans="1:4" x14ac:dyDescent="0.2">
      <c r="A56" t="s">
        <v>3</v>
      </c>
      <c r="B56" s="6">
        <v>42246</v>
      </c>
      <c r="C56">
        <v>737</v>
      </c>
      <c r="D56" t="str">
        <f t="shared" si="0"/>
        <v xml:space="preserve">18K Italian Gold Men's Bracelet </v>
      </c>
    </row>
    <row r="57" spans="1:4" x14ac:dyDescent="0.2">
      <c r="A57" t="s">
        <v>15</v>
      </c>
      <c r="B57" s="6">
        <v>42244</v>
      </c>
      <c r="C57">
        <v>347</v>
      </c>
      <c r="D57" t="str">
        <f t="shared" si="0"/>
        <v xml:space="preserve">14K Gold Onyx Men's Bracelet </v>
      </c>
    </row>
    <row r="58" spans="1:4" x14ac:dyDescent="0.2">
      <c r="A58" t="s">
        <v>29</v>
      </c>
      <c r="B58" s="6">
        <v>42245</v>
      </c>
      <c r="C58">
        <v>471</v>
      </c>
      <c r="D58" t="str">
        <f t="shared" si="0"/>
        <v xml:space="preserve">14K Gold Fish Hoop Earrings </v>
      </c>
    </row>
    <row r="59" spans="1:4" x14ac:dyDescent="0.2">
      <c r="A59" t="s">
        <v>10</v>
      </c>
      <c r="B59" s="6">
        <v>42242</v>
      </c>
      <c r="C59">
        <v>460</v>
      </c>
      <c r="D59" t="str">
        <f t="shared" si="0"/>
        <v xml:space="preserve">14K Gold Ballerina Ring w/ Blue &amp; White CZs (Women's Rings, CZ Rings) </v>
      </c>
    </row>
    <row r="60" spans="1:4" x14ac:dyDescent="0.2">
      <c r="A60" t="s">
        <v>12</v>
      </c>
      <c r="B60" s="6">
        <v>42255</v>
      </c>
      <c r="C60">
        <v>254</v>
      </c>
      <c r="D60" t="str">
        <f t="shared" si="0"/>
        <v xml:space="preserve">18K Italian Gold Women's Watch </v>
      </c>
    </row>
    <row r="61" spans="1:4" x14ac:dyDescent="0.2">
      <c r="A61" t="s">
        <v>6</v>
      </c>
      <c r="B61" s="6">
        <v>42262</v>
      </c>
      <c r="C61">
        <v>801</v>
      </c>
      <c r="D61" t="str">
        <f t="shared" si="0"/>
        <v xml:space="preserve">14K Gold Cross with Onyx </v>
      </c>
    </row>
    <row r="62" spans="1:4" x14ac:dyDescent="0.2">
      <c r="A62" t="s">
        <v>22</v>
      </c>
      <c r="B62" s="6">
        <v>42244</v>
      </c>
      <c r="C62">
        <v>216</v>
      </c>
      <c r="D62" t="str">
        <f t="shared" si="0"/>
        <v xml:space="preserve">14K Gold Onyx Cross </v>
      </c>
    </row>
    <row r="63" spans="1:4" x14ac:dyDescent="0.2">
      <c r="A63" t="s">
        <v>22</v>
      </c>
      <c r="B63" s="6">
        <v>42260</v>
      </c>
      <c r="C63">
        <v>603</v>
      </c>
      <c r="D63" t="str">
        <f t="shared" si="0"/>
        <v xml:space="preserve">14K Gold Onyx Cross </v>
      </c>
    </row>
    <row r="64" spans="1:4" x14ac:dyDescent="0.2">
      <c r="A64" t="s">
        <v>3</v>
      </c>
      <c r="B64" s="6">
        <v>42239</v>
      </c>
      <c r="C64">
        <v>541</v>
      </c>
      <c r="D64" t="str">
        <f t="shared" si="0"/>
        <v xml:space="preserve">18K Italian Gold Men's Bracelet </v>
      </c>
    </row>
    <row r="65" spans="1:4" x14ac:dyDescent="0.2">
      <c r="A65" t="s">
        <v>8</v>
      </c>
      <c r="B65" s="6">
        <v>42241</v>
      </c>
      <c r="C65">
        <v>899</v>
      </c>
      <c r="D65" t="str">
        <f t="shared" si="0"/>
        <v xml:space="preserve">14K Gold RAY OF LIGHT Onyx Men's Ring (Men's Rings) </v>
      </c>
    </row>
    <row r="66" spans="1:4" x14ac:dyDescent="0.2">
      <c r="A66" t="s">
        <v>22</v>
      </c>
      <c r="B66" s="6">
        <v>42238</v>
      </c>
      <c r="C66">
        <v>686</v>
      </c>
      <c r="D66" t="str">
        <f t="shared" si="0"/>
        <v xml:space="preserve">14K Gold Onyx Cross </v>
      </c>
    </row>
    <row r="67" spans="1:4" x14ac:dyDescent="0.2">
      <c r="A67" t="s">
        <v>4</v>
      </c>
      <c r="B67" s="6">
        <v>42252</v>
      </c>
      <c r="C67">
        <v>662</v>
      </c>
      <c r="D67" t="str">
        <f t="shared" ref="D67:D100" si="1">VLOOKUP(A67,$K$3:$L$31,2,FALSE)</f>
        <v xml:space="preserve">14K Gold Bangle Bracelet with Vine Design </v>
      </c>
    </row>
    <row r="68" spans="1:4" x14ac:dyDescent="0.2">
      <c r="A68" t="s">
        <v>3</v>
      </c>
      <c r="B68" s="6">
        <v>42240</v>
      </c>
      <c r="C68">
        <v>849</v>
      </c>
      <c r="D68" t="str">
        <f t="shared" si="1"/>
        <v xml:space="preserve">18K Italian Gold Men's Bracelet </v>
      </c>
    </row>
    <row r="69" spans="1:4" x14ac:dyDescent="0.2">
      <c r="A69" t="s">
        <v>4</v>
      </c>
      <c r="B69" s="6">
        <v>42245</v>
      </c>
      <c r="C69">
        <v>213</v>
      </c>
      <c r="D69" t="str">
        <f t="shared" si="1"/>
        <v xml:space="preserve">14K Gold Bangle Bracelet with Vine Design </v>
      </c>
    </row>
    <row r="70" spans="1:4" x14ac:dyDescent="0.2">
      <c r="A70" t="s">
        <v>23</v>
      </c>
      <c r="B70" s="6">
        <v>42250</v>
      </c>
      <c r="C70">
        <v>631</v>
      </c>
      <c r="D70" t="str">
        <f t="shared" si="1"/>
        <v xml:space="preserve">14K Gold Onyx Cross </v>
      </c>
    </row>
    <row r="71" spans="1:4" x14ac:dyDescent="0.2">
      <c r="A71" t="s">
        <v>4</v>
      </c>
      <c r="B71" s="6">
        <v>42254</v>
      </c>
      <c r="C71">
        <v>737</v>
      </c>
      <c r="D71" t="str">
        <f t="shared" si="1"/>
        <v xml:space="preserve">14K Gold Bangle Bracelet with Vine Design </v>
      </c>
    </row>
    <row r="72" spans="1:4" x14ac:dyDescent="0.2">
      <c r="A72" t="s">
        <v>8</v>
      </c>
      <c r="B72" s="6">
        <v>42252</v>
      </c>
      <c r="C72">
        <v>511</v>
      </c>
      <c r="D72" t="str">
        <f t="shared" si="1"/>
        <v xml:space="preserve">14K Gold RAY OF LIGHT Onyx Men's Ring (Men's Rings) </v>
      </c>
    </row>
    <row r="73" spans="1:4" x14ac:dyDescent="0.2">
      <c r="A73" t="s">
        <v>19</v>
      </c>
      <c r="B73" s="6">
        <v>42242</v>
      </c>
      <c r="C73">
        <v>530</v>
      </c>
      <c r="D73" t="str">
        <f t="shared" si="1"/>
        <v xml:space="preserve">14K Gold Bangle Bracelet with Star Design </v>
      </c>
    </row>
    <row r="74" spans="1:4" x14ac:dyDescent="0.2">
      <c r="A74" t="s">
        <v>8</v>
      </c>
      <c r="B74" s="6">
        <v>42250</v>
      </c>
      <c r="C74">
        <v>626</v>
      </c>
      <c r="D74" t="str">
        <f t="shared" si="1"/>
        <v xml:space="preserve">14K Gold RAY OF LIGHT Onyx Men's Ring (Men's Rings) </v>
      </c>
    </row>
    <row r="75" spans="1:4" x14ac:dyDescent="0.2">
      <c r="A75" t="s">
        <v>20</v>
      </c>
      <c r="B75" s="6">
        <v>42239</v>
      </c>
      <c r="C75">
        <v>671</v>
      </c>
      <c r="D75" t="str">
        <f t="shared" si="1"/>
        <v xml:space="preserve">14K Gold Onyx Cross </v>
      </c>
    </row>
    <row r="76" spans="1:4" x14ac:dyDescent="0.2">
      <c r="A76" t="s">
        <v>33</v>
      </c>
      <c r="B76" s="6">
        <v>42256</v>
      </c>
      <c r="C76">
        <v>595</v>
      </c>
      <c r="D76" t="str">
        <f t="shared" si="1"/>
        <v xml:space="preserve">14K Gold Hoop Earrings </v>
      </c>
    </row>
    <row r="77" spans="1:4" x14ac:dyDescent="0.2">
      <c r="A77" t="s">
        <v>4</v>
      </c>
      <c r="B77" s="6">
        <v>42253</v>
      </c>
      <c r="C77">
        <v>842</v>
      </c>
      <c r="D77" t="str">
        <f t="shared" si="1"/>
        <v xml:space="preserve">14K Gold Bangle Bracelet with Vine Design </v>
      </c>
    </row>
    <row r="78" spans="1:4" x14ac:dyDescent="0.2">
      <c r="A78" t="s">
        <v>33</v>
      </c>
      <c r="B78" s="6">
        <v>42261</v>
      </c>
      <c r="C78">
        <v>198</v>
      </c>
      <c r="D78" t="str">
        <f t="shared" si="1"/>
        <v xml:space="preserve">14K Gold Hoop Earrings </v>
      </c>
    </row>
    <row r="79" spans="1:4" x14ac:dyDescent="0.2">
      <c r="A79" t="s">
        <v>26</v>
      </c>
      <c r="B79" s="6">
        <v>42241</v>
      </c>
      <c r="C79">
        <v>192</v>
      </c>
      <c r="D79" t="str">
        <f t="shared" si="1"/>
        <v xml:space="preserve">14K Gold Onyx Cross with White Cubic Zirconia Stones </v>
      </c>
    </row>
    <row r="80" spans="1:4" x14ac:dyDescent="0.2">
      <c r="A80" t="s">
        <v>35</v>
      </c>
      <c r="B80" s="6">
        <v>42254</v>
      </c>
      <c r="C80">
        <v>442</v>
      </c>
      <c r="D80" t="str">
        <f t="shared" si="1"/>
        <v xml:space="preserve">14K Gold Earrings </v>
      </c>
    </row>
    <row r="81" spans="1:4" x14ac:dyDescent="0.2">
      <c r="A81" t="s">
        <v>33</v>
      </c>
      <c r="B81" s="6">
        <v>42253</v>
      </c>
      <c r="C81">
        <v>267</v>
      </c>
      <c r="D81" t="str">
        <f t="shared" si="1"/>
        <v xml:space="preserve">14K Gold Hoop Earrings </v>
      </c>
    </row>
    <row r="82" spans="1:4" x14ac:dyDescent="0.2">
      <c r="A82" t="s">
        <v>33</v>
      </c>
      <c r="B82" s="6">
        <v>42263</v>
      </c>
      <c r="C82">
        <v>545</v>
      </c>
      <c r="D82" t="str">
        <f t="shared" si="1"/>
        <v xml:space="preserve">14K Gold Hoop Earrings </v>
      </c>
    </row>
    <row r="83" spans="1:4" x14ac:dyDescent="0.2">
      <c r="A83" t="s">
        <v>6</v>
      </c>
      <c r="B83" s="6">
        <v>42252</v>
      </c>
      <c r="C83">
        <v>406</v>
      </c>
      <c r="D83" t="str">
        <f t="shared" si="1"/>
        <v xml:space="preserve">14K Gold Cross with Onyx </v>
      </c>
    </row>
    <row r="84" spans="1:4" x14ac:dyDescent="0.2">
      <c r="A84" t="s">
        <v>17</v>
      </c>
      <c r="B84" s="6">
        <v>42251</v>
      </c>
      <c r="C84">
        <v>366</v>
      </c>
      <c r="D84" t="str">
        <f t="shared" si="1"/>
        <v xml:space="preserve">14K Gold Bangle Bracelet with Star Design </v>
      </c>
    </row>
    <row r="85" spans="1:4" x14ac:dyDescent="0.2">
      <c r="A85" t="s">
        <v>20</v>
      </c>
      <c r="B85" s="6">
        <v>42242</v>
      </c>
      <c r="C85">
        <v>802</v>
      </c>
      <c r="D85" t="str">
        <f t="shared" si="1"/>
        <v xml:space="preserve">14K Gold Onyx Cross </v>
      </c>
    </row>
    <row r="86" spans="1:4" x14ac:dyDescent="0.2">
      <c r="A86" t="s">
        <v>3</v>
      </c>
      <c r="B86" s="6">
        <v>42244</v>
      </c>
      <c r="C86">
        <v>881</v>
      </c>
      <c r="D86" t="str">
        <f t="shared" si="1"/>
        <v xml:space="preserve">18K Italian Gold Men's Bracelet </v>
      </c>
    </row>
    <row r="87" spans="1:4" x14ac:dyDescent="0.2">
      <c r="A87" t="s">
        <v>20</v>
      </c>
      <c r="B87" s="6">
        <v>42240</v>
      </c>
      <c r="C87">
        <v>718</v>
      </c>
      <c r="D87" t="str">
        <f t="shared" si="1"/>
        <v xml:space="preserve">14K Gold Onyx Cross </v>
      </c>
    </row>
    <row r="88" spans="1:4" x14ac:dyDescent="0.2">
      <c r="A88" t="s">
        <v>3</v>
      </c>
      <c r="B88" s="6">
        <v>42237</v>
      </c>
      <c r="C88">
        <v>169</v>
      </c>
      <c r="D88" t="str">
        <f t="shared" si="1"/>
        <v xml:space="preserve">18K Italian Gold Men's Bracelet </v>
      </c>
    </row>
    <row r="89" spans="1:4" x14ac:dyDescent="0.2">
      <c r="A89" t="s">
        <v>20</v>
      </c>
      <c r="B89" s="6">
        <v>42236</v>
      </c>
      <c r="C89">
        <v>744</v>
      </c>
      <c r="D89" t="str">
        <f t="shared" si="1"/>
        <v xml:space="preserve">14K Gold Onyx Cross </v>
      </c>
    </row>
    <row r="90" spans="1:4" x14ac:dyDescent="0.2">
      <c r="A90" t="s">
        <v>24</v>
      </c>
      <c r="B90" s="6">
        <v>42238</v>
      </c>
      <c r="C90">
        <v>871</v>
      </c>
      <c r="D90" t="str">
        <f t="shared" si="1"/>
        <v xml:space="preserve">14K Gold Onyx Cross with White Cubic Zirconia Stones </v>
      </c>
    </row>
    <row r="91" spans="1:4" x14ac:dyDescent="0.2">
      <c r="A91" t="s">
        <v>12</v>
      </c>
      <c r="B91" s="6">
        <v>42256</v>
      </c>
      <c r="C91">
        <v>832</v>
      </c>
      <c r="D91" t="str">
        <f t="shared" si="1"/>
        <v xml:space="preserve">18K Italian Gold Women's Watch </v>
      </c>
    </row>
    <row r="92" spans="1:4" x14ac:dyDescent="0.2">
      <c r="A92" t="s">
        <v>15</v>
      </c>
      <c r="B92" s="6">
        <v>42238</v>
      </c>
      <c r="C92">
        <v>817</v>
      </c>
      <c r="D92" t="str">
        <f t="shared" si="1"/>
        <v xml:space="preserve">14K Gold Onyx Men's Bracelet </v>
      </c>
    </row>
    <row r="93" spans="1:4" x14ac:dyDescent="0.2">
      <c r="A93" t="s">
        <v>37</v>
      </c>
      <c r="B93" s="6">
        <v>42249</v>
      </c>
      <c r="C93">
        <v>825</v>
      </c>
      <c r="D93" t="str">
        <f t="shared" si="1"/>
        <v xml:space="preserve">14K Gold Hoop Earrings </v>
      </c>
    </row>
    <row r="94" spans="1:4" x14ac:dyDescent="0.2">
      <c r="A94" t="s">
        <v>24</v>
      </c>
      <c r="B94" s="6">
        <v>42258</v>
      </c>
      <c r="C94">
        <v>823</v>
      </c>
      <c r="D94" t="str">
        <f t="shared" si="1"/>
        <v xml:space="preserve">14K Gold Onyx Cross with White Cubic Zirconia Stones </v>
      </c>
    </row>
    <row r="95" spans="1:4" x14ac:dyDescent="0.2">
      <c r="A95" t="s">
        <v>26</v>
      </c>
      <c r="B95" s="6">
        <v>42237</v>
      </c>
      <c r="C95">
        <v>822</v>
      </c>
      <c r="D95" t="str">
        <f t="shared" si="1"/>
        <v xml:space="preserve">14K Gold Onyx Cross with White Cubic Zirconia Stones </v>
      </c>
    </row>
    <row r="96" spans="1:4" x14ac:dyDescent="0.2">
      <c r="A96" t="s">
        <v>29</v>
      </c>
      <c r="B96" s="6">
        <v>42257</v>
      </c>
      <c r="C96">
        <v>384</v>
      </c>
      <c r="D96" t="str">
        <f t="shared" si="1"/>
        <v xml:space="preserve">14K Gold Fish Hoop Earrings </v>
      </c>
    </row>
    <row r="97" spans="1:4" x14ac:dyDescent="0.2">
      <c r="A97" t="s">
        <v>27</v>
      </c>
      <c r="B97" s="6">
        <v>42244</v>
      </c>
      <c r="C97">
        <v>311</v>
      </c>
      <c r="D97" t="str">
        <f t="shared" si="1"/>
        <v xml:space="preserve">14K Gold Swiss Cut Earrings </v>
      </c>
    </row>
    <row r="98" spans="1:4" x14ac:dyDescent="0.2">
      <c r="A98" t="s">
        <v>33</v>
      </c>
      <c r="B98" s="6">
        <v>42260</v>
      </c>
      <c r="C98">
        <v>380</v>
      </c>
      <c r="D98" t="str">
        <f t="shared" si="1"/>
        <v xml:space="preserve">14K Gold Hoop Earrings </v>
      </c>
    </row>
    <row r="99" spans="1:4" x14ac:dyDescent="0.2">
      <c r="A99" t="s">
        <v>29</v>
      </c>
      <c r="B99" s="6">
        <v>42247</v>
      </c>
      <c r="C99">
        <v>316</v>
      </c>
      <c r="D99" t="str">
        <f t="shared" si="1"/>
        <v xml:space="preserve">14K Gold Fish Hoop Earrings </v>
      </c>
    </row>
    <row r="100" spans="1:4" x14ac:dyDescent="0.2">
      <c r="A100" t="s">
        <v>35</v>
      </c>
      <c r="B100" s="6">
        <v>42264</v>
      </c>
      <c r="C100">
        <v>623</v>
      </c>
      <c r="D100" t="str">
        <f t="shared" si="1"/>
        <v xml:space="preserve">14K Gold Earrings 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"/>
  <sheetViews>
    <sheetView topLeftCell="A2" workbookViewId="0">
      <selection activeCell="L18" sqref="L18"/>
    </sheetView>
  </sheetViews>
  <sheetFormatPr defaultRowHeight="12.75" x14ac:dyDescent="0.2"/>
  <cols>
    <col min="2" max="2" width="12.28515625" customWidth="1"/>
    <col min="8" max="10" width="3.7109375" customWidth="1"/>
  </cols>
  <sheetData>
    <row r="1" spans="1:12" x14ac:dyDescent="0.2">
      <c r="A1" s="5" t="s">
        <v>52</v>
      </c>
      <c r="B1" s="5" t="s">
        <v>53</v>
      </c>
      <c r="C1" s="5" t="s">
        <v>54</v>
      </c>
      <c r="D1" s="5" t="s">
        <v>2</v>
      </c>
    </row>
    <row r="2" spans="1:12" x14ac:dyDescent="0.2">
      <c r="A2" s="18" t="s">
        <v>56</v>
      </c>
      <c r="B2" s="6">
        <v>42264</v>
      </c>
      <c r="C2">
        <v>580</v>
      </c>
      <c r="D2" t="str">
        <f>VLOOKUP(TRIM(A2),$K$3:$L$31,2,FALSE)</f>
        <v xml:space="preserve">14K Gold Bangle Bracelet with Star Design </v>
      </c>
      <c r="K2" t="s">
        <v>1</v>
      </c>
      <c r="L2" t="s">
        <v>2</v>
      </c>
    </row>
    <row r="3" spans="1:12" x14ac:dyDescent="0.2">
      <c r="A3" t="s">
        <v>57</v>
      </c>
      <c r="B3" s="6">
        <v>42252</v>
      </c>
      <c r="C3">
        <v>422</v>
      </c>
      <c r="D3" t="str">
        <f>VLOOKUP(TRIM(A3),$K$3:$L$31,2,FALSE)</f>
        <v xml:space="preserve">14K Gold Onyx Cross with White Cubic Zirconia Stones </v>
      </c>
      <c r="K3" t="s">
        <v>4</v>
      </c>
      <c r="L3" t="s">
        <v>5</v>
      </c>
    </row>
    <row r="4" spans="1:12" x14ac:dyDescent="0.2">
      <c r="A4" t="s">
        <v>58</v>
      </c>
      <c r="B4" s="6">
        <v>42237</v>
      </c>
      <c r="C4">
        <v>638</v>
      </c>
      <c r="D4" t="str">
        <f>VLOOKUP(TRIM(A4),$K$3:$L$31,2,FALSE)</f>
        <v xml:space="preserve">14K Gold Ballerina Ring w/ Blue &amp; White CZs (Women's Rings, CZ Rings) </v>
      </c>
      <c r="K4" t="s">
        <v>6</v>
      </c>
      <c r="L4" t="s">
        <v>7</v>
      </c>
    </row>
    <row r="5" spans="1:12" x14ac:dyDescent="0.2">
      <c r="A5" t="s">
        <v>56</v>
      </c>
      <c r="B5" s="6">
        <v>42245</v>
      </c>
      <c r="C5">
        <v>775</v>
      </c>
      <c r="D5" t="str">
        <f>VLOOKUP(TRIM(A5),$K$3:$L$31,2,FALSE)</f>
        <v xml:space="preserve">14K Gold Bangle Bracelet with Star Design </v>
      </c>
      <c r="K5" t="s">
        <v>8</v>
      </c>
      <c r="L5" t="s">
        <v>9</v>
      </c>
    </row>
    <row r="6" spans="1:12" x14ac:dyDescent="0.2">
      <c r="A6" t="s">
        <v>56</v>
      </c>
      <c r="B6" s="6">
        <v>42255</v>
      </c>
      <c r="C6">
        <v>331</v>
      </c>
      <c r="D6" t="str">
        <f>VLOOKUP(TRIM(A6),$K$3:$L$31,2,FALSE)</f>
        <v xml:space="preserve">14K Gold Bangle Bracelet with Star Design </v>
      </c>
      <c r="K6" t="s">
        <v>10</v>
      </c>
      <c r="L6" t="s">
        <v>11</v>
      </c>
    </row>
    <row r="7" spans="1:12" x14ac:dyDescent="0.2">
      <c r="A7" t="s">
        <v>59</v>
      </c>
      <c r="B7" s="6">
        <v>42248</v>
      </c>
      <c r="C7">
        <v>140</v>
      </c>
      <c r="D7" t="str">
        <f>VLOOKUP(TRIM(A7),$K$3:$L$31,2,FALSE)</f>
        <v xml:space="preserve">14K Gold Hollow Earrings </v>
      </c>
      <c r="K7" t="s">
        <v>12</v>
      </c>
      <c r="L7" t="s">
        <v>13</v>
      </c>
    </row>
    <row r="8" spans="1:12" x14ac:dyDescent="0.2">
      <c r="A8" t="s">
        <v>60</v>
      </c>
      <c r="B8" s="6">
        <v>42239</v>
      </c>
      <c r="C8">
        <v>231</v>
      </c>
      <c r="D8" t="str">
        <f>VLOOKUP(TRIM(A8),$K$3:$L$31,2,FALSE)</f>
        <v xml:space="preserve">14K Gold RAY OF LIGHT Onyx Men's Ring (Men's Rings) </v>
      </c>
      <c r="K8" t="s">
        <v>3</v>
      </c>
      <c r="L8" t="s">
        <v>14</v>
      </c>
    </row>
    <row r="9" spans="1:12" x14ac:dyDescent="0.2">
      <c r="A9" t="s">
        <v>61</v>
      </c>
      <c r="B9" s="6">
        <v>42235</v>
      </c>
      <c r="C9">
        <v>878</v>
      </c>
      <c r="D9" t="str">
        <f>VLOOKUP(TRIM(A9),$K$3:$L$31,2,FALSE)</f>
        <v xml:space="preserve">18K Italian Gold Women's Watch </v>
      </c>
      <c r="K9" t="s">
        <v>15</v>
      </c>
      <c r="L9" t="s">
        <v>16</v>
      </c>
    </row>
    <row r="10" spans="1:12" x14ac:dyDescent="0.2">
      <c r="A10" t="s">
        <v>62</v>
      </c>
      <c r="B10" s="6">
        <v>42245</v>
      </c>
      <c r="C10">
        <v>571</v>
      </c>
      <c r="D10" t="str">
        <f>VLOOKUP(TRIM(A10),$K$3:$L$31,2,FALSE)</f>
        <v xml:space="preserve">14K Gold Onyx Cross with White Cubic Zirconia Stones </v>
      </c>
      <c r="K10" s="18" t="s">
        <v>17</v>
      </c>
      <c r="L10" t="s">
        <v>18</v>
      </c>
    </row>
    <row r="11" spans="1:12" x14ac:dyDescent="0.2">
      <c r="A11" t="s">
        <v>63</v>
      </c>
      <c r="B11" s="6">
        <v>42239</v>
      </c>
      <c r="C11">
        <v>208</v>
      </c>
      <c r="D11" t="str">
        <f>VLOOKUP(TRIM(A11),$K$3:$L$31,2,FALSE)</f>
        <v xml:space="preserve">14K Gold Swiss Cut Earrings </v>
      </c>
      <c r="K11" t="s">
        <v>19</v>
      </c>
      <c r="L11" t="s">
        <v>18</v>
      </c>
    </row>
    <row r="12" spans="1:12" x14ac:dyDescent="0.2">
      <c r="A12" t="s">
        <v>63</v>
      </c>
      <c r="B12" s="6">
        <v>42256</v>
      </c>
      <c r="C12">
        <v>429</v>
      </c>
      <c r="D12" t="str">
        <f>VLOOKUP(TRIM(A12),$K$3:$L$31,2,FALSE)</f>
        <v xml:space="preserve">14K Gold Swiss Cut Earrings </v>
      </c>
      <c r="K12" t="s">
        <v>20</v>
      </c>
      <c r="L12" t="s">
        <v>21</v>
      </c>
    </row>
    <row r="13" spans="1:12" x14ac:dyDescent="0.2">
      <c r="A13" t="s">
        <v>64</v>
      </c>
      <c r="B13" s="6">
        <v>42260</v>
      </c>
      <c r="C13">
        <v>832</v>
      </c>
      <c r="D13" t="str">
        <f>VLOOKUP(TRIM(A13),$K$3:$L$31,2,FALSE)</f>
        <v xml:space="preserve">14K Gold Onyx Cross </v>
      </c>
      <c r="K13" t="s">
        <v>22</v>
      </c>
      <c r="L13" t="s">
        <v>21</v>
      </c>
    </row>
    <row r="14" spans="1:12" x14ac:dyDescent="0.2">
      <c r="A14" t="s">
        <v>65</v>
      </c>
      <c r="B14" s="6">
        <v>42249</v>
      </c>
      <c r="C14">
        <v>159</v>
      </c>
      <c r="D14" t="str">
        <f>VLOOKUP(TRIM(A14),$K$3:$L$31,2,FALSE)</f>
        <v xml:space="preserve">14K Gold Cross with Onyx </v>
      </c>
      <c r="K14" t="s">
        <v>23</v>
      </c>
      <c r="L14" t="s">
        <v>21</v>
      </c>
    </row>
    <row r="15" spans="1:12" x14ac:dyDescent="0.2">
      <c r="A15" t="s">
        <v>66</v>
      </c>
      <c r="B15" s="6">
        <v>42246</v>
      </c>
      <c r="C15">
        <v>546</v>
      </c>
      <c r="D15" t="str">
        <f>VLOOKUP(TRIM(A15),$K$3:$L$31,2,FALSE)</f>
        <v xml:space="preserve">14K Gold Bangle Bracelet with Vine Design </v>
      </c>
      <c r="K15" t="s">
        <v>24</v>
      </c>
      <c r="L15" t="s">
        <v>25</v>
      </c>
    </row>
    <row r="16" spans="1:12" x14ac:dyDescent="0.2">
      <c r="A16" t="s">
        <v>66</v>
      </c>
      <c r="B16" s="6">
        <v>42264</v>
      </c>
      <c r="C16">
        <v>115</v>
      </c>
      <c r="D16" t="str">
        <f>VLOOKUP(TRIM(A16),$K$3:$L$31,2,FALSE)</f>
        <v xml:space="preserve">14K Gold Bangle Bracelet with Vine Design </v>
      </c>
      <c r="K16" t="s">
        <v>26</v>
      </c>
      <c r="L16" t="s">
        <v>25</v>
      </c>
    </row>
    <row r="17" spans="1:12" x14ac:dyDescent="0.2">
      <c r="A17" t="s">
        <v>57</v>
      </c>
      <c r="B17" s="6">
        <v>42247</v>
      </c>
      <c r="C17">
        <v>467</v>
      </c>
      <c r="D17" t="str">
        <f>VLOOKUP(TRIM(A17),$K$3:$L$31,2,FALSE)</f>
        <v xml:space="preserve">14K Gold Onyx Cross with White Cubic Zirconia Stones </v>
      </c>
      <c r="K17" s="12" t="s">
        <v>55</v>
      </c>
      <c r="L17" s="12" t="s">
        <v>338</v>
      </c>
    </row>
    <row r="18" spans="1:12" x14ac:dyDescent="0.2">
      <c r="A18" t="s">
        <v>67</v>
      </c>
      <c r="B18" s="6">
        <v>42248</v>
      </c>
      <c r="C18">
        <v>233</v>
      </c>
      <c r="D18" t="str">
        <f>VLOOKUP(TRIM(A18),$K$3:$L$31,2,FALSE)</f>
        <v xml:space="preserve">18K Italian Gold Men's Bracelet </v>
      </c>
      <c r="K18" t="s">
        <v>27</v>
      </c>
      <c r="L18" t="s">
        <v>28</v>
      </c>
    </row>
    <row r="19" spans="1:12" x14ac:dyDescent="0.2">
      <c r="A19" s="7" t="s">
        <v>68</v>
      </c>
      <c r="B19" s="6">
        <v>42253</v>
      </c>
      <c r="C19">
        <v>287</v>
      </c>
      <c r="D19" t="str">
        <f>VLOOKUP(TRIM(A19),$K$3:$L$31,2,FALSE)</f>
        <v>ajlka aslkjaslkjlkasj lkjsad</v>
      </c>
      <c r="K19" t="s">
        <v>29</v>
      </c>
      <c r="L19" t="s">
        <v>30</v>
      </c>
    </row>
    <row r="20" spans="1:12" x14ac:dyDescent="0.2">
      <c r="A20" t="s">
        <v>59</v>
      </c>
      <c r="B20" s="6">
        <v>42251</v>
      </c>
      <c r="C20">
        <v>113</v>
      </c>
      <c r="D20" t="str">
        <f>VLOOKUP(TRIM(A20),$K$3:$L$31,2,FALSE)</f>
        <v xml:space="preserve">14K Gold Hollow Earrings </v>
      </c>
      <c r="K20" t="s">
        <v>31</v>
      </c>
      <c r="L20" t="s">
        <v>32</v>
      </c>
    </row>
    <row r="21" spans="1:12" x14ac:dyDescent="0.2">
      <c r="A21" t="s">
        <v>57</v>
      </c>
      <c r="B21" s="6">
        <v>42248</v>
      </c>
      <c r="C21">
        <v>621</v>
      </c>
      <c r="D21" t="str">
        <f>VLOOKUP(TRIM(A21),$K$3:$L$31,2,FALSE)</f>
        <v xml:space="preserve">14K Gold Onyx Cross with White Cubic Zirconia Stones </v>
      </c>
      <c r="K21" t="s">
        <v>33</v>
      </c>
      <c r="L21" t="s">
        <v>34</v>
      </c>
    </row>
    <row r="22" spans="1:12" x14ac:dyDescent="0.2">
      <c r="A22" t="s">
        <v>69</v>
      </c>
      <c r="B22" s="6">
        <v>42254</v>
      </c>
      <c r="C22">
        <v>441</v>
      </c>
      <c r="D22" t="str">
        <f>VLOOKUP(TRIM(A22),$K$3:$L$31,2,FALSE)</f>
        <v xml:space="preserve">14K Gold Onyx Cross </v>
      </c>
      <c r="K22" t="s">
        <v>35</v>
      </c>
      <c r="L22" t="s">
        <v>36</v>
      </c>
    </row>
    <row r="23" spans="1:12" x14ac:dyDescent="0.2">
      <c r="A23" t="s">
        <v>70</v>
      </c>
      <c r="B23" s="6">
        <v>42257</v>
      </c>
      <c r="C23">
        <v>221</v>
      </c>
      <c r="D23" t="str">
        <f>VLOOKUP(TRIM(A23),$K$3:$L$31,2,FALSE)</f>
        <v xml:space="preserve">14K Gold Earrings </v>
      </c>
      <c r="K23" t="s">
        <v>37</v>
      </c>
      <c r="L23" t="s">
        <v>34</v>
      </c>
    </row>
    <row r="24" spans="1:12" x14ac:dyDescent="0.2">
      <c r="A24" t="s">
        <v>71</v>
      </c>
      <c r="B24" s="6">
        <v>42249</v>
      </c>
      <c r="C24">
        <v>688</v>
      </c>
      <c r="D24" t="str">
        <f>VLOOKUP(TRIM(A24),$K$3:$L$31,2,FALSE)</f>
        <v xml:space="preserve">14K Gold Hoop Earrings </v>
      </c>
      <c r="K24" t="s">
        <v>38</v>
      </c>
      <c r="L24" t="s">
        <v>32</v>
      </c>
    </row>
    <row r="25" spans="1:12" x14ac:dyDescent="0.2">
      <c r="A25" t="s">
        <v>58</v>
      </c>
      <c r="B25" s="6">
        <v>42261</v>
      </c>
      <c r="C25">
        <v>233</v>
      </c>
      <c r="D25" t="str">
        <f>VLOOKUP(TRIM(A25),$K$3:$L$31,2,FALSE)</f>
        <v xml:space="preserve">14K Gold Ballerina Ring w/ Blue &amp; White CZs (Women's Rings, CZ Rings) </v>
      </c>
      <c r="K25" t="s">
        <v>39</v>
      </c>
      <c r="L25" t="s">
        <v>40</v>
      </c>
    </row>
    <row r="26" spans="1:12" x14ac:dyDescent="0.2">
      <c r="A26" t="s">
        <v>70</v>
      </c>
      <c r="B26" s="6">
        <v>42257</v>
      </c>
      <c r="C26">
        <v>344</v>
      </c>
      <c r="D26" t="str">
        <f>VLOOKUP(TRIM(A26),$K$3:$L$31,2,FALSE)</f>
        <v xml:space="preserve">14K Gold Earrings </v>
      </c>
      <c r="K26" t="s">
        <v>41</v>
      </c>
      <c r="L26" t="s">
        <v>40</v>
      </c>
    </row>
    <row r="27" spans="1:12" x14ac:dyDescent="0.2">
      <c r="A27" t="s">
        <v>72</v>
      </c>
      <c r="B27" s="6">
        <v>42237</v>
      </c>
      <c r="C27">
        <v>740</v>
      </c>
      <c r="D27" t="str">
        <f>VLOOKUP(TRIM(A27),$K$3:$L$31,2,FALSE)</f>
        <v xml:space="preserve">14K Gold Fish Hoop Earrings </v>
      </c>
      <c r="K27" t="s">
        <v>42</v>
      </c>
      <c r="L27" t="s">
        <v>43</v>
      </c>
    </row>
    <row r="28" spans="1:12" x14ac:dyDescent="0.2">
      <c r="A28" t="s">
        <v>66</v>
      </c>
      <c r="B28" s="6">
        <v>42248</v>
      </c>
      <c r="C28">
        <v>328</v>
      </c>
      <c r="D28" t="str">
        <f>VLOOKUP(TRIM(A28),$K$3:$L$31,2,FALSE)</f>
        <v xml:space="preserve">14K Gold Bangle Bracelet with Vine Design </v>
      </c>
      <c r="K28" t="s">
        <v>44</v>
      </c>
      <c r="L28" t="s">
        <v>45</v>
      </c>
    </row>
    <row r="29" spans="1:12" x14ac:dyDescent="0.2">
      <c r="A29" t="s">
        <v>62</v>
      </c>
      <c r="B29" s="6">
        <v>42243</v>
      </c>
      <c r="C29">
        <v>351</v>
      </c>
      <c r="D29" t="str">
        <f>VLOOKUP(TRIM(A29),$K$3:$L$31,2,FALSE)</f>
        <v xml:space="preserve">14K Gold Onyx Cross with White Cubic Zirconia Stones </v>
      </c>
      <c r="K29" t="s">
        <v>46</v>
      </c>
      <c r="L29" t="s">
        <v>47</v>
      </c>
    </row>
    <row r="30" spans="1:12" x14ac:dyDescent="0.2">
      <c r="A30" t="s">
        <v>70</v>
      </c>
      <c r="B30" s="6">
        <v>42243</v>
      </c>
      <c r="C30">
        <v>673</v>
      </c>
      <c r="D30" t="str">
        <f>VLOOKUP(TRIM(A30),$K$3:$L$31,2,FALSE)</f>
        <v xml:space="preserve">14K Gold Earrings </v>
      </c>
      <c r="K30" t="s">
        <v>48</v>
      </c>
      <c r="L30" t="s">
        <v>49</v>
      </c>
    </row>
    <row r="31" spans="1:12" x14ac:dyDescent="0.2">
      <c r="A31" t="s">
        <v>57</v>
      </c>
      <c r="B31" s="6">
        <v>42242</v>
      </c>
      <c r="C31">
        <v>379</v>
      </c>
      <c r="D31" t="str">
        <f>VLOOKUP(TRIM(A31),$K$3:$L$31,2,FALSE)</f>
        <v xml:space="preserve">14K Gold Onyx Cross with White Cubic Zirconia Stones </v>
      </c>
      <c r="K31" t="s">
        <v>50</v>
      </c>
      <c r="L31" t="s">
        <v>51</v>
      </c>
    </row>
    <row r="32" spans="1:12" x14ac:dyDescent="0.2">
      <c r="A32" t="s">
        <v>64</v>
      </c>
      <c r="B32" s="6">
        <v>42244</v>
      </c>
      <c r="C32">
        <v>833</v>
      </c>
      <c r="D32" t="str">
        <f>VLOOKUP(TRIM(A32),$K$3:$L$31,2,FALSE)</f>
        <v xml:space="preserve">14K Gold Onyx Cross </v>
      </c>
    </row>
    <row r="33" spans="1:4" x14ac:dyDescent="0.2">
      <c r="A33" t="s">
        <v>59</v>
      </c>
      <c r="B33" s="6">
        <v>42254</v>
      </c>
      <c r="C33">
        <v>244</v>
      </c>
      <c r="D33" t="str">
        <f>VLOOKUP(TRIM(A33),$K$3:$L$31,2,FALSE)</f>
        <v xml:space="preserve">14K Gold Hollow Earrings </v>
      </c>
    </row>
    <row r="34" spans="1:4" x14ac:dyDescent="0.2">
      <c r="A34" t="s">
        <v>73</v>
      </c>
      <c r="B34" s="6">
        <v>42247</v>
      </c>
      <c r="C34">
        <v>199</v>
      </c>
      <c r="D34" t="str">
        <f>VLOOKUP(TRIM(A34),$K$3:$L$31,2,FALSE)</f>
        <v xml:space="preserve">14K Gold Hoop Earrings </v>
      </c>
    </row>
    <row r="35" spans="1:4" x14ac:dyDescent="0.2">
      <c r="A35" t="s">
        <v>60</v>
      </c>
      <c r="B35" s="6">
        <v>42239</v>
      </c>
      <c r="C35">
        <v>304</v>
      </c>
      <c r="D35" t="str">
        <f>VLOOKUP(TRIM(A35),$K$3:$L$31,2,FALSE)</f>
        <v xml:space="preserve">14K Gold RAY OF LIGHT Onyx Men's Ring (Men's Rings) </v>
      </c>
    </row>
    <row r="36" spans="1:4" x14ac:dyDescent="0.2">
      <c r="A36" t="s">
        <v>64</v>
      </c>
      <c r="B36" s="6">
        <v>42262</v>
      </c>
      <c r="C36">
        <v>264</v>
      </c>
      <c r="D36" t="str">
        <f>VLOOKUP(TRIM(A36),$K$3:$L$31,2,FALSE)</f>
        <v xml:space="preserve">14K Gold Onyx Cross </v>
      </c>
    </row>
    <row r="37" spans="1:4" x14ac:dyDescent="0.2">
      <c r="A37" t="s">
        <v>67</v>
      </c>
      <c r="B37" s="6">
        <v>42255</v>
      </c>
      <c r="C37">
        <v>476</v>
      </c>
      <c r="D37" t="str">
        <f>VLOOKUP(TRIM(A37),$K$3:$L$31,2,FALSE)</f>
        <v xml:space="preserve">18K Italian Gold Men's Bracelet </v>
      </c>
    </row>
    <row r="38" spans="1:4" x14ac:dyDescent="0.2">
      <c r="A38" t="s">
        <v>62</v>
      </c>
      <c r="B38" s="6">
        <v>42253</v>
      </c>
      <c r="C38">
        <v>151</v>
      </c>
      <c r="D38" t="str">
        <f>VLOOKUP(TRIM(A38),$K$3:$L$31,2,FALSE)</f>
        <v xml:space="preserve">14K Gold Onyx Cross with White Cubic Zirconia Stones </v>
      </c>
    </row>
    <row r="39" spans="1:4" x14ac:dyDescent="0.2">
      <c r="A39" t="s">
        <v>56</v>
      </c>
      <c r="B39" s="6">
        <v>42252</v>
      </c>
      <c r="C39">
        <v>429</v>
      </c>
      <c r="D39" t="str">
        <f>VLOOKUP(TRIM(A39),$K$3:$L$31,2,FALSE)</f>
        <v xml:space="preserve">14K Gold Bangle Bracelet with Star Design </v>
      </c>
    </row>
    <row r="40" spans="1:4" x14ac:dyDescent="0.2">
      <c r="A40" t="s">
        <v>74</v>
      </c>
      <c r="B40" s="6">
        <v>42248</v>
      </c>
      <c r="C40">
        <v>612</v>
      </c>
      <c r="D40" t="str">
        <f>VLOOKUP(TRIM(A40),$K$3:$L$31,2,FALSE)</f>
        <v xml:space="preserve">14K Gold Onyx Cross </v>
      </c>
    </row>
    <row r="41" spans="1:4" x14ac:dyDescent="0.2">
      <c r="A41" t="s">
        <v>60</v>
      </c>
      <c r="B41" s="6">
        <v>42256</v>
      </c>
      <c r="C41">
        <v>741</v>
      </c>
      <c r="D41" t="str">
        <f>VLOOKUP(TRIM(A41),$K$3:$L$31,2,FALSE)</f>
        <v xml:space="preserve">14K Gold RAY OF LIGHT Onyx Men's Ring (Men's Rings) </v>
      </c>
    </row>
    <row r="42" spans="1:4" x14ac:dyDescent="0.2">
      <c r="A42" t="s">
        <v>61</v>
      </c>
      <c r="B42" s="6">
        <v>42263</v>
      </c>
      <c r="C42">
        <v>581</v>
      </c>
      <c r="D42" t="str">
        <f>VLOOKUP(TRIM(A42),$K$3:$L$31,2,FALSE)</f>
        <v xml:space="preserve">18K Italian Gold Women's Watch </v>
      </c>
    </row>
    <row r="43" spans="1:4" x14ac:dyDescent="0.2">
      <c r="A43" t="s">
        <v>60</v>
      </c>
      <c r="B43" s="6">
        <v>42243</v>
      </c>
      <c r="C43">
        <v>735</v>
      </c>
      <c r="D43" t="str">
        <f>VLOOKUP(TRIM(A43),$K$3:$L$31,2,FALSE)</f>
        <v xml:space="preserve">14K Gold RAY OF LIGHT Onyx Men's Ring (Men's Rings) </v>
      </c>
    </row>
    <row r="44" spans="1:4" x14ac:dyDescent="0.2">
      <c r="A44" t="s">
        <v>74</v>
      </c>
      <c r="B44" s="6">
        <v>42235</v>
      </c>
      <c r="C44">
        <v>213</v>
      </c>
      <c r="D44" t="str">
        <f>VLOOKUP(TRIM(A44),$K$3:$L$31,2,FALSE)</f>
        <v xml:space="preserve">14K Gold Onyx Cross </v>
      </c>
    </row>
    <row r="45" spans="1:4" x14ac:dyDescent="0.2">
      <c r="A45" t="s">
        <v>71</v>
      </c>
      <c r="B45" s="6">
        <v>42259</v>
      </c>
      <c r="C45">
        <v>100</v>
      </c>
      <c r="D45" t="str">
        <f>VLOOKUP(TRIM(A45),$K$3:$L$31,2,FALSE)</f>
        <v xml:space="preserve">14K Gold Hoop Earrings </v>
      </c>
    </row>
    <row r="46" spans="1:4" x14ac:dyDescent="0.2">
      <c r="A46" t="s">
        <v>65</v>
      </c>
      <c r="B46" s="6">
        <v>42259</v>
      </c>
      <c r="C46">
        <v>576</v>
      </c>
      <c r="D46" t="str">
        <f>VLOOKUP(TRIM(A46),$K$3:$L$31,2,FALSE)</f>
        <v xml:space="preserve">14K Gold Cross with Onyx </v>
      </c>
    </row>
    <row r="47" spans="1:4" x14ac:dyDescent="0.2">
      <c r="A47" t="s">
        <v>63</v>
      </c>
      <c r="B47" s="6">
        <v>42258</v>
      </c>
      <c r="C47">
        <v>229</v>
      </c>
      <c r="D47" t="str">
        <f>VLOOKUP(TRIM(A47),$K$3:$L$31,2,FALSE)</f>
        <v xml:space="preserve">14K Gold Swiss Cut Earrings </v>
      </c>
    </row>
    <row r="48" spans="1:4" x14ac:dyDescent="0.2">
      <c r="A48" t="s">
        <v>64</v>
      </c>
      <c r="B48" s="6">
        <v>42252</v>
      </c>
      <c r="C48">
        <v>181</v>
      </c>
      <c r="D48" t="str">
        <f>VLOOKUP(TRIM(A48),$K$3:$L$31,2,FALSE)</f>
        <v xml:space="preserve">14K Gold Onyx Cross </v>
      </c>
    </row>
    <row r="49" spans="1:4" x14ac:dyDescent="0.2">
      <c r="A49" t="s">
        <v>56</v>
      </c>
      <c r="B49" s="6">
        <v>42248</v>
      </c>
      <c r="C49">
        <v>508</v>
      </c>
      <c r="D49" t="str">
        <f>VLOOKUP(TRIM(A49),$K$3:$L$31,2,FALSE)</f>
        <v xml:space="preserve">14K Gold Bangle Bracelet with Star Design </v>
      </c>
    </row>
    <row r="50" spans="1:4" x14ac:dyDescent="0.2">
      <c r="A50" t="s">
        <v>56</v>
      </c>
      <c r="B50" s="6">
        <v>42251</v>
      </c>
      <c r="C50">
        <v>298</v>
      </c>
      <c r="D50" t="str">
        <f>VLOOKUP(TRIM(A50),$K$3:$L$31,2,FALSE)</f>
        <v xml:space="preserve">14K Gold Bangle Bracelet with Star Design </v>
      </c>
    </row>
    <row r="51" spans="1:4" x14ac:dyDescent="0.2">
      <c r="A51" t="s">
        <v>62</v>
      </c>
      <c r="B51" s="6">
        <v>42243</v>
      </c>
      <c r="C51">
        <v>236</v>
      </c>
      <c r="D51" t="str">
        <f>VLOOKUP(TRIM(A51),$K$3:$L$31,2,FALSE)</f>
        <v xml:space="preserve">14K Gold Onyx Cross with White Cubic Zirconia Stones </v>
      </c>
    </row>
    <row r="52" spans="1:4" x14ac:dyDescent="0.2">
      <c r="A52" t="s">
        <v>71</v>
      </c>
      <c r="B52" s="6">
        <v>42246</v>
      </c>
      <c r="C52">
        <v>281</v>
      </c>
      <c r="D52" t="str">
        <f>VLOOKUP(TRIM(A52),$K$3:$L$31,2,FALSE)</f>
        <v xml:space="preserve">14K Gold Hoop Earrings </v>
      </c>
    </row>
    <row r="53" spans="1:4" x14ac:dyDescent="0.2">
      <c r="A53" t="s">
        <v>63</v>
      </c>
      <c r="B53" s="6">
        <v>42251</v>
      </c>
      <c r="C53">
        <v>374</v>
      </c>
      <c r="D53" t="str">
        <f>VLOOKUP(TRIM(A53),$K$3:$L$31,2,FALSE)</f>
        <v xml:space="preserve">14K Gold Swiss Cut Earrings </v>
      </c>
    </row>
    <row r="54" spans="1:4" x14ac:dyDescent="0.2">
      <c r="A54" t="s">
        <v>60</v>
      </c>
      <c r="B54" s="6">
        <v>42242</v>
      </c>
      <c r="C54">
        <v>852</v>
      </c>
      <c r="D54" t="str">
        <f>VLOOKUP(TRIM(A54),$K$3:$L$31,2,FALSE)</f>
        <v xml:space="preserve">14K Gold RAY OF LIGHT Onyx Men's Ring (Men's Rings) </v>
      </c>
    </row>
    <row r="55" spans="1:4" x14ac:dyDescent="0.2">
      <c r="A55" t="s">
        <v>70</v>
      </c>
      <c r="B55" s="6">
        <v>42249</v>
      </c>
      <c r="C55">
        <v>806</v>
      </c>
      <c r="D55" t="str">
        <f>VLOOKUP(TRIM(A55),$K$3:$L$31,2,FALSE)</f>
        <v xml:space="preserve">14K Gold Earrings </v>
      </c>
    </row>
    <row r="56" spans="1:4" x14ac:dyDescent="0.2">
      <c r="A56" t="s">
        <v>67</v>
      </c>
      <c r="B56" s="6">
        <v>42246</v>
      </c>
      <c r="C56">
        <v>737</v>
      </c>
      <c r="D56" t="str">
        <f>VLOOKUP(TRIM(A56),$K$3:$L$31,2,FALSE)</f>
        <v xml:space="preserve">18K Italian Gold Men's Bracelet </v>
      </c>
    </row>
    <row r="57" spans="1:4" x14ac:dyDescent="0.2">
      <c r="A57" t="s">
        <v>75</v>
      </c>
      <c r="B57" s="6">
        <v>42244</v>
      </c>
      <c r="C57">
        <v>347</v>
      </c>
      <c r="D57" t="str">
        <f>VLOOKUP(TRIM(A57),$K$3:$L$31,2,FALSE)</f>
        <v xml:space="preserve">14K Gold Onyx Men's Bracelet </v>
      </c>
    </row>
    <row r="58" spans="1:4" x14ac:dyDescent="0.2">
      <c r="A58" t="s">
        <v>72</v>
      </c>
      <c r="B58" s="6">
        <v>42245</v>
      </c>
      <c r="C58">
        <v>471</v>
      </c>
      <c r="D58" t="str">
        <f>VLOOKUP(TRIM(A58),$K$3:$L$31,2,FALSE)</f>
        <v xml:space="preserve">14K Gold Fish Hoop Earrings </v>
      </c>
    </row>
    <row r="59" spans="1:4" x14ac:dyDescent="0.2">
      <c r="A59" t="s">
        <v>58</v>
      </c>
      <c r="B59" s="6">
        <v>42242</v>
      </c>
      <c r="C59">
        <v>460</v>
      </c>
      <c r="D59" t="str">
        <f>VLOOKUP(TRIM(A59),$K$3:$L$31,2,FALSE)</f>
        <v xml:space="preserve">14K Gold Ballerina Ring w/ Blue &amp; White CZs (Women's Rings, CZ Rings) </v>
      </c>
    </row>
    <row r="60" spans="1:4" x14ac:dyDescent="0.2">
      <c r="A60" t="s">
        <v>61</v>
      </c>
      <c r="B60" s="6">
        <v>42255</v>
      </c>
      <c r="C60">
        <v>254</v>
      </c>
      <c r="D60" t="str">
        <f>VLOOKUP(TRIM(A60),$K$3:$L$31,2,FALSE)</f>
        <v xml:space="preserve">18K Italian Gold Women's Watch </v>
      </c>
    </row>
    <row r="61" spans="1:4" x14ac:dyDescent="0.2">
      <c r="A61" t="s">
        <v>65</v>
      </c>
      <c r="B61" s="6">
        <v>42262</v>
      </c>
      <c r="C61">
        <v>801</v>
      </c>
      <c r="D61" t="str">
        <f>VLOOKUP(TRIM(A61),$K$3:$L$31,2,FALSE)</f>
        <v xml:space="preserve">14K Gold Cross with Onyx </v>
      </c>
    </row>
    <row r="62" spans="1:4" x14ac:dyDescent="0.2">
      <c r="A62" t="s">
        <v>69</v>
      </c>
      <c r="B62" s="6">
        <v>42244</v>
      </c>
      <c r="C62">
        <v>216</v>
      </c>
      <c r="D62" t="str">
        <f>VLOOKUP(TRIM(A62),$K$3:$L$31,2,FALSE)</f>
        <v xml:space="preserve">14K Gold Onyx Cross </v>
      </c>
    </row>
    <row r="63" spans="1:4" x14ac:dyDescent="0.2">
      <c r="A63" t="s">
        <v>69</v>
      </c>
      <c r="B63" s="6">
        <v>42260</v>
      </c>
      <c r="C63">
        <v>603</v>
      </c>
      <c r="D63" t="str">
        <f>VLOOKUP(TRIM(A63),$K$3:$L$31,2,FALSE)</f>
        <v xml:space="preserve">14K Gold Onyx Cross </v>
      </c>
    </row>
    <row r="64" spans="1:4" x14ac:dyDescent="0.2">
      <c r="A64" t="s">
        <v>67</v>
      </c>
      <c r="B64" s="6">
        <v>42239</v>
      </c>
      <c r="C64">
        <v>541</v>
      </c>
      <c r="D64" t="str">
        <f>VLOOKUP(TRIM(A64),$K$3:$L$31,2,FALSE)</f>
        <v xml:space="preserve">18K Italian Gold Men's Bracelet </v>
      </c>
    </row>
    <row r="65" spans="1:4" x14ac:dyDescent="0.2">
      <c r="A65" t="s">
        <v>60</v>
      </c>
      <c r="B65" s="6">
        <v>42241</v>
      </c>
      <c r="C65">
        <v>899</v>
      </c>
      <c r="D65" t="str">
        <f>VLOOKUP(TRIM(A65),$K$3:$L$31,2,FALSE)</f>
        <v xml:space="preserve">14K Gold RAY OF LIGHT Onyx Men's Ring (Men's Rings) </v>
      </c>
    </row>
    <row r="66" spans="1:4" x14ac:dyDescent="0.2">
      <c r="A66" t="s">
        <v>69</v>
      </c>
      <c r="B66" s="6">
        <v>42238</v>
      </c>
      <c r="C66">
        <v>686</v>
      </c>
      <c r="D66" t="str">
        <f>VLOOKUP(TRIM(A66),$K$3:$L$31,2,FALSE)</f>
        <v xml:space="preserve">14K Gold Onyx Cross </v>
      </c>
    </row>
    <row r="67" spans="1:4" x14ac:dyDescent="0.2">
      <c r="A67" t="s">
        <v>66</v>
      </c>
      <c r="B67" s="6">
        <v>42252</v>
      </c>
      <c r="C67">
        <v>662</v>
      </c>
      <c r="D67" t="str">
        <f>VLOOKUP(TRIM(A67),$K$3:$L$31,2,FALSE)</f>
        <v xml:space="preserve">14K Gold Bangle Bracelet with Vine Design </v>
      </c>
    </row>
    <row r="68" spans="1:4" x14ac:dyDescent="0.2">
      <c r="A68" t="s">
        <v>67</v>
      </c>
      <c r="B68" s="6">
        <v>42240</v>
      </c>
      <c r="C68">
        <v>849</v>
      </c>
      <c r="D68" t="str">
        <f>VLOOKUP(TRIM(A68),$K$3:$L$31,2,FALSE)</f>
        <v xml:space="preserve">18K Italian Gold Men's Bracelet </v>
      </c>
    </row>
    <row r="69" spans="1:4" x14ac:dyDescent="0.2">
      <c r="A69" t="s">
        <v>66</v>
      </c>
      <c r="B69" s="6">
        <v>42245</v>
      </c>
      <c r="C69">
        <v>213</v>
      </c>
      <c r="D69" t="str">
        <f>VLOOKUP(TRIM(A69),$K$3:$L$31,2,FALSE)</f>
        <v xml:space="preserve">14K Gold Bangle Bracelet with Vine Design </v>
      </c>
    </row>
    <row r="70" spans="1:4" x14ac:dyDescent="0.2">
      <c r="A70" t="s">
        <v>64</v>
      </c>
      <c r="B70" s="6">
        <v>42250</v>
      </c>
      <c r="C70">
        <v>631</v>
      </c>
      <c r="D70" t="str">
        <f>VLOOKUP(TRIM(A70),$K$3:$L$31,2,FALSE)</f>
        <v xml:space="preserve">14K Gold Onyx Cross </v>
      </c>
    </row>
    <row r="71" spans="1:4" x14ac:dyDescent="0.2">
      <c r="A71" t="s">
        <v>66</v>
      </c>
      <c r="B71" s="6">
        <v>42254</v>
      </c>
      <c r="C71">
        <v>737</v>
      </c>
      <c r="D71" t="str">
        <f>VLOOKUP(TRIM(A71),$K$3:$L$31,2,FALSE)</f>
        <v xml:space="preserve">14K Gold Bangle Bracelet with Vine Design </v>
      </c>
    </row>
    <row r="72" spans="1:4" x14ac:dyDescent="0.2">
      <c r="A72" t="s">
        <v>60</v>
      </c>
      <c r="B72" s="6">
        <v>42252</v>
      </c>
      <c r="C72">
        <v>511</v>
      </c>
      <c r="D72" t="str">
        <f>VLOOKUP(TRIM(A72),$K$3:$L$31,2,FALSE)</f>
        <v xml:space="preserve">14K Gold RAY OF LIGHT Onyx Men's Ring (Men's Rings) </v>
      </c>
    </row>
    <row r="73" spans="1:4" x14ac:dyDescent="0.2">
      <c r="A73" t="s">
        <v>76</v>
      </c>
      <c r="B73" s="6">
        <v>42242</v>
      </c>
      <c r="C73">
        <v>530</v>
      </c>
      <c r="D73" t="str">
        <f>VLOOKUP(TRIM(A73),$K$3:$L$31,2,FALSE)</f>
        <v xml:space="preserve">14K Gold Bangle Bracelet with Star Design </v>
      </c>
    </row>
    <row r="74" spans="1:4" x14ac:dyDescent="0.2">
      <c r="A74" t="s">
        <v>60</v>
      </c>
      <c r="B74" s="6">
        <v>42250</v>
      </c>
      <c r="C74">
        <v>626</v>
      </c>
      <c r="D74" t="str">
        <f>VLOOKUP(TRIM(A74),$K$3:$L$31,2,FALSE)</f>
        <v xml:space="preserve">14K Gold RAY OF LIGHT Onyx Men's Ring (Men's Rings) </v>
      </c>
    </row>
    <row r="75" spans="1:4" x14ac:dyDescent="0.2">
      <c r="A75" t="s">
        <v>74</v>
      </c>
      <c r="B75" s="6">
        <v>42239</v>
      </c>
      <c r="C75">
        <v>671</v>
      </c>
      <c r="D75" t="str">
        <f>VLOOKUP(TRIM(A75),$K$3:$L$31,2,FALSE)</f>
        <v xml:space="preserve">14K Gold Onyx Cross </v>
      </c>
    </row>
    <row r="76" spans="1:4" x14ac:dyDescent="0.2">
      <c r="A76" t="s">
        <v>71</v>
      </c>
      <c r="B76" s="6">
        <v>42256</v>
      </c>
      <c r="C76">
        <v>595</v>
      </c>
      <c r="D76" t="str">
        <f>VLOOKUP(TRIM(A76),$K$3:$L$31,2,FALSE)</f>
        <v xml:space="preserve">14K Gold Hoop Earrings </v>
      </c>
    </row>
    <row r="77" spans="1:4" x14ac:dyDescent="0.2">
      <c r="A77" t="s">
        <v>66</v>
      </c>
      <c r="B77" s="6">
        <v>42253</v>
      </c>
      <c r="C77">
        <v>842</v>
      </c>
      <c r="D77" t="str">
        <f>VLOOKUP(TRIM(A77),$K$3:$L$31,2,FALSE)</f>
        <v xml:space="preserve">14K Gold Bangle Bracelet with Vine Design </v>
      </c>
    </row>
    <row r="78" spans="1:4" x14ac:dyDescent="0.2">
      <c r="A78" t="s">
        <v>71</v>
      </c>
      <c r="B78" s="6">
        <v>42261</v>
      </c>
      <c r="C78">
        <v>198</v>
      </c>
      <c r="D78" t="str">
        <f>VLOOKUP(TRIM(A78),$K$3:$L$31,2,FALSE)</f>
        <v xml:space="preserve">14K Gold Hoop Earrings </v>
      </c>
    </row>
    <row r="79" spans="1:4" x14ac:dyDescent="0.2">
      <c r="A79" t="s">
        <v>62</v>
      </c>
      <c r="B79" s="6">
        <v>42241</v>
      </c>
      <c r="C79">
        <v>192</v>
      </c>
      <c r="D79" t="str">
        <f>VLOOKUP(TRIM(A79),$K$3:$L$31,2,FALSE)</f>
        <v xml:space="preserve">14K Gold Onyx Cross with White Cubic Zirconia Stones </v>
      </c>
    </row>
    <row r="80" spans="1:4" x14ac:dyDescent="0.2">
      <c r="A80" t="s">
        <v>70</v>
      </c>
      <c r="B80" s="6">
        <v>42254</v>
      </c>
      <c r="C80">
        <v>442</v>
      </c>
      <c r="D80" t="str">
        <f>VLOOKUP(TRIM(A80),$K$3:$L$31,2,FALSE)</f>
        <v xml:space="preserve">14K Gold Earrings </v>
      </c>
    </row>
    <row r="81" spans="1:4" x14ac:dyDescent="0.2">
      <c r="A81" t="s">
        <v>71</v>
      </c>
      <c r="B81" s="6">
        <v>42253</v>
      </c>
      <c r="C81">
        <v>267</v>
      </c>
      <c r="D81" t="str">
        <f>VLOOKUP(TRIM(A81),$K$3:$L$31,2,FALSE)</f>
        <v xml:space="preserve">14K Gold Hoop Earrings </v>
      </c>
    </row>
    <row r="82" spans="1:4" x14ac:dyDescent="0.2">
      <c r="A82" t="s">
        <v>71</v>
      </c>
      <c r="B82" s="6">
        <v>42263</v>
      </c>
      <c r="C82">
        <v>545</v>
      </c>
      <c r="D82" t="str">
        <f>VLOOKUP(TRIM(A82),$K$3:$L$31,2,FALSE)</f>
        <v xml:space="preserve">14K Gold Hoop Earrings </v>
      </c>
    </row>
    <row r="83" spans="1:4" x14ac:dyDescent="0.2">
      <c r="A83" t="s">
        <v>65</v>
      </c>
      <c r="B83" s="6">
        <v>42252</v>
      </c>
      <c r="C83">
        <v>406</v>
      </c>
      <c r="D83" t="str">
        <f>VLOOKUP(TRIM(A83),$K$3:$L$31,2,FALSE)</f>
        <v xml:space="preserve">14K Gold Cross with Onyx </v>
      </c>
    </row>
    <row r="84" spans="1:4" x14ac:dyDescent="0.2">
      <c r="A84" t="s">
        <v>56</v>
      </c>
      <c r="B84" s="6">
        <v>42251</v>
      </c>
      <c r="C84">
        <v>366</v>
      </c>
      <c r="D84" t="str">
        <f>VLOOKUP(TRIM(A84),$K$3:$L$31,2,FALSE)</f>
        <v xml:space="preserve">14K Gold Bangle Bracelet with Star Design </v>
      </c>
    </row>
    <row r="85" spans="1:4" x14ac:dyDescent="0.2">
      <c r="A85" t="s">
        <v>74</v>
      </c>
      <c r="B85" s="6">
        <v>42242</v>
      </c>
      <c r="C85">
        <v>802</v>
      </c>
      <c r="D85" t="str">
        <f>VLOOKUP(TRIM(A85),$K$3:$L$31,2,FALSE)</f>
        <v xml:space="preserve">14K Gold Onyx Cross </v>
      </c>
    </row>
    <row r="86" spans="1:4" x14ac:dyDescent="0.2">
      <c r="A86" t="s">
        <v>67</v>
      </c>
      <c r="B86" s="6">
        <v>42244</v>
      </c>
      <c r="C86">
        <v>881</v>
      </c>
      <c r="D86" t="str">
        <f>VLOOKUP(TRIM(A86),$K$3:$L$31,2,FALSE)</f>
        <v xml:space="preserve">18K Italian Gold Men's Bracelet </v>
      </c>
    </row>
    <row r="87" spans="1:4" x14ac:dyDescent="0.2">
      <c r="A87" t="s">
        <v>74</v>
      </c>
      <c r="B87" s="6">
        <v>42240</v>
      </c>
      <c r="C87">
        <v>718</v>
      </c>
      <c r="D87" t="str">
        <f>VLOOKUP(TRIM(A87),$K$3:$L$31,2,FALSE)</f>
        <v xml:space="preserve">14K Gold Onyx Cross </v>
      </c>
    </row>
    <row r="88" spans="1:4" x14ac:dyDescent="0.2">
      <c r="A88" t="s">
        <v>67</v>
      </c>
      <c r="B88" s="6">
        <v>42237</v>
      </c>
      <c r="C88">
        <v>169</v>
      </c>
      <c r="D88" t="str">
        <f>VLOOKUP(TRIM(A88),$K$3:$L$31,2,FALSE)</f>
        <v xml:space="preserve">18K Italian Gold Men's Bracelet </v>
      </c>
    </row>
    <row r="89" spans="1:4" x14ac:dyDescent="0.2">
      <c r="A89" t="s">
        <v>74</v>
      </c>
      <c r="B89" s="6">
        <v>42236</v>
      </c>
      <c r="C89">
        <v>744</v>
      </c>
      <c r="D89" t="str">
        <f>VLOOKUP(TRIM(A89),$K$3:$L$31,2,FALSE)</f>
        <v xml:space="preserve">14K Gold Onyx Cross </v>
      </c>
    </row>
    <row r="90" spans="1:4" x14ac:dyDescent="0.2">
      <c r="A90" t="s">
        <v>57</v>
      </c>
      <c r="B90" s="6">
        <v>42238</v>
      </c>
      <c r="C90">
        <v>871</v>
      </c>
      <c r="D90" t="str">
        <f>VLOOKUP(TRIM(A90),$K$3:$L$31,2,FALSE)</f>
        <v xml:space="preserve">14K Gold Onyx Cross with White Cubic Zirconia Stones </v>
      </c>
    </row>
    <row r="91" spans="1:4" x14ac:dyDescent="0.2">
      <c r="A91" t="s">
        <v>61</v>
      </c>
      <c r="B91" s="6">
        <v>42256</v>
      </c>
      <c r="C91">
        <v>832</v>
      </c>
      <c r="D91" t="str">
        <f>VLOOKUP(TRIM(A91),$K$3:$L$31,2,FALSE)</f>
        <v xml:space="preserve">18K Italian Gold Women's Watch </v>
      </c>
    </row>
    <row r="92" spans="1:4" x14ac:dyDescent="0.2">
      <c r="A92" t="s">
        <v>75</v>
      </c>
      <c r="B92" s="6">
        <v>42238</v>
      </c>
      <c r="C92">
        <v>817</v>
      </c>
      <c r="D92" t="str">
        <f>VLOOKUP(TRIM(A92),$K$3:$L$31,2,FALSE)</f>
        <v xml:space="preserve">14K Gold Onyx Men's Bracelet </v>
      </c>
    </row>
    <row r="93" spans="1:4" x14ac:dyDescent="0.2">
      <c r="A93" t="s">
        <v>73</v>
      </c>
      <c r="B93" s="6">
        <v>42249</v>
      </c>
      <c r="C93">
        <v>825</v>
      </c>
      <c r="D93" t="str">
        <f>VLOOKUP(TRIM(A93),$K$3:$L$31,2,FALSE)</f>
        <v xml:space="preserve">14K Gold Hoop Earrings </v>
      </c>
    </row>
    <row r="94" spans="1:4" x14ac:dyDescent="0.2">
      <c r="A94" t="s">
        <v>57</v>
      </c>
      <c r="B94" s="6">
        <v>42258</v>
      </c>
      <c r="C94">
        <v>823</v>
      </c>
      <c r="D94" t="str">
        <f>VLOOKUP(TRIM(A94),$K$3:$L$31,2,FALSE)</f>
        <v xml:space="preserve">14K Gold Onyx Cross with White Cubic Zirconia Stones </v>
      </c>
    </row>
    <row r="95" spans="1:4" x14ac:dyDescent="0.2">
      <c r="A95" t="s">
        <v>62</v>
      </c>
      <c r="B95" s="6">
        <v>42237</v>
      </c>
      <c r="C95">
        <v>822</v>
      </c>
      <c r="D95" t="str">
        <f>VLOOKUP(TRIM(A95),$K$3:$L$31,2,FALSE)</f>
        <v xml:space="preserve">14K Gold Onyx Cross with White Cubic Zirconia Stones </v>
      </c>
    </row>
    <row r="96" spans="1:4" x14ac:dyDescent="0.2">
      <c r="A96" t="s">
        <v>72</v>
      </c>
      <c r="B96" s="6">
        <v>42257</v>
      </c>
      <c r="C96">
        <v>384</v>
      </c>
      <c r="D96" t="str">
        <f>VLOOKUP(TRIM(A96),$K$3:$L$31,2,FALSE)</f>
        <v xml:space="preserve">14K Gold Fish Hoop Earrings </v>
      </c>
    </row>
    <row r="97" spans="1:4" x14ac:dyDescent="0.2">
      <c r="A97" t="s">
        <v>63</v>
      </c>
      <c r="B97" s="6">
        <v>42244</v>
      </c>
      <c r="C97">
        <v>311</v>
      </c>
      <c r="D97" t="str">
        <f>VLOOKUP(TRIM(A97),$K$3:$L$31,2,FALSE)</f>
        <v xml:space="preserve">14K Gold Swiss Cut Earrings </v>
      </c>
    </row>
    <row r="98" spans="1:4" x14ac:dyDescent="0.2">
      <c r="A98" t="s">
        <v>71</v>
      </c>
      <c r="B98" s="6">
        <v>42260</v>
      </c>
      <c r="C98">
        <v>380</v>
      </c>
      <c r="D98" t="str">
        <f>VLOOKUP(TRIM(A98),$K$3:$L$31,2,FALSE)</f>
        <v xml:space="preserve">14K Gold Hoop Earrings </v>
      </c>
    </row>
    <row r="99" spans="1:4" x14ac:dyDescent="0.2">
      <c r="A99" t="s">
        <v>72</v>
      </c>
      <c r="B99" s="6">
        <v>42247</v>
      </c>
      <c r="C99">
        <v>316</v>
      </c>
      <c r="D99" t="str">
        <f>VLOOKUP(TRIM(A99),$K$3:$L$31,2,FALSE)</f>
        <v xml:space="preserve">14K Gold Fish Hoop Earrings </v>
      </c>
    </row>
    <row r="100" spans="1:4" x14ac:dyDescent="0.2">
      <c r="A100" t="s">
        <v>70</v>
      </c>
      <c r="B100" s="6">
        <v>42264</v>
      </c>
      <c r="C100">
        <v>623</v>
      </c>
      <c r="D100" t="str">
        <f>VLOOKUP(TRIM(A100),$K$3:$L$31,2,FALSE)</f>
        <v xml:space="preserve">14K Gold Earrings 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4"/>
  <sheetViews>
    <sheetView topLeftCell="A26" workbookViewId="0">
      <selection activeCell="K37" sqref="K37"/>
    </sheetView>
  </sheetViews>
  <sheetFormatPr defaultRowHeight="12.75" x14ac:dyDescent="0.2"/>
  <cols>
    <col min="2" max="2" width="12.28515625" customWidth="1"/>
    <col min="8" max="10" width="3.7109375" customWidth="1"/>
    <col min="11" max="11" width="11.28515625" customWidth="1"/>
  </cols>
  <sheetData>
    <row r="1" spans="1:13" x14ac:dyDescent="0.2">
      <c r="A1" s="1"/>
      <c r="B1" s="1"/>
      <c r="C1" s="1"/>
      <c r="D1" s="1"/>
      <c r="E1" s="1"/>
      <c r="F1" s="1"/>
      <c r="G1" s="1"/>
      <c r="H1" s="1"/>
      <c r="K1" t="s">
        <v>0</v>
      </c>
      <c r="L1" t="s">
        <v>1</v>
      </c>
      <c r="M1" t="s">
        <v>2</v>
      </c>
    </row>
    <row r="2" spans="1:13" x14ac:dyDescent="0.2">
      <c r="A2" s="1"/>
      <c r="B2" s="2" t="s">
        <v>1</v>
      </c>
      <c r="C2" s="3" t="s">
        <v>3</v>
      </c>
      <c r="D2" s="1"/>
      <c r="E2" s="1"/>
      <c r="F2" s="1"/>
      <c r="G2" s="1"/>
      <c r="H2" s="1"/>
      <c r="K2">
        <v>150</v>
      </c>
      <c r="L2" t="s">
        <v>4</v>
      </c>
      <c r="M2" t="s">
        <v>5</v>
      </c>
    </row>
    <row r="3" spans="1:13" x14ac:dyDescent="0.2">
      <c r="A3" s="1"/>
      <c r="B3" s="2"/>
      <c r="C3" s="1"/>
      <c r="D3" s="1"/>
      <c r="E3" s="1"/>
      <c r="F3" s="1"/>
      <c r="G3" s="1"/>
      <c r="H3" s="1"/>
      <c r="K3">
        <v>75</v>
      </c>
      <c r="L3" t="s">
        <v>6</v>
      </c>
      <c r="M3" t="s">
        <v>7</v>
      </c>
    </row>
    <row r="4" spans="1:13" x14ac:dyDescent="0.2">
      <c r="A4" s="1"/>
      <c r="B4" s="2" t="s">
        <v>2</v>
      </c>
      <c r="C4" s="3" t="str">
        <f>VLOOKUP(C2,$L$2:$M$29,2,FALSE)</f>
        <v xml:space="preserve">18K Italian Gold Men's Bracelet </v>
      </c>
      <c r="D4" s="3"/>
      <c r="E4" s="3"/>
      <c r="F4" s="3"/>
      <c r="G4" s="1"/>
      <c r="H4" s="1"/>
      <c r="K4">
        <v>105</v>
      </c>
      <c r="L4" t="s">
        <v>8</v>
      </c>
      <c r="M4" t="s">
        <v>9</v>
      </c>
    </row>
    <row r="5" spans="1:13" x14ac:dyDescent="0.2">
      <c r="A5" s="1"/>
      <c r="B5" s="1"/>
      <c r="C5" s="1"/>
      <c r="D5" s="1"/>
      <c r="E5" s="1"/>
      <c r="F5" s="1"/>
      <c r="G5" s="1"/>
      <c r="H5" s="1"/>
      <c r="K5">
        <v>79</v>
      </c>
      <c r="L5" t="s">
        <v>10</v>
      </c>
      <c r="M5" t="s">
        <v>11</v>
      </c>
    </row>
    <row r="6" spans="1:13" x14ac:dyDescent="0.2">
      <c r="A6" s="1"/>
      <c r="B6" s="2" t="s">
        <v>0</v>
      </c>
      <c r="C6" s="4">
        <f>INDEX(K2:K29,MATCH(C2,L2:L29,FALSE),1)</f>
        <v>1550</v>
      </c>
      <c r="D6" s="1"/>
      <c r="E6" s="1"/>
      <c r="F6" s="1"/>
      <c r="G6" s="1"/>
      <c r="H6" s="1"/>
      <c r="K6">
        <v>1250</v>
      </c>
      <c r="L6" t="s">
        <v>12</v>
      </c>
      <c r="M6" t="s">
        <v>13</v>
      </c>
    </row>
    <row r="7" spans="1:13" x14ac:dyDescent="0.2">
      <c r="A7" s="1"/>
      <c r="B7" s="1"/>
      <c r="C7" s="1"/>
      <c r="D7" s="1"/>
      <c r="E7" s="1"/>
      <c r="F7" s="1"/>
      <c r="G7" s="1"/>
      <c r="H7" s="1"/>
      <c r="K7">
        <v>1550</v>
      </c>
      <c r="L7" t="s">
        <v>3</v>
      </c>
      <c r="M7" t="s">
        <v>14</v>
      </c>
    </row>
    <row r="8" spans="1:13" x14ac:dyDescent="0.2">
      <c r="A8" s="1"/>
      <c r="B8" s="1"/>
      <c r="C8" s="1"/>
      <c r="D8" s="1"/>
      <c r="E8" s="1"/>
      <c r="F8" s="1"/>
      <c r="G8" s="1"/>
      <c r="H8" s="1"/>
      <c r="K8">
        <v>379</v>
      </c>
      <c r="L8" t="s">
        <v>15</v>
      </c>
      <c r="M8" t="s">
        <v>16</v>
      </c>
    </row>
    <row r="9" spans="1:13" x14ac:dyDescent="0.2">
      <c r="A9" s="1"/>
      <c r="B9" s="1"/>
      <c r="C9" s="1"/>
      <c r="D9" s="1"/>
      <c r="E9" s="1"/>
      <c r="F9" s="1"/>
      <c r="G9" s="1"/>
      <c r="H9" s="1"/>
      <c r="K9">
        <v>125</v>
      </c>
      <c r="L9" t="s">
        <v>17</v>
      </c>
      <c r="M9" t="s">
        <v>18</v>
      </c>
    </row>
    <row r="10" spans="1:13" x14ac:dyDescent="0.2">
      <c r="A10" s="1"/>
      <c r="B10" s="1"/>
      <c r="C10" s="1"/>
      <c r="D10" s="1"/>
      <c r="E10" s="1"/>
      <c r="F10" s="1"/>
      <c r="G10" s="1"/>
      <c r="H10" s="1"/>
      <c r="K10">
        <v>75</v>
      </c>
      <c r="L10" t="s">
        <v>19</v>
      </c>
      <c r="M10" t="s">
        <v>18</v>
      </c>
    </row>
    <row r="11" spans="1:13" x14ac:dyDescent="0.2">
      <c r="A11" s="1"/>
      <c r="B11" s="1"/>
      <c r="C11" s="1"/>
      <c r="D11" s="1"/>
      <c r="E11" s="1"/>
      <c r="F11" s="1"/>
      <c r="G11" s="1"/>
      <c r="H11" s="1"/>
      <c r="K11">
        <v>125</v>
      </c>
      <c r="L11" t="s">
        <v>20</v>
      </c>
      <c r="M11" t="s">
        <v>21</v>
      </c>
    </row>
    <row r="12" spans="1:13" x14ac:dyDescent="0.2">
      <c r="A12" s="1"/>
      <c r="B12" s="1"/>
      <c r="C12" s="1"/>
      <c r="D12" s="1"/>
      <c r="E12" s="1"/>
      <c r="F12" s="1"/>
      <c r="G12" s="1"/>
      <c r="H12" s="1"/>
      <c r="K12">
        <v>75</v>
      </c>
      <c r="L12" t="s">
        <v>22</v>
      </c>
      <c r="M12" t="s">
        <v>21</v>
      </c>
    </row>
    <row r="13" spans="1:13" x14ac:dyDescent="0.2">
      <c r="A13" s="1"/>
      <c r="B13" s="1"/>
      <c r="C13" s="1"/>
      <c r="D13" s="1"/>
      <c r="E13" s="1"/>
      <c r="F13" s="1"/>
      <c r="G13" s="1"/>
      <c r="H13" s="1"/>
      <c r="K13">
        <v>125</v>
      </c>
      <c r="L13" t="s">
        <v>23</v>
      </c>
      <c r="M13" t="s">
        <v>21</v>
      </c>
    </row>
    <row r="14" spans="1:13" x14ac:dyDescent="0.2">
      <c r="A14" s="1"/>
      <c r="B14" s="1"/>
      <c r="C14" s="1"/>
      <c r="D14" s="1"/>
      <c r="E14" s="1"/>
      <c r="F14" s="1"/>
      <c r="G14" s="1"/>
      <c r="H14" s="1"/>
      <c r="K14">
        <v>75</v>
      </c>
      <c r="L14" t="s">
        <v>24</v>
      </c>
      <c r="M14" t="s">
        <v>25</v>
      </c>
    </row>
    <row r="15" spans="1:13" x14ac:dyDescent="0.2">
      <c r="A15" s="1"/>
      <c r="B15" s="1"/>
      <c r="C15" s="1"/>
      <c r="D15" s="1"/>
      <c r="E15" s="1"/>
      <c r="F15" s="1"/>
      <c r="G15" s="1"/>
      <c r="H15" s="1"/>
      <c r="K15">
        <v>97</v>
      </c>
      <c r="L15" t="s">
        <v>26</v>
      </c>
      <c r="M15" t="s">
        <v>25</v>
      </c>
    </row>
    <row r="16" spans="1:13" x14ac:dyDescent="0.2">
      <c r="A16" s="1"/>
      <c r="B16" s="1"/>
      <c r="C16" s="1"/>
      <c r="D16" s="1"/>
      <c r="E16" s="1"/>
      <c r="F16" s="1"/>
      <c r="G16" s="1"/>
      <c r="H16" s="1"/>
      <c r="K16">
        <v>42</v>
      </c>
      <c r="L16" t="s">
        <v>27</v>
      </c>
      <c r="M16" t="s">
        <v>28</v>
      </c>
    </row>
    <row r="17" spans="1:13" x14ac:dyDescent="0.2">
      <c r="A17" s="1"/>
      <c r="B17" s="1"/>
      <c r="C17" s="1"/>
      <c r="D17" s="1"/>
      <c r="E17" s="1"/>
      <c r="F17" s="1"/>
      <c r="G17" s="1"/>
      <c r="H17" s="1"/>
      <c r="K17">
        <v>22</v>
      </c>
      <c r="L17" t="s">
        <v>29</v>
      </c>
      <c r="M17" t="s">
        <v>30</v>
      </c>
    </row>
    <row r="18" spans="1:13" x14ac:dyDescent="0.2">
      <c r="A18" s="1"/>
      <c r="B18" s="1"/>
      <c r="C18" s="1"/>
      <c r="D18" s="1"/>
      <c r="E18" s="1"/>
      <c r="F18" s="1"/>
      <c r="G18" s="1"/>
      <c r="H18" s="1"/>
      <c r="K18">
        <v>30</v>
      </c>
      <c r="L18" t="s">
        <v>31</v>
      </c>
      <c r="M18" t="s">
        <v>32</v>
      </c>
    </row>
    <row r="19" spans="1:13" x14ac:dyDescent="0.2">
      <c r="K19">
        <v>25</v>
      </c>
      <c r="L19" t="s">
        <v>33</v>
      </c>
      <c r="M19" t="s">
        <v>34</v>
      </c>
    </row>
    <row r="20" spans="1:13" x14ac:dyDescent="0.2">
      <c r="K20">
        <v>30</v>
      </c>
      <c r="L20" t="s">
        <v>35</v>
      </c>
      <c r="M20" t="s">
        <v>36</v>
      </c>
    </row>
    <row r="21" spans="1:13" x14ac:dyDescent="0.2">
      <c r="K21">
        <v>29</v>
      </c>
      <c r="L21" t="s">
        <v>37</v>
      </c>
      <c r="M21" t="s">
        <v>34</v>
      </c>
    </row>
    <row r="22" spans="1:13" x14ac:dyDescent="0.2">
      <c r="K22">
        <v>25</v>
      </c>
      <c r="L22" t="s">
        <v>38</v>
      </c>
      <c r="M22" t="s">
        <v>32</v>
      </c>
    </row>
    <row r="23" spans="1:13" x14ac:dyDescent="0.2">
      <c r="K23">
        <v>16</v>
      </c>
      <c r="L23" t="s">
        <v>39</v>
      </c>
      <c r="M23" t="s">
        <v>40</v>
      </c>
    </row>
    <row r="24" spans="1:13" x14ac:dyDescent="0.2">
      <c r="K24">
        <v>14</v>
      </c>
      <c r="L24" t="s">
        <v>41</v>
      </c>
      <c r="M24" t="s">
        <v>40</v>
      </c>
    </row>
    <row r="25" spans="1:13" x14ac:dyDescent="0.2">
      <c r="K25">
        <v>12</v>
      </c>
      <c r="L25" t="s">
        <v>42</v>
      </c>
      <c r="M25" t="s">
        <v>43</v>
      </c>
    </row>
    <row r="26" spans="1:13" x14ac:dyDescent="0.2">
      <c r="K26">
        <v>35</v>
      </c>
      <c r="L26" t="s">
        <v>44</v>
      </c>
      <c r="M26" t="s">
        <v>45</v>
      </c>
    </row>
    <row r="27" spans="1:13" x14ac:dyDescent="0.2">
      <c r="K27">
        <v>39</v>
      </c>
      <c r="L27" t="s">
        <v>46</v>
      </c>
      <c r="M27" t="s">
        <v>47</v>
      </c>
    </row>
    <row r="28" spans="1:13" x14ac:dyDescent="0.2">
      <c r="K28">
        <v>25</v>
      </c>
      <c r="L28" t="s">
        <v>48</v>
      </c>
      <c r="M28" t="s">
        <v>49</v>
      </c>
    </row>
    <row r="29" spans="1:13" x14ac:dyDescent="0.2">
      <c r="K29">
        <v>70</v>
      </c>
      <c r="L29" t="s">
        <v>50</v>
      </c>
      <c r="M29" t="s">
        <v>51</v>
      </c>
    </row>
    <row r="35" spans="1:12" x14ac:dyDescent="0.2">
      <c r="A35" s="5" t="s">
        <v>52</v>
      </c>
      <c r="B35" s="5" t="s">
        <v>53</v>
      </c>
      <c r="C35" s="5" t="s">
        <v>54</v>
      </c>
      <c r="D35" s="5" t="s">
        <v>2</v>
      </c>
    </row>
    <row r="36" spans="1:12" x14ac:dyDescent="0.2">
      <c r="A36" t="s">
        <v>17</v>
      </c>
      <c r="B36" s="6">
        <v>38978</v>
      </c>
      <c r="C36">
        <v>580</v>
      </c>
      <c r="D36" t="str">
        <f t="shared" ref="D36:D67" si="0">VLOOKUP(A36,$K$37:$L$64,2,FALSE)</f>
        <v xml:space="preserve">14K Gold Bangle Bracelet with Star Design </v>
      </c>
      <c r="K36" t="s">
        <v>1</v>
      </c>
      <c r="L36" t="s">
        <v>2</v>
      </c>
    </row>
    <row r="37" spans="1:12" x14ac:dyDescent="0.2">
      <c r="A37" t="s">
        <v>24</v>
      </c>
      <c r="B37" s="6">
        <v>38966</v>
      </c>
      <c r="C37">
        <v>422</v>
      </c>
      <c r="D37" t="str">
        <f t="shared" si="0"/>
        <v xml:space="preserve">14K Gold Onyx Cross with White Cubic Zirconia Stones </v>
      </c>
      <c r="K37" t="s">
        <v>4</v>
      </c>
      <c r="L37" t="s">
        <v>5</v>
      </c>
    </row>
    <row r="38" spans="1:12" x14ac:dyDescent="0.2">
      <c r="A38" t="s">
        <v>10</v>
      </c>
      <c r="B38" s="6">
        <v>38951</v>
      </c>
      <c r="C38">
        <v>638</v>
      </c>
      <c r="D38" t="str">
        <f t="shared" si="0"/>
        <v xml:space="preserve">14K Gold Ballerina Ring w/ Blue &amp; White CZs (Women's Rings, CZ Rings) </v>
      </c>
      <c r="K38" t="s">
        <v>6</v>
      </c>
      <c r="L38" t="s">
        <v>7</v>
      </c>
    </row>
    <row r="39" spans="1:12" x14ac:dyDescent="0.2">
      <c r="A39" t="s">
        <v>17</v>
      </c>
      <c r="B39" s="6">
        <v>38959</v>
      </c>
      <c r="C39">
        <v>775</v>
      </c>
      <c r="D39" t="str">
        <f t="shared" si="0"/>
        <v xml:space="preserve">14K Gold Bangle Bracelet with Star Design </v>
      </c>
      <c r="K39" t="s">
        <v>8</v>
      </c>
      <c r="L39" t="s">
        <v>9</v>
      </c>
    </row>
    <row r="40" spans="1:12" x14ac:dyDescent="0.2">
      <c r="A40" t="s">
        <v>17</v>
      </c>
      <c r="B40" s="6">
        <v>38969</v>
      </c>
      <c r="C40">
        <v>331</v>
      </c>
      <c r="D40" t="str">
        <f t="shared" si="0"/>
        <v xml:space="preserve">14K Gold Bangle Bracelet with Star Design </v>
      </c>
      <c r="K40" t="s">
        <v>10</v>
      </c>
      <c r="L40" t="s">
        <v>11</v>
      </c>
    </row>
    <row r="41" spans="1:12" x14ac:dyDescent="0.2">
      <c r="A41" t="s">
        <v>31</v>
      </c>
      <c r="B41" s="6">
        <v>38962</v>
      </c>
      <c r="C41">
        <v>140</v>
      </c>
      <c r="D41" t="str">
        <f t="shared" si="0"/>
        <v xml:space="preserve">14K Gold Hollow Earrings </v>
      </c>
      <c r="K41" t="s">
        <v>12</v>
      </c>
      <c r="L41" t="s">
        <v>13</v>
      </c>
    </row>
    <row r="42" spans="1:12" x14ac:dyDescent="0.2">
      <c r="A42" t="s">
        <v>8</v>
      </c>
      <c r="B42" s="6">
        <v>38953</v>
      </c>
      <c r="C42">
        <v>231</v>
      </c>
      <c r="D42" t="str">
        <f t="shared" si="0"/>
        <v xml:space="preserve">14K Gold RAY OF LIGHT Onyx Men's Ring (Men's Rings) </v>
      </c>
      <c r="K42" t="s">
        <v>3</v>
      </c>
      <c r="L42" t="s">
        <v>14</v>
      </c>
    </row>
    <row r="43" spans="1:12" x14ac:dyDescent="0.2">
      <c r="A43" t="s">
        <v>12</v>
      </c>
      <c r="B43" s="6">
        <v>38949</v>
      </c>
      <c r="C43">
        <v>878</v>
      </c>
      <c r="D43" t="str">
        <f t="shared" si="0"/>
        <v xml:space="preserve">18K Italian Gold Women's Watch </v>
      </c>
      <c r="K43" t="s">
        <v>15</v>
      </c>
      <c r="L43" t="s">
        <v>16</v>
      </c>
    </row>
    <row r="44" spans="1:12" x14ac:dyDescent="0.2">
      <c r="A44" t="s">
        <v>26</v>
      </c>
      <c r="B44" s="6">
        <v>38959</v>
      </c>
      <c r="C44">
        <v>571</v>
      </c>
      <c r="D44" t="str">
        <f t="shared" si="0"/>
        <v xml:space="preserve">14K Gold Onyx Cross with White Cubic Zirconia Stones </v>
      </c>
      <c r="K44" s="12" t="s">
        <v>17</v>
      </c>
      <c r="L44" t="s">
        <v>18</v>
      </c>
    </row>
    <row r="45" spans="1:12" x14ac:dyDescent="0.2">
      <c r="A45" t="s">
        <v>27</v>
      </c>
      <c r="B45" s="6">
        <v>38953</v>
      </c>
      <c r="C45">
        <v>208</v>
      </c>
      <c r="D45" t="str">
        <f t="shared" si="0"/>
        <v xml:space="preserve">14K Gold Swiss Cut Earrings </v>
      </c>
      <c r="K45" t="s">
        <v>19</v>
      </c>
      <c r="L45" t="s">
        <v>18</v>
      </c>
    </row>
    <row r="46" spans="1:12" x14ac:dyDescent="0.2">
      <c r="A46" t="s">
        <v>27</v>
      </c>
      <c r="B46" s="6">
        <v>38970</v>
      </c>
      <c r="C46">
        <v>429</v>
      </c>
      <c r="D46" t="str">
        <f t="shared" si="0"/>
        <v xml:space="preserve">14K Gold Swiss Cut Earrings </v>
      </c>
      <c r="K46" t="s">
        <v>20</v>
      </c>
      <c r="L46" t="s">
        <v>21</v>
      </c>
    </row>
    <row r="47" spans="1:12" x14ac:dyDescent="0.2">
      <c r="A47" t="s">
        <v>23</v>
      </c>
      <c r="B47" s="6">
        <v>38974</v>
      </c>
      <c r="C47">
        <v>832</v>
      </c>
      <c r="D47" t="str">
        <f t="shared" si="0"/>
        <v xml:space="preserve">14K Gold Onyx Cross </v>
      </c>
      <c r="K47" t="s">
        <v>22</v>
      </c>
      <c r="L47" t="s">
        <v>21</v>
      </c>
    </row>
    <row r="48" spans="1:12" x14ac:dyDescent="0.2">
      <c r="A48" t="s">
        <v>6</v>
      </c>
      <c r="B48" s="6">
        <v>38963</v>
      </c>
      <c r="C48">
        <v>159</v>
      </c>
      <c r="D48" t="str">
        <f t="shared" si="0"/>
        <v xml:space="preserve">14K Gold Cross with Onyx </v>
      </c>
      <c r="K48" t="s">
        <v>23</v>
      </c>
      <c r="L48" t="s">
        <v>21</v>
      </c>
    </row>
    <row r="49" spans="1:12" x14ac:dyDescent="0.2">
      <c r="A49" t="s">
        <v>4</v>
      </c>
      <c r="B49" s="6">
        <v>38960</v>
      </c>
      <c r="C49">
        <v>546</v>
      </c>
      <c r="D49" t="str">
        <f t="shared" si="0"/>
        <v xml:space="preserve">14K Gold Bangle Bracelet with Vine Design </v>
      </c>
      <c r="K49" t="s">
        <v>24</v>
      </c>
      <c r="L49" t="s">
        <v>25</v>
      </c>
    </row>
    <row r="50" spans="1:12" x14ac:dyDescent="0.2">
      <c r="A50" t="s">
        <v>4</v>
      </c>
      <c r="B50" s="6">
        <v>38978</v>
      </c>
      <c r="C50">
        <v>115</v>
      </c>
      <c r="D50" t="str">
        <f t="shared" si="0"/>
        <v xml:space="preserve">14K Gold Bangle Bracelet with Vine Design </v>
      </c>
      <c r="K50" t="s">
        <v>26</v>
      </c>
      <c r="L50" t="s">
        <v>25</v>
      </c>
    </row>
    <row r="51" spans="1:12" x14ac:dyDescent="0.2">
      <c r="A51" t="s">
        <v>24</v>
      </c>
      <c r="B51" s="6">
        <v>38961</v>
      </c>
      <c r="C51">
        <v>467</v>
      </c>
      <c r="D51" t="str">
        <f t="shared" si="0"/>
        <v xml:space="preserve">14K Gold Onyx Cross with White Cubic Zirconia Stones </v>
      </c>
      <c r="K51" t="s">
        <v>27</v>
      </c>
      <c r="L51" t="s">
        <v>28</v>
      </c>
    </row>
    <row r="52" spans="1:12" x14ac:dyDescent="0.2">
      <c r="A52" t="s">
        <v>3</v>
      </c>
      <c r="B52" s="6">
        <v>38962</v>
      </c>
      <c r="C52">
        <v>233</v>
      </c>
      <c r="D52" t="str">
        <f t="shared" si="0"/>
        <v xml:space="preserve">18K Italian Gold Men's Bracelet </v>
      </c>
      <c r="K52" t="s">
        <v>29</v>
      </c>
      <c r="L52" t="s">
        <v>30</v>
      </c>
    </row>
    <row r="53" spans="1:12" x14ac:dyDescent="0.2">
      <c r="A53" s="7" t="s">
        <v>55</v>
      </c>
      <c r="B53" s="6">
        <v>38967</v>
      </c>
      <c r="C53">
        <v>287</v>
      </c>
      <c r="D53" t="e">
        <f t="shared" si="0"/>
        <v>#N/A</v>
      </c>
      <c r="K53" t="s">
        <v>31</v>
      </c>
      <c r="L53" t="s">
        <v>32</v>
      </c>
    </row>
    <row r="54" spans="1:12" x14ac:dyDescent="0.2">
      <c r="A54" t="s">
        <v>31</v>
      </c>
      <c r="B54" s="6">
        <v>38965</v>
      </c>
      <c r="C54">
        <v>113</v>
      </c>
      <c r="D54" t="str">
        <f t="shared" si="0"/>
        <v xml:space="preserve">14K Gold Hollow Earrings </v>
      </c>
      <c r="K54" t="s">
        <v>33</v>
      </c>
      <c r="L54" t="s">
        <v>34</v>
      </c>
    </row>
    <row r="55" spans="1:12" x14ac:dyDescent="0.2">
      <c r="A55" t="s">
        <v>24</v>
      </c>
      <c r="B55" s="6">
        <v>38962</v>
      </c>
      <c r="C55">
        <v>621</v>
      </c>
      <c r="D55" t="str">
        <f t="shared" si="0"/>
        <v xml:space="preserve">14K Gold Onyx Cross with White Cubic Zirconia Stones </v>
      </c>
      <c r="K55" t="s">
        <v>35</v>
      </c>
      <c r="L55" t="s">
        <v>36</v>
      </c>
    </row>
    <row r="56" spans="1:12" x14ac:dyDescent="0.2">
      <c r="A56" t="s">
        <v>22</v>
      </c>
      <c r="B56" s="6">
        <v>38968</v>
      </c>
      <c r="C56">
        <v>441</v>
      </c>
      <c r="D56" t="str">
        <f t="shared" si="0"/>
        <v xml:space="preserve">14K Gold Onyx Cross </v>
      </c>
      <c r="K56" t="s">
        <v>37</v>
      </c>
      <c r="L56" t="s">
        <v>34</v>
      </c>
    </row>
    <row r="57" spans="1:12" x14ac:dyDescent="0.2">
      <c r="A57" t="s">
        <v>35</v>
      </c>
      <c r="B57" s="6">
        <v>38971</v>
      </c>
      <c r="C57">
        <v>221</v>
      </c>
      <c r="D57" t="str">
        <f t="shared" si="0"/>
        <v xml:space="preserve">14K Gold Earrings </v>
      </c>
      <c r="K57" t="s">
        <v>38</v>
      </c>
      <c r="L57" t="s">
        <v>32</v>
      </c>
    </row>
    <row r="58" spans="1:12" x14ac:dyDescent="0.2">
      <c r="A58" t="s">
        <v>33</v>
      </c>
      <c r="B58" s="6">
        <v>38963</v>
      </c>
      <c r="C58">
        <v>688</v>
      </c>
      <c r="D58" t="str">
        <f t="shared" si="0"/>
        <v xml:space="preserve">14K Gold Hoop Earrings </v>
      </c>
      <c r="K58" t="s">
        <v>39</v>
      </c>
      <c r="L58" t="s">
        <v>40</v>
      </c>
    </row>
    <row r="59" spans="1:12" x14ac:dyDescent="0.2">
      <c r="A59" t="s">
        <v>10</v>
      </c>
      <c r="B59" s="6">
        <v>38975</v>
      </c>
      <c r="C59">
        <v>233</v>
      </c>
      <c r="D59" t="str">
        <f t="shared" si="0"/>
        <v xml:space="preserve">14K Gold Ballerina Ring w/ Blue &amp; White CZs (Women's Rings, CZ Rings) </v>
      </c>
      <c r="K59" t="s">
        <v>41</v>
      </c>
      <c r="L59" t="s">
        <v>40</v>
      </c>
    </row>
    <row r="60" spans="1:12" x14ac:dyDescent="0.2">
      <c r="A60" t="s">
        <v>35</v>
      </c>
      <c r="B60" s="6">
        <v>38971</v>
      </c>
      <c r="C60">
        <v>344</v>
      </c>
      <c r="D60" t="str">
        <f t="shared" si="0"/>
        <v xml:space="preserve">14K Gold Earrings </v>
      </c>
      <c r="K60" t="s">
        <v>42</v>
      </c>
      <c r="L60" t="s">
        <v>43</v>
      </c>
    </row>
    <row r="61" spans="1:12" x14ac:dyDescent="0.2">
      <c r="A61" t="s">
        <v>29</v>
      </c>
      <c r="B61" s="6">
        <v>38951</v>
      </c>
      <c r="C61">
        <v>740</v>
      </c>
      <c r="D61" t="str">
        <f t="shared" si="0"/>
        <v xml:space="preserve">14K Gold Fish Hoop Earrings </v>
      </c>
      <c r="K61" t="s">
        <v>44</v>
      </c>
      <c r="L61" t="s">
        <v>45</v>
      </c>
    </row>
    <row r="62" spans="1:12" x14ac:dyDescent="0.2">
      <c r="A62" t="s">
        <v>4</v>
      </c>
      <c r="B62" s="6">
        <v>38962</v>
      </c>
      <c r="C62">
        <v>328</v>
      </c>
      <c r="D62" t="str">
        <f t="shared" si="0"/>
        <v xml:space="preserve">14K Gold Bangle Bracelet with Vine Design </v>
      </c>
      <c r="K62" t="s">
        <v>46</v>
      </c>
      <c r="L62" t="s">
        <v>47</v>
      </c>
    </row>
    <row r="63" spans="1:12" x14ac:dyDescent="0.2">
      <c r="A63" t="s">
        <v>26</v>
      </c>
      <c r="B63" s="6">
        <v>38957</v>
      </c>
      <c r="C63">
        <v>351</v>
      </c>
      <c r="D63" t="str">
        <f t="shared" si="0"/>
        <v xml:space="preserve">14K Gold Onyx Cross with White Cubic Zirconia Stones </v>
      </c>
      <c r="K63" t="s">
        <v>48</v>
      </c>
      <c r="L63" t="s">
        <v>49</v>
      </c>
    </row>
    <row r="64" spans="1:12" x14ac:dyDescent="0.2">
      <c r="A64" t="s">
        <v>35</v>
      </c>
      <c r="B64" s="6">
        <v>38957</v>
      </c>
      <c r="C64">
        <v>673</v>
      </c>
      <c r="D64" t="str">
        <f t="shared" si="0"/>
        <v xml:space="preserve">14K Gold Earrings </v>
      </c>
      <c r="K64" t="s">
        <v>50</v>
      </c>
      <c r="L64" t="s">
        <v>51</v>
      </c>
    </row>
    <row r="65" spans="1:4" x14ac:dyDescent="0.2">
      <c r="A65" t="s">
        <v>24</v>
      </c>
      <c r="B65" s="6">
        <v>38956</v>
      </c>
      <c r="C65">
        <v>379</v>
      </c>
      <c r="D65" t="str">
        <f t="shared" si="0"/>
        <v xml:space="preserve">14K Gold Onyx Cross with White Cubic Zirconia Stones </v>
      </c>
    </row>
    <row r="66" spans="1:4" x14ac:dyDescent="0.2">
      <c r="A66" t="s">
        <v>23</v>
      </c>
      <c r="B66" s="6">
        <v>38958</v>
      </c>
      <c r="C66">
        <v>833</v>
      </c>
      <c r="D66" t="str">
        <f t="shared" si="0"/>
        <v xml:space="preserve">14K Gold Onyx Cross </v>
      </c>
    </row>
    <row r="67" spans="1:4" x14ac:dyDescent="0.2">
      <c r="A67" t="s">
        <v>31</v>
      </c>
      <c r="B67" s="6">
        <v>38968</v>
      </c>
      <c r="C67">
        <v>244</v>
      </c>
      <c r="D67" t="str">
        <f t="shared" si="0"/>
        <v xml:space="preserve">14K Gold Hollow Earrings </v>
      </c>
    </row>
    <row r="68" spans="1:4" x14ac:dyDescent="0.2">
      <c r="A68" t="s">
        <v>37</v>
      </c>
      <c r="B68" s="6">
        <v>38961</v>
      </c>
      <c r="C68">
        <v>199</v>
      </c>
      <c r="D68" t="str">
        <f t="shared" ref="D68:D99" si="1">VLOOKUP(A68,$K$37:$L$64,2,FALSE)</f>
        <v xml:space="preserve">14K Gold Hoop Earrings </v>
      </c>
    </row>
    <row r="69" spans="1:4" x14ac:dyDescent="0.2">
      <c r="A69" t="s">
        <v>8</v>
      </c>
      <c r="B69" s="6">
        <v>38953</v>
      </c>
      <c r="C69">
        <v>304</v>
      </c>
      <c r="D69" t="str">
        <f t="shared" si="1"/>
        <v xml:space="preserve">14K Gold RAY OF LIGHT Onyx Men's Ring (Men's Rings) </v>
      </c>
    </row>
    <row r="70" spans="1:4" x14ac:dyDescent="0.2">
      <c r="A70" t="s">
        <v>23</v>
      </c>
      <c r="B70" s="6">
        <v>38976</v>
      </c>
      <c r="C70">
        <v>264</v>
      </c>
      <c r="D70" t="str">
        <f t="shared" si="1"/>
        <v xml:space="preserve">14K Gold Onyx Cross </v>
      </c>
    </row>
    <row r="71" spans="1:4" x14ac:dyDescent="0.2">
      <c r="A71" t="s">
        <v>3</v>
      </c>
      <c r="B71" s="6">
        <v>38969</v>
      </c>
      <c r="C71">
        <v>476</v>
      </c>
      <c r="D71" t="str">
        <f t="shared" si="1"/>
        <v xml:space="preserve">18K Italian Gold Men's Bracelet </v>
      </c>
    </row>
    <row r="72" spans="1:4" x14ac:dyDescent="0.2">
      <c r="A72" t="s">
        <v>26</v>
      </c>
      <c r="B72" s="6">
        <v>38967</v>
      </c>
      <c r="C72">
        <v>151</v>
      </c>
      <c r="D72" t="str">
        <f t="shared" si="1"/>
        <v xml:space="preserve">14K Gold Onyx Cross with White Cubic Zirconia Stones </v>
      </c>
    </row>
    <row r="73" spans="1:4" x14ac:dyDescent="0.2">
      <c r="A73" t="s">
        <v>17</v>
      </c>
      <c r="B73" s="6">
        <v>38966</v>
      </c>
      <c r="C73">
        <v>429</v>
      </c>
      <c r="D73" t="str">
        <f t="shared" si="1"/>
        <v xml:space="preserve">14K Gold Bangle Bracelet with Star Design </v>
      </c>
    </row>
    <row r="74" spans="1:4" x14ac:dyDescent="0.2">
      <c r="A74" t="s">
        <v>20</v>
      </c>
      <c r="B74" s="6">
        <v>38962</v>
      </c>
      <c r="C74">
        <v>612</v>
      </c>
      <c r="D74" t="str">
        <f t="shared" si="1"/>
        <v xml:space="preserve">14K Gold Onyx Cross </v>
      </c>
    </row>
    <row r="75" spans="1:4" x14ac:dyDescent="0.2">
      <c r="A75" t="s">
        <v>8</v>
      </c>
      <c r="B75" s="6">
        <v>38970</v>
      </c>
      <c r="C75">
        <v>741</v>
      </c>
      <c r="D75" t="str">
        <f t="shared" si="1"/>
        <v xml:space="preserve">14K Gold RAY OF LIGHT Onyx Men's Ring (Men's Rings) </v>
      </c>
    </row>
    <row r="76" spans="1:4" x14ac:dyDescent="0.2">
      <c r="A76" t="s">
        <v>12</v>
      </c>
      <c r="B76" s="6">
        <v>38977</v>
      </c>
      <c r="C76">
        <v>581</v>
      </c>
      <c r="D76" t="str">
        <f t="shared" si="1"/>
        <v xml:space="preserve">18K Italian Gold Women's Watch </v>
      </c>
    </row>
    <row r="77" spans="1:4" x14ac:dyDescent="0.2">
      <c r="A77" t="s">
        <v>8</v>
      </c>
      <c r="B77" s="6">
        <v>38957</v>
      </c>
      <c r="C77">
        <v>735</v>
      </c>
      <c r="D77" t="str">
        <f t="shared" si="1"/>
        <v xml:space="preserve">14K Gold RAY OF LIGHT Onyx Men's Ring (Men's Rings) </v>
      </c>
    </row>
    <row r="78" spans="1:4" x14ac:dyDescent="0.2">
      <c r="A78" t="s">
        <v>20</v>
      </c>
      <c r="B78" s="6">
        <v>38949</v>
      </c>
      <c r="C78">
        <v>213</v>
      </c>
      <c r="D78" t="str">
        <f t="shared" si="1"/>
        <v xml:space="preserve">14K Gold Onyx Cross </v>
      </c>
    </row>
    <row r="79" spans="1:4" x14ac:dyDescent="0.2">
      <c r="A79" t="s">
        <v>33</v>
      </c>
      <c r="B79" s="6">
        <v>38973</v>
      </c>
      <c r="C79">
        <v>100</v>
      </c>
      <c r="D79" t="str">
        <f t="shared" si="1"/>
        <v xml:space="preserve">14K Gold Hoop Earrings </v>
      </c>
    </row>
    <row r="80" spans="1:4" x14ac:dyDescent="0.2">
      <c r="A80" t="s">
        <v>6</v>
      </c>
      <c r="B80" s="6">
        <v>38973</v>
      </c>
      <c r="C80">
        <v>576</v>
      </c>
      <c r="D80" t="str">
        <f t="shared" si="1"/>
        <v xml:space="preserve">14K Gold Cross with Onyx </v>
      </c>
    </row>
    <row r="81" spans="1:4" x14ac:dyDescent="0.2">
      <c r="A81" t="s">
        <v>27</v>
      </c>
      <c r="B81" s="6">
        <v>38972</v>
      </c>
      <c r="C81">
        <v>229</v>
      </c>
      <c r="D81" t="str">
        <f t="shared" si="1"/>
        <v xml:space="preserve">14K Gold Swiss Cut Earrings </v>
      </c>
    </row>
    <row r="82" spans="1:4" x14ac:dyDescent="0.2">
      <c r="A82" t="s">
        <v>23</v>
      </c>
      <c r="B82" s="6">
        <v>38966</v>
      </c>
      <c r="C82">
        <v>181</v>
      </c>
      <c r="D82" t="str">
        <f t="shared" si="1"/>
        <v xml:space="preserve">14K Gold Onyx Cross </v>
      </c>
    </row>
    <row r="83" spans="1:4" x14ac:dyDescent="0.2">
      <c r="A83" t="s">
        <v>17</v>
      </c>
      <c r="B83" s="6">
        <v>38962</v>
      </c>
      <c r="C83">
        <v>508</v>
      </c>
      <c r="D83" t="str">
        <f t="shared" si="1"/>
        <v xml:space="preserve">14K Gold Bangle Bracelet with Star Design </v>
      </c>
    </row>
    <row r="84" spans="1:4" x14ac:dyDescent="0.2">
      <c r="A84" t="s">
        <v>17</v>
      </c>
      <c r="B84" s="6">
        <v>38965</v>
      </c>
      <c r="C84">
        <v>298</v>
      </c>
      <c r="D84" t="str">
        <f t="shared" si="1"/>
        <v xml:space="preserve">14K Gold Bangle Bracelet with Star Design </v>
      </c>
    </row>
    <row r="85" spans="1:4" x14ac:dyDescent="0.2">
      <c r="A85" t="s">
        <v>26</v>
      </c>
      <c r="B85" s="6">
        <v>38957</v>
      </c>
      <c r="C85">
        <v>236</v>
      </c>
      <c r="D85" t="str">
        <f t="shared" si="1"/>
        <v xml:space="preserve">14K Gold Onyx Cross with White Cubic Zirconia Stones </v>
      </c>
    </row>
    <row r="86" spans="1:4" x14ac:dyDescent="0.2">
      <c r="A86" t="s">
        <v>33</v>
      </c>
      <c r="B86" s="6">
        <v>38960</v>
      </c>
      <c r="C86">
        <v>281</v>
      </c>
      <c r="D86" t="str">
        <f t="shared" si="1"/>
        <v xml:space="preserve">14K Gold Hoop Earrings </v>
      </c>
    </row>
    <row r="87" spans="1:4" x14ac:dyDescent="0.2">
      <c r="A87" t="s">
        <v>27</v>
      </c>
      <c r="B87" s="6">
        <v>38965</v>
      </c>
      <c r="C87">
        <v>374</v>
      </c>
      <c r="D87" t="str">
        <f t="shared" si="1"/>
        <v xml:space="preserve">14K Gold Swiss Cut Earrings </v>
      </c>
    </row>
    <row r="88" spans="1:4" x14ac:dyDescent="0.2">
      <c r="A88" t="s">
        <v>8</v>
      </c>
      <c r="B88" s="6">
        <v>38956</v>
      </c>
      <c r="C88">
        <v>852</v>
      </c>
      <c r="D88" t="str">
        <f t="shared" si="1"/>
        <v xml:space="preserve">14K Gold RAY OF LIGHT Onyx Men's Ring (Men's Rings) </v>
      </c>
    </row>
    <row r="89" spans="1:4" x14ac:dyDescent="0.2">
      <c r="A89" t="s">
        <v>35</v>
      </c>
      <c r="B89" s="6">
        <v>38963</v>
      </c>
      <c r="C89">
        <v>806</v>
      </c>
      <c r="D89" t="str">
        <f t="shared" si="1"/>
        <v xml:space="preserve">14K Gold Earrings </v>
      </c>
    </row>
    <row r="90" spans="1:4" x14ac:dyDescent="0.2">
      <c r="A90" t="s">
        <v>3</v>
      </c>
      <c r="B90" s="6">
        <v>38960</v>
      </c>
      <c r="C90">
        <v>737</v>
      </c>
      <c r="D90" t="str">
        <f t="shared" si="1"/>
        <v xml:space="preserve">18K Italian Gold Men's Bracelet </v>
      </c>
    </row>
    <row r="91" spans="1:4" x14ac:dyDescent="0.2">
      <c r="A91" t="s">
        <v>15</v>
      </c>
      <c r="B91" s="6">
        <v>38958</v>
      </c>
      <c r="C91">
        <v>347</v>
      </c>
      <c r="D91" t="str">
        <f t="shared" si="1"/>
        <v xml:space="preserve">14K Gold Onyx Men's Bracelet </v>
      </c>
    </row>
    <row r="92" spans="1:4" x14ac:dyDescent="0.2">
      <c r="A92" t="s">
        <v>29</v>
      </c>
      <c r="B92" s="6">
        <v>38959</v>
      </c>
      <c r="C92">
        <v>471</v>
      </c>
      <c r="D92" t="str">
        <f t="shared" si="1"/>
        <v xml:space="preserve">14K Gold Fish Hoop Earrings </v>
      </c>
    </row>
    <row r="93" spans="1:4" x14ac:dyDescent="0.2">
      <c r="A93" t="s">
        <v>10</v>
      </c>
      <c r="B93" s="6">
        <v>38956</v>
      </c>
      <c r="C93">
        <v>460</v>
      </c>
      <c r="D93" t="str">
        <f t="shared" si="1"/>
        <v xml:space="preserve">14K Gold Ballerina Ring w/ Blue &amp; White CZs (Women's Rings, CZ Rings) </v>
      </c>
    </row>
    <row r="94" spans="1:4" x14ac:dyDescent="0.2">
      <c r="A94" t="s">
        <v>12</v>
      </c>
      <c r="B94" s="6">
        <v>38969</v>
      </c>
      <c r="C94">
        <v>254</v>
      </c>
      <c r="D94" t="str">
        <f t="shared" si="1"/>
        <v xml:space="preserve">18K Italian Gold Women's Watch </v>
      </c>
    </row>
    <row r="95" spans="1:4" x14ac:dyDescent="0.2">
      <c r="A95" t="s">
        <v>6</v>
      </c>
      <c r="B95" s="6">
        <v>38976</v>
      </c>
      <c r="C95">
        <v>801</v>
      </c>
      <c r="D95" t="str">
        <f t="shared" si="1"/>
        <v xml:space="preserve">14K Gold Cross with Onyx </v>
      </c>
    </row>
    <row r="96" spans="1:4" x14ac:dyDescent="0.2">
      <c r="A96" t="s">
        <v>22</v>
      </c>
      <c r="B96" s="6">
        <v>38958</v>
      </c>
      <c r="C96">
        <v>216</v>
      </c>
      <c r="D96" t="str">
        <f t="shared" si="1"/>
        <v xml:space="preserve">14K Gold Onyx Cross </v>
      </c>
    </row>
    <row r="97" spans="1:4" x14ac:dyDescent="0.2">
      <c r="A97" t="s">
        <v>22</v>
      </c>
      <c r="B97" s="6">
        <v>38974</v>
      </c>
      <c r="C97">
        <v>603</v>
      </c>
      <c r="D97" t="str">
        <f t="shared" si="1"/>
        <v xml:space="preserve">14K Gold Onyx Cross </v>
      </c>
    </row>
    <row r="98" spans="1:4" x14ac:dyDescent="0.2">
      <c r="A98" t="s">
        <v>3</v>
      </c>
      <c r="B98" s="6">
        <v>38953</v>
      </c>
      <c r="C98">
        <v>541</v>
      </c>
      <c r="D98" t="str">
        <f t="shared" si="1"/>
        <v xml:space="preserve">18K Italian Gold Men's Bracelet </v>
      </c>
    </row>
    <row r="99" spans="1:4" x14ac:dyDescent="0.2">
      <c r="A99" t="s">
        <v>8</v>
      </c>
      <c r="B99" s="6">
        <v>38955</v>
      </c>
      <c r="C99">
        <v>899</v>
      </c>
      <c r="D99" t="str">
        <f t="shared" si="1"/>
        <v xml:space="preserve">14K Gold RAY OF LIGHT Onyx Men's Ring (Men's Rings) </v>
      </c>
    </row>
    <row r="100" spans="1:4" x14ac:dyDescent="0.2">
      <c r="A100" t="s">
        <v>22</v>
      </c>
      <c r="B100" s="6">
        <v>38952</v>
      </c>
      <c r="C100">
        <v>686</v>
      </c>
      <c r="D100" t="str">
        <f t="shared" ref="D100:D134" si="2">VLOOKUP(A100,$K$37:$L$64,2,FALSE)</f>
        <v xml:space="preserve">14K Gold Onyx Cross </v>
      </c>
    </row>
    <row r="101" spans="1:4" x14ac:dyDescent="0.2">
      <c r="A101" t="s">
        <v>4</v>
      </c>
      <c r="B101" s="6">
        <v>38966</v>
      </c>
      <c r="C101">
        <v>662</v>
      </c>
      <c r="D101" t="str">
        <f t="shared" si="2"/>
        <v xml:space="preserve">14K Gold Bangle Bracelet with Vine Design </v>
      </c>
    </row>
    <row r="102" spans="1:4" x14ac:dyDescent="0.2">
      <c r="A102" t="s">
        <v>3</v>
      </c>
      <c r="B102" s="6">
        <v>38954</v>
      </c>
      <c r="C102">
        <v>849</v>
      </c>
      <c r="D102" t="str">
        <f t="shared" si="2"/>
        <v xml:space="preserve">18K Italian Gold Men's Bracelet </v>
      </c>
    </row>
    <row r="103" spans="1:4" x14ac:dyDescent="0.2">
      <c r="A103" t="s">
        <v>4</v>
      </c>
      <c r="B103" s="6">
        <v>38959</v>
      </c>
      <c r="C103">
        <v>213</v>
      </c>
      <c r="D103" t="str">
        <f t="shared" si="2"/>
        <v xml:space="preserve">14K Gold Bangle Bracelet with Vine Design </v>
      </c>
    </row>
    <row r="104" spans="1:4" x14ac:dyDescent="0.2">
      <c r="A104" t="s">
        <v>23</v>
      </c>
      <c r="B104" s="6">
        <v>38964</v>
      </c>
      <c r="C104">
        <v>631</v>
      </c>
      <c r="D104" t="str">
        <f t="shared" si="2"/>
        <v xml:space="preserve">14K Gold Onyx Cross </v>
      </c>
    </row>
    <row r="105" spans="1:4" x14ac:dyDescent="0.2">
      <c r="A105" t="s">
        <v>4</v>
      </c>
      <c r="B105" s="6">
        <v>38968</v>
      </c>
      <c r="C105">
        <v>737</v>
      </c>
      <c r="D105" t="str">
        <f t="shared" si="2"/>
        <v xml:space="preserve">14K Gold Bangle Bracelet with Vine Design </v>
      </c>
    </row>
    <row r="106" spans="1:4" x14ac:dyDescent="0.2">
      <c r="A106" t="s">
        <v>8</v>
      </c>
      <c r="B106" s="6">
        <v>38966</v>
      </c>
      <c r="C106">
        <v>511</v>
      </c>
      <c r="D106" t="str">
        <f t="shared" si="2"/>
        <v xml:space="preserve">14K Gold RAY OF LIGHT Onyx Men's Ring (Men's Rings) </v>
      </c>
    </row>
    <row r="107" spans="1:4" x14ac:dyDescent="0.2">
      <c r="A107" t="s">
        <v>19</v>
      </c>
      <c r="B107" s="6">
        <v>38956</v>
      </c>
      <c r="C107">
        <v>530</v>
      </c>
      <c r="D107" t="str">
        <f t="shared" si="2"/>
        <v xml:space="preserve">14K Gold Bangle Bracelet with Star Design </v>
      </c>
    </row>
    <row r="108" spans="1:4" x14ac:dyDescent="0.2">
      <c r="A108" t="s">
        <v>8</v>
      </c>
      <c r="B108" s="6">
        <v>38964</v>
      </c>
      <c r="C108">
        <v>626</v>
      </c>
      <c r="D108" t="str">
        <f t="shared" si="2"/>
        <v xml:space="preserve">14K Gold RAY OF LIGHT Onyx Men's Ring (Men's Rings) </v>
      </c>
    </row>
    <row r="109" spans="1:4" x14ac:dyDescent="0.2">
      <c r="A109" t="s">
        <v>20</v>
      </c>
      <c r="B109" s="6">
        <v>38953</v>
      </c>
      <c r="C109">
        <v>671</v>
      </c>
      <c r="D109" t="str">
        <f t="shared" si="2"/>
        <v xml:space="preserve">14K Gold Onyx Cross </v>
      </c>
    </row>
    <row r="110" spans="1:4" x14ac:dyDescent="0.2">
      <c r="A110" t="s">
        <v>33</v>
      </c>
      <c r="B110" s="6">
        <v>38970</v>
      </c>
      <c r="C110">
        <v>595</v>
      </c>
      <c r="D110" t="str">
        <f t="shared" si="2"/>
        <v xml:space="preserve">14K Gold Hoop Earrings </v>
      </c>
    </row>
    <row r="111" spans="1:4" x14ac:dyDescent="0.2">
      <c r="A111" t="s">
        <v>4</v>
      </c>
      <c r="B111" s="6">
        <v>38967</v>
      </c>
      <c r="C111">
        <v>842</v>
      </c>
      <c r="D111" t="str">
        <f t="shared" si="2"/>
        <v xml:space="preserve">14K Gold Bangle Bracelet with Vine Design </v>
      </c>
    </row>
    <row r="112" spans="1:4" x14ac:dyDescent="0.2">
      <c r="A112" t="s">
        <v>33</v>
      </c>
      <c r="B112" s="6">
        <v>38975</v>
      </c>
      <c r="C112">
        <v>198</v>
      </c>
      <c r="D112" t="str">
        <f t="shared" si="2"/>
        <v xml:space="preserve">14K Gold Hoop Earrings </v>
      </c>
    </row>
    <row r="113" spans="1:4" x14ac:dyDescent="0.2">
      <c r="A113" t="s">
        <v>26</v>
      </c>
      <c r="B113" s="6">
        <v>38955</v>
      </c>
      <c r="C113">
        <v>192</v>
      </c>
      <c r="D113" t="str">
        <f t="shared" si="2"/>
        <v xml:space="preserve">14K Gold Onyx Cross with White Cubic Zirconia Stones </v>
      </c>
    </row>
    <row r="114" spans="1:4" x14ac:dyDescent="0.2">
      <c r="A114" t="s">
        <v>35</v>
      </c>
      <c r="B114" s="6">
        <v>38968</v>
      </c>
      <c r="C114">
        <v>442</v>
      </c>
      <c r="D114" t="str">
        <f t="shared" si="2"/>
        <v xml:space="preserve">14K Gold Earrings </v>
      </c>
    </row>
    <row r="115" spans="1:4" x14ac:dyDescent="0.2">
      <c r="A115" t="s">
        <v>33</v>
      </c>
      <c r="B115" s="6">
        <v>38967</v>
      </c>
      <c r="C115">
        <v>267</v>
      </c>
      <c r="D115" t="str">
        <f t="shared" si="2"/>
        <v xml:space="preserve">14K Gold Hoop Earrings </v>
      </c>
    </row>
    <row r="116" spans="1:4" x14ac:dyDescent="0.2">
      <c r="A116" t="s">
        <v>33</v>
      </c>
      <c r="B116" s="6">
        <v>38977</v>
      </c>
      <c r="C116">
        <v>545</v>
      </c>
      <c r="D116" t="str">
        <f t="shared" si="2"/>
        <v xml:space="preserve">14K Gold Hoop Earrings </v>
      </c>
    </row>
    <row r="117" spans="1:4" x14ac:dyDescent="0.2">
      <c r="A117" t="s">
        <v>6</v>
      </c>
      <c r="B117" s="6">
        <v>38966</v>
      </c>
      <c r="C117">
        <v>406</v>
      </c>
      <c r="D117" t="str">
        <f t="shared" si="2"/>
        <v xml:space="preserve">14K Gold Cross with Onyx </v>
      </c>
    </row>
    <row r="118" spans="1:4" x14ac:dyDescent="0.2">
      <c r="A118" t="s">
        <v>17</v>
      </c>
      <c r="B118" s="6">
        <v>38965</v>
      </c>
      <c r="C118">
        <v>366</v>
      </c>
      <c r="D118" t="str">
        <f t="shared" si="2"/>
        <v xml:space="preserve">14K Gold Bangle Bracelet with Star Design </v>
      </c>
    </row>
    <row r="119" spans="1:4" x14ac:dyDescent="0.2">
      <c r="A119" t="s">
        <v>20</v>
      </c>
      <c r="B119" s="6">
        <v>38956</v>
      </c>
      <c r="C119">
        <v>802</v>
      </c>
      <c r="D119" t="str">
        <f t="shared" si="2"/>
        <v xml:space="preserve">14K Gold Onyx Cross </v>
      </c>
    </row>
    <row r="120" spans="1:4" x14ac:dyDescent="0.2">
      <c r="A120" t="s">
        <v>3</v>
      </c>
      <c r="B120" s="6">
        <v>38958</v>
      </c>
      <c r="C120">
        <v>881</v>
      </c>
      <c r="D120" t="str">
        <f t="shared" si="2"/>
        <v xml:space="preserve">18K Italian Gold Men's Bracelet </v>
      </c>
    </row>
    <row r="121" spans="1:4" x14ac:dyDescent="0.2">
      <c r="A121" t="s">
        <v>20</v>
      </c>
      <c r="B121" s="6">
        <v>38954</v>
      </c>
      <c r="C121">
        <v>718</v>
      </c>
      <c r="D121" t="str">
        <f t="shared" si="2"/>
        <v xml:space="preserve">14K Gold Onyx Cross </v>
      </c>
    </row>
    <row r="122" spans="1:4" x14ac:dyDescent="0.2">
      <c r="A122" t="s">
        <v>3</v>
      </c>
      <c r="B122" s="6">
        <v>38951</v>
      </c>
      <c r="C122">
        <v>169</v>
      </c>
      <c r="D122" t="str">
        <f t="shared" si="2"/>
        <v xml:space="preserve">18K Italian Gold Men's Bracelet </v>
      </c>
    </row>
    <row r="123" spans="1:4" x14ac:dyDescent="0.2">
      <c r="A123" t="s">
        <v>20</v>
      </c>
      <c r="B123" s="6">
        <v>38950</v>
      </c>
      <c r="C123">
        <v>744</v>
      </c>
      <c r="D123" t="str">
        <f t="shared" si="2"/>
        <v xml:space="preserve">14K Gold Onyx Cross </v>
      </c>
    </row>
    <row r="124" spans="1:4" x14ac:dyDescent="0.2">
      <c r="A124" t="s">
        <v>24</v>
      </c>
      <c r="B124" s="6">
        <v>38952</v>
      </c>
      <c r="C124">
        <v>871</v>
      </c>
      <c r="D124" t="str">
        <f t="shared" si="2"/>
        <v xml:space="preserve">14K Gold Onyx Cross with White Cubic Zirconia Stones </v>
      </c>
    </row>
    <row r="125" spans="1:4" x14ac:dyDescent="0.2">
      <c r="A125" t="s">
        <v>12</v>
      </c>
      <c r="B125" s="6">
        <v>38970</v>
      </c>
      <c r="C125">
        <v>832</v>
      </c>
      <c r="D125" t="str">
        <f t="shared" si="2"/>
        <v xml:space="preserve">18K Italian Gold Women's Watch </v>
      </c>
    </row>
    <row r="126" spans="1:4" x14ac:dyDescent="0.2">
      <c r="A126" t="s">
        <v>15</v>
      </c>
      <c r="B126" s="6">
        <v>38952</v>
      </c>
      <c r="C126">
        <v>817</v>
      </c>
      <c r="D126" t="str">
        <f t="shared" si="2"/>
        <v xml:space="preserve">14K Gold Onyx Men's Bracelet </v>
      </c>
    </row>
    <row r="127" spans="1:4" x14ac:dyDescent="0.2">
      <c r="A127" t="s">
        <v>37</v>
      </c>
      <c r="B127" s="6">
        <v>38963</v>
      </c>
      <c r="C127">
        <v>825</v>
      </c>
      <c r="D127" t="str">
        <f t="shared" si="2"/>
        <v xml:space="preserve">14K Gold Hoop Earrings </v>
      </c>
    </row>
    <row r="128" spans="1:4" x14ac:dyDescent="0.2">
      <c r="A128" t="s">
        <v>24</v>
      </c>
      <c r="B128" s="6">
        <v>38972</v>
      </c>
      <c r="C128">
        <v>823</v>
      </c>
      <c r="D128" t="str">
        <f t="shared" si="2"/>
        <v xml:space="preserve">14K Gold Onyx Cross with White Cubic Zirconia Stones </v>
      </c>
    </row>
    <row r="129" spans="1:4" x14ac:dyDescent="0.2">
      <c r="A129" t="s">
        <v>26</v>
      </c>
      <c r="B129" s="6">
        <v>38951</v>
      </c>
      <c r="C129">
        <v>822</v>
      </c>
      <c r="D129" t="str">
        <f t="shared" si="2"/>
        <v xml:space="preserve">14K Gold Onyx Cross with White Cubic Zirconia Stones </v>
      </c>
    </row>
    <row r="130" spans="1:4" x14ac:dyDescent="0.2">
      <c r="A130" t="s">
        <v>29</v>
      </c>
      <c r="B130" s="6">
        <v>38971</v>
      </c>
      <c r="C130">
        <v>384</v>
      </c>
      <c r="D130" t="str">
        <f t="shared" si="2"/>
        <v xml:space="preserve">14K Gold Fish Hoop Earrings </v>
      </c>
    </row>
    <row r="131" spans="1:4" x14ac:dyDescent="0.2">
      <c r="A131" t="s">
        <v>27</v>
      </c>
      <c r="B131" s="6">
        <v>38958</v>
      </c>
      <c r="C131">
        <v>311</v>
      </c>
      <c r="D131" t="str">
        <f t="shared" si="2"/>
        <v xml:space="preserve">14K Gold Swiss Cut Earrings </v>
      </c>
    </row>
    <row r="132" spans="1:4" x14ac:dyDescent="0.2">
      <c r="A132" t="s">
        <v>33</v>
      </c>
      <c r="B132" s="6">
        <v>38974</v>
      </c>
      <c r="C132">
        <v>380</v>
      </c>
      <c r="D132" t="str">
        <f t="shared" si="2"/>
        <v xml:space="preserve">14K Gold Hoop Earrings </v>
      </c>
    </row>
    <row r="133" spans="1:4" x14ac:dyDescent="0.2">
      <c r="A133" t="s">
        <v>29</v>
      </c>
      <c r="B133" s="6">
        <v>38961</v>
      </c>
      <c r="C133">
        <v>316</v>
      </c>
      <c r="D133" t="str">
        <f t="shared" si="2"/>
        <v xml:space="preserve">14K Gold Fish Hoop Earrings </v>
      </c>
    </row>
    <row r="134" spans="1:4" x14ac:dyDescent="0.2">
      <c r="A134" t="s">
        <v>35</v>
      </c>
      <c r="B134" s="6">
        <v>38978</v>
      </c>
      <c r="C134">
        <v>623</v>
      </c>
      <c r="D134" t="str">
        <f t="shared" si="2"/>
        <v xml:space="preserve">14K Gold Earrings </v>
      </c>
    </row>
  </sheetData>
  <phoneticPr fontId="0" type="noConversion"/>
  <dataValidations count="1">
    <dataValidation type="list" allowBlank="1" showInputMessage="1" showErrorMessage="1" sqref="C2">
      <formula1>$L$2:$L$29</formula1>
    </dataValidation>
  </dataValidations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"/>
  <sheetViews>
    <sheetView workbookViewId="0">
      <selection activeCell="A2" sqref="A2:A100"/>
    </sheetView>
  </sheetViews>
  <sheetFormatPr defaultRowHeight="12.75" x14ac:dyDescent="0.2"/>
  <cols>
    <col min="2" max="2" width="12.28515625" customWidth="1"/>
    <col min="8" max="10" width="3.7109375" customWidth="1"/>
  </cols>
  <sheetData>
    <row r="1" spans="1:12" x14ac:dyDescent="0.2">
      <c r="A1" s="5" t="s">
        <v>52</v>
      </c>
      <c r="B1" s="5" t="s">
        <v>53</v>
      </c>
      <c r="C1" s="11" t="s">
        <v>54</v>
      </c>
      <c r="D1" s="5" t="s">
        <v>323</v>
      </c>
    </row>
    <row r="2" spans="1:12" x14ac:dyDescent="0.2">
      <c r="A2" t="s">
        <v>17</v>
      </c>
      <c r="B2" s="6">
        <v>42264</v>
      </c>
      <c r="C2">
        <v>580</v>
      </c>
      <c r="D2" t="str">
        <f>VLOOKUP(A2,$K$3:$L$31,2,FALSE)</f>
        <v xml:space="preserve">14K Gold Bangle Bracelet with Star Design </v>
      </c>
      <c r="K2" t="s">
        <v>1</v>
      </c>
      <c r="L2" t="s">
        <v>2</v>
      </c>
    </row>
    <row r="3" spans="1:12" x14ac:dyDescent="0.2">
      <c r="A3" t="s">
        <v>24</v>
      </c>
      <c r="B3" s="6">
        <v>42252</v>
      </c>
      <c r="C3">
        <v>422</v>
      </c>
      <c r="D3" t="str">
        <f>VLOOKUP(A3,$K$3:$L$31,2,FALSE)</f>
        <v xml:space="preserve">14K Gold Onyx Cross with White Cubic Zirconia Stones </v>
      </c>
      <c r="K3" t="s">
        <v>4</v>
      </c>
      <c r="L3" t="s">
        <v>5</v>
      </c>
    </row>
    <row r="4" spans="1:12" x14ac:dyDescent="0.2">
      <c r="A4" t="s">
        <v>10</v>
      </c>
      <c r="B4" s="6">
        <v>42237</v>
      </c>
      <c r="C4">
        <v>638</v>
      </c>
      <c r="D4" t="str">
        <f>VLOOKUP(A4,$K$3:$L$31,2,FALSE)</f>
        <v xml:space="preserve">14K Gold Ballerina Ring w/ Blue &amp; White CZs (Women's Rings, CZ Rings) </v>
      </c>
      <c r="K4" t="s">
        <v>6</v>
      </c>
      <c r="L4" t="s">
        <v>7</v>
      </c>
    </row>
    <row r="5" spans="1:12" x14ac:dyDescent="0.2">
      <c r="A5" s="13">
        <v>1234</v>
      </c>
      <c r="B5" s="6">
        <v>42245</v>
      </c>
      <c r="C5">
        <v>775</v>
      </c>
      <c r="D5" t="str">
        <f>VLOOKUP(A5,$K$3:$L$31,2,FALSE)</f>
        <v xml:space="preserve">14K Gold RAY OF LIGHT Onyx Men's Ring (Men's Rings) </v>
      </c>
      <c r="K5">
        <v>1234</v>
      </c>
      <c r="L5" t="s">
        <v>9</v>
      </c>
    </row>
    <row r="6" spans="1:12" x14ac:dyDescent="0.2">
      <c r="A6" t="s">
        <v>17</v>
      </c>
      <c r="B6" s="6">
        <v>42255</v>
      </c>
      <c r="C6">
        <v>331</v>
      </c>
      <c r="D6" t="str">
        <f t="shared" ref="D6:D69" si="0">VLOOKUP(A6,$K$3:$L$31,2,FALSE)</f>
        <v xml:space="preserve">14K Gold Bangle Bracelet with Star Design </v>
      </c>
      <c r="K6" t="s">
        <v>10</v>
      </c>
      <c r="L6" t="s">
        <v>11</v>
      </c>
    </row>
    <row r="7" spans="1:12" x14ac:dyDescent="0.2">
      <c r="A7" t="s">
        <v>31</v>
      </c>
      <c r="B7" s="6">
        <v>42248</v>
      </c>
      <c r="C7">
        <v>140</v>
      </c>
      <c r="D7" t="str">
        <f t="shared" si="0"/>
        <v xml:space="preserve">14K Gold Hollow Earrings </v>
      </c>
      <c r="K7" t="s">
        <v>12</v>
      </c>
      <c r="L7" t="s">
        <v>13</v>
      </c>
    </row>
    <row r="8" spans="1:12" x14ac:dyDescent="0.2">
      <c r="A8" t="s">
        <v>23</v>
      </c>
      <c r="B8" s="6">
        <v>42239</v>
      </c>
      <c r="C8">
        <v>231</v>
      </c>
      <c r="D8" t="str">
        <f t="shared" si="0"/>
        <v xml:space="preserve">14K Gold Onyx Cross </v>
      </c>
      <c r="K8" t="s">
        <v>3</v>
      </c>
      <c r="L8" t="s">
        <v>14</v>
      </c>
    </row>
    <row r="9" spans="1:12" x14ac:dyDescent="0.2">
      <c r="A9" t="s">
        <v>12</v>
      </c>
      <c r="B9" s="6">
        <v>42235</v>
      </c>
      <c r="C9">
        <v>878</v>
      </c>
      <c r="D9" t="str">
        <f t="shared" si="0"/>
        <v xml:space="preserve">18K Italian Gold Women's Watch </v>
      </c>
      <c r="K9" t="s">
        <v>15</v>
      </c>
      <c r="L9" t="s">
        <v>16</v>
      </c>
    </row>
    <row r="10" spans="1:12" x14ac:dyDescent="0.2">
      <c r="A10" t="s">
        <v>26</v>
      </c>
      <c r="B10" s="6">
        <v>42245</v>
      </c>
      <c r="C10">
        <v>571</v>
      </c>
      <c r="D10" t="str">
        <f t="shared" si="0"/>
        <v xml:space="preserve">14K Gold Onyx Cross with White Cubic Zirconia Stones </v>
      </c>
      <c r="K10" t="s">
        <v>17</v>
      </c>
      <c r="L10" t="s">
        <v>18</v>
      </c>
    </row>
    <row r="11" spans="1:12" x14ac:dyDescent="0.2">
      <c r="A11" t="s">
        <v>27</v>
      </c>
      <c r="B11" s="6">
        <v>42239</v>
      </c>
      <c r="C11">
        <v>208</v>
      </c>
      <c r="D11" t="str">
        <f t="shared" si="0"/>
        <v xml:space="preserve">14K Gold Swiss Cut Earrings </v>
      </c>
      <c r="K11" t="s">
        <v>19</v>
      </c>
      <c r="L11" t="s">
        <v>18</v>
      </c>
    </row>
    <row r="12" spans="1:12" x14ac:dyDescent="0.2">
      <c r="A12" t="s">
        <v>27</v>
      </c>
      <c r="B12" s="6">
        <v>42256</v>
      </c>
      <c r="C12">
        <v>429</v>
      </c>
      <c r="D12" t="str">
        <f t="shared" si="0"/>
        <v xml:space="preserve">14K Gold Swiss Cut Earrings </v>
      </c>
      <c r="K12" t="s">
        <v>20</v>
      </c>
      <c r="L12" t="s">
        <v>21</v>
      </c>
    </row>
    <row r="13" spans="1:12" x14ac:dyDescent="0.2">
      <c r="A13" t="s">
        <v>23</v>
      </c>
      <c r="B13" s="6">
        <v>42260</v>
      </c>
      <c r="C13">
        <v>832</v>
      </c>
      <c r="D13" t="str">
        <f t="shared" si="0"/>
        <v xml:space="preserve">14K Gold Onyx Cross </v>
      </c>
      <c r="K13" t="s">
        <v>22</v>
      </c>
      <c r="L13" t="s">
        <v>21</v>
      </c>
    </row>
    <row r="14" spans="1:12" x14ac:dyDescent="0.2">
      <c r="A14" t="s">
        <v>6</v>
      </c>
      <c r="B14" s="6">
        <v>42249</v>
      </c>
      <c r="C14">
        <v>159</v>
      </c>
      <c r="D14" t="str">
        <f t="shared" si="0"/>
        <v xml:space="preserve">14K Gold Cross with Onyx </v>
      </c>
      <c r="K14" t="s">
        <v>23</v>
      </c>
      <c r="L14" t="s">
        <v>21</v>
      </c>
    </row>
    <row r="15" spans="1:12" x14ac:dyDescent="0.2">
      <c r="A15" t="s">
        <v>4</v>
      </c>
      <c r="B15" s="6">
        <v>42246</v>
      </c>
      <c r="C15">
        <v>546</v>
      </c>
      <c r="D15" t="str">
        <f t="shared" si="0"/>
        <v xml:space="preserve">14K Gold Bangle Bracelet with Vine Design </v>
      </c>
      <c r="K15" t="s">
        <v>24</v>
      </c>
      <c r="L15" t="s">
        <v>25</v>
      </c>
    </row>
    <row r="16" spans="1:12" x14ac:dyDescent="0.2">
      <c r="A16" t="s">
        <v>4</v>
      </c>
      <c r="B16" s="6">
        <v>42264</v>
      </c>
      <c r="C16">
        <v>115</v>
      </c>
      <c r="D16" t="str">
        <f t="shared" si="0"/>
        <v xml:space="preserve">14K Gold Bangle Bracelet with Vine Design </v>
      </c>
      <c r="K16" t="s">
        <v>26</v>
      </c>
      <c r="L16" t="s">
        <v>25</v>
      </c>
    </row>
    <row r="17" spans="1:12" x14ac:dyDescent="0.2">
      <c r="A17" t="s">
        <v>24</v>
      </c>
      <c r="B17" s="6">
        <v>42247</v>
      </c>
      <c r="C17">
        <v>467</v>
      </c>
      <c r="D17" t="str">
        <f t="shared" si="0"/>
        <v xml:space="preserve">14K Gold Onyx Cross with White Cubic Zirconia Stones </v>
      </c>
      <c r="K17" t="s">
        <v>27</v>
      </c>
      <c r="L17" t="s">
        <v>28</v>
      </c>
    </row>
    <row r="18" spans="1:12" x14ac:dyDescent="0.2">
      <c r="A18" t="s">
        <v>3</v>
      </c>
      <c r="B18" s="6">
        <v>42248</v>
      </c>
      <c r="C18">
        <v>233</v>
      </c>
      <c r="D18" t="str">
        <f t="shared" si="0"/>
        <v xml:space="preserve">18K Italian Gold Men's Bracelet </v>
      </c>
      <c r="K18" t="s">
        <v>29</v>
      </c>
      <c r="L18" t="s">
        <v>30</v>
      </c>
    </row>
    <row r="19" spans="1:12" x14ac:dyDescent="0.2">
      <c r="A19" s="7" t="s">
        <v>55</v>
      </c>
      <c r="B19" s="6">
        <v>42253</v>
      </c>
      <c r="C19">
        <v>287</v>
      </c>
      <c r="D19" t="str">
        <f t="shared" si="0"/>
        <v>New Item Here</v>
      </c>
      <c r="K19" t="s">
        <v>31</v>
      </c>
      <c r="L19" t="s">
        <v>32</v>
      </c>
    </row>
    <row r="20" spans="1:12" x14ac:dyDescent="0.2">
      <c r="A20" t="s">
        <v>31</v>
      </c>
      <c r="B20" s="6">
        <v>42251</v>
      </c>
      <c r="C20">
        <v>113</v>
      </c>
      <c r="D20" t="str">
        <f t="shared" si="0"/>
        <v xml:space="preserve">14K Gold Hollow Earrings </v>
      </c>
      <c r="K20" t="s">
        <v>33</v>
      </c>
      <c r="L20" t="s">
        <v>34</v>
      </c>
    </row>
    <row r="21" spans="1:12" x14ac:dyDescent="0.2">
      <c r="A21" t="s">
        <v>24</v>
      </c>
      <c r="B21" s="6">
        <v>42248</v>
      </c>
      <c r="C21">
        <v>621</v>
      </c>
      <c r="D21" t="str">
        <f t="shared" si="0"/>
        <v xml:space="preserve">14K Gold Onyx Cross with White Cubic Zirconia Stones </v>
      </c>
      <c r="K21" t="s">
        <v>35</v>
      </c>
      <c r="L21" t="s">
        <v>36</v>
      </c>
    </row>
    <row r="22" spans="1:12" x14ac:dyDescent="0.2">
      <c r="A22" t="s">
        <v>22</v>
      </c>
      <c r="B22" s="6">
        <v>42254</v>
      </c>
      <c r="C22">
        <v>441</v>
      </c>
      <c r="D22" t="str">
        <f t="shared" si="0"/>
        <v xml:space="preserve">14K Gold Onyx Cross </v>
      </c>
      <c r="K22" t="s">
        <v>37</v>
      </c>
      <c r="L22" t="s">
        <v>34</v>
      </c>
    </row>
    <row r="23" spans="1:12" x14ac:dyDescent="0.2">
      <c r="A23" t="s">
        <v>35</v>
      </c>
      <c r="B23" s="6">
        <v>42257</v>
      </c>
      <c r="C23">
        <v>221</v>
      </c>
      <c r="D23" t="str">
        <f t="shared" si="0"/>
        <v xml:space="preserve">14K Gold Earrings </v>
      </c>
      <c r="K23" t="s">
        <v>38</v>
      </c>
      <c r="L23" t="s">
        <v>32</v>
      </c>
    </row>
    <row r="24" spans="1:12" x14ac:dyDescent="0.2">
      <c r="A24" t="s">
        <v>33</v>
      </c>
      <c r="B24" s="6">
        <v>42249</v>
      </c>
      <c r="C24">
        <v>688</v>
      </c>
      <c r="D24" t="str">
        <f t="shared" si="0"/>
        <v xml:space="preserve">14K Gold Hoop Earrings </v>
      </c>
      <c r="K24" t="s">
        <v>39</v>
      </c>
      <c r="L24" t="s">
        <v>40</v>
      </c>
    </row>
    <row r="25" spans="1:12" x14ac:dyDescent="0.2">
      <c r="A25" t="s">
        <v>10</v>
      </c>
      <c r="B25" s="6">
        <v>42261</v>
      </c>
      <c r="C25">
        <v>233</v>
      </c>
      <c r="D25" t="str">
        <f t="shared" si="0"/>
        <v xml:space="preserve">14K Gold Ballerina Ring w/ Blue &amp; White CZs (Women's Rings, CZ Rings) </v>
      </c>
      <c r="K25" t="s">
        <v>41</v>
      </c>
      <c r="L25" t="s">
        <v>40</v>
      </c>
    </row>
    <row r="26" spans="1:12" x14ac:dyDescent="0.2">
      <c r="A26" t="s">
        <v>35</v>
      </c>
      <c r="B26" s="6">
        <v>42257</v>
      </c>
      <c r="C26">
        <v>344</v>
      </c>
      <c r="D26" t="str">
        <f t="shared" si="0"/>
        <v xml:space="preserve">14K Gold Earrings </v>
      </c>
      <c r="K26" t="s">
        <v>42</v>
      </c>
      <c r="L26" t="s">
        <v>43</v>
      </c>
    </row>
    <row r="27" spans="1:12" x14ac:dyDescent="0.2">
      <c r="A27" t="s">
        <v>29</v>
      </c>
      <c r="B27" s="6">
        <v>42237</v>
      </c>
      <c r="C27">
        <v>740</v>
      </c>
      <c r="D27" t="str">
        <f t="shared" si="0"/>
        <v xml:space="preserve">14K Gold Fish Hoop Earrings </v>
      </c>
      <c r="K27" t="s">
        <v>44</v>
      </c>
      <c r="L27" t="s">
        <v>45</v>
      </c>
    </row>
    <row r="28" spans="1:12" x14ac:dyDescent="0.2">
      <c r="A28" t="s">
        <v>4</v>
      </c>
      <c r="B28" s="6">
        <v>42248</v>
      </c>
      <c r="C28">
        <v>328</v>
      </c>
      <c r="D28" t="str">
        <f t="shared" si="0"/>
        <v xml:space="preserve">14K Gold Bangle Bracelet with Vine Design </v>
      </c>
      <c r="K28" t="s">
        <v>46</v>
      </c>
      <c r="L28" t="s">
        <v>47</v>
      </c>
    </row>
    <row r="29" spans="1:12" x14ac:dyDescent="0.2">
      <c r="A29" t="s">
        <v>26</v>
      </c>
      <c r="B29" s="6">
        <v>42243</v>
      </c>
      <c r="C29">
        <v>351</v>
      </c>
      <c r="D29" t="str">
        <f t="shared" si="0"/>
        <v xml:space="preserve">14K Gold Onyx Cross with White Cubic Zirconia Stones </v>
      </c>
      <c r="K29" t="s">
        <v>48</v>
      </c>
      <c r="L29" t="s">
        <v>49</v>
      </c>
    </row>
    <row r="30" spans="1:12" x14ac:dyDescent="0.2">
      <c r="A30" t="s">
        <v>35</v>
      </c>
      <c r="B30" s="6">
        <v>42243</v>
      </c>
      <c r="C30">
        <v>673</v>
      </c>
      <c r="D30" t="str">
        <f t="shared" si="0"/>
        <v xml:space="preserve">14K Gold Earrings </v>
      </c>
      <c r="K30" s="12" t="s">
        <v>55</v>
      </c>
      <c r="L30" s="12" t="s">
        <v>329</v>
      </c>
    </row>
    <row r="31" spans="1:12" x14ac:dyDescent="0.2">
      <c r="A31" t="s">
        <v>24</v>
      </c>
      <c r="B31" s="6">
        <v>42242</v>
      </c>
      <c r="C31">
        <v>379</v>
      </c>
      <c r="D31" t="str">
        <f t="shared" si="0"/>
        <v xml:space="preserve">14K Gold Onyx Cross with White Cubic Zirconia Stones </v>
      </c>
      <c r="K31" t="s">
        <v>50</v>
      </c>
      <c r="L31" t="s">
        <v>51</v>
      </c>
    </row>
    <row r="32" spans="1:12" x14ac:dyDescent="0.2">
      <c r="A32" t="s">
        <v>23</v>
      </c>
      <c r="B32" s="6">
        <v>42244</v>
      </c>
      <c r="C32">
        <v>833</v>
      </c>
      <c r="D32" t="str">
        <f t="shared" si="0"/>
        <v xml:space="preserve">14K Gold Onyx Cross </v>
      </c>
    </row>
    <row r="33" spans="1:4" x14ac:dyDescent="0.2">
      <c r="A33" t="s">
        <v>31</v>
      </c>
      <c r="B33" s="6">
        <v>42254</v>
      </c>
      <c r="C33">
        <v>244</v>
      </c>
      <c r="D33" t="str">
        <f t="shared" si="0"/>
        <v xml:space="preserve">14K Gold Hollow Earrings </v>
      </c>
    </row>
    <row r="34" spans="1:4" x14ac:dyDescent="0.2">
      <c r="A34" t="s">
        <v>37</v>
      </c>
      <c r="B34" s="6">
        <v>42247</v>
      </c>
      <c r="C34">
        <v>199</v>
      </c>
      <c r="D34" t="str">
        <f t="shared" si="0"/>
        <v xml:space="preserve">14K Gold Hoop Earrings </v>
      </c>
    </row>
    <row r="35" spans="1:4" x14ac:dyDescent="0.2">
      <c r="A35" t="s">
        <v>8</v>
      </c>
      <c r="B35" s="6">
        <v>42239</v>
      </c>
      <c r="C35">
        <v>304</v>
      </c>
      <c r="D35" t="e">
        <f t="shared" si="0"/>
        <v>#N/A</v>
      </c>
    </row>
    <row r="36" spans="1:4" x14ac:dyDescent="0.2">
      <c r="A36" t="s">
        <v>23</v>
      </c>
      <c r="B36" s="6">
        <v>42262</v>
      </c>
      <c r="C36">
        <v>264</v>
      </c>
      <c r="D36" t="str">
        <f t="shared" si="0"/>
        <v xml:space="preserve">14K Gold Onyx Cross </v>
      </c>
    </row>
    <row r="37" spans="1:4" x14ac:dyDescent="0.2">
      <c r="A37" t="s">
        <v>3</v>
      </c>
      <c r="B37" s="6">
        <v>42255</v>
      </c>
      <c r="C37">
        <v>476</v>
      </c>
      <c r="D37" t="str">
        <f t="shared" si="0"/>
        <v xml:space="preserve">18K Italian Gold Men's Bracelet </v>
      </c>
    </row>
    <row r="38" spans="1:4" x14ac:dyDescent="0.2">
      <c r="A38" t="s">
        <v>26</v>
      </c>
      <c r="B38" s="6">
        <v>42253</v>
      </c>
      <c r="C38">
        <v>151</v>
      </c>
      <c r="D38" t="str">
        <f t="shared" si="0"/>
        <v xml:space="preserve">14K Gold Onyx Cross with White Cubic Zirconia Stones </v>
      </c>
    </row>
    <row r="39" spans="1:4" x14ac:dyDescent="0.2">
      <c r="A39" t="s">
        <v>17</v>
      </c>
      <c r="B39" s="6">
        <v>42252</v>
      </c>
      <c r="C39">
        <v>429</v>
      </c>
      <c r="D39" t="str">
        <f t="shared" si="0"/>
        <v xml:space="preserve">14K Gold Bangle Bracelet with Star Design </v>
      </c>
    </row>
    <row r="40" spans="1:4" x14ac:dyDescent="0.2">
      <c r="A40" t="s">
        <v>20</v>
      </c>
      <c r="B40" s="6">
        <v>42248</v>
      </c>
      <c r="C40">
        <v>612</v>
      </c>
      <c r="D40" t="str">
        <f t="shared" si="0"/>
        <v xml:space="preserve">14K Gold Onyx Cross </v>
      </c>
    </row>
    <row r="41" spans="1:4" x14ac:dyDescent="0.2">
      <c r="A41" t="s">
        <v>8</v>
      </c>
      <c r="B41" s="6">
        <v>42256</v>
      </c>
      <c r="C41">
        <v>741</v>
      </c>
      <c r="D41" t="e">
        <f t="shared" si="0"/>
        <v>#N/A</v>
      </c>
    </row>
    <row r="42" spans="1:4" x14ac:dyDescent="0.2">
      <c r="A42" t="s">
        <v>12</v>
      </c>
      <c r="B42" s="6">
        <v>42263</v>
      </c>
      <c r="C42">
        <v>581</v>
      </c>
      <c r="D42" t="str">
        <f t="shared" si="0"/>
        <v xml:space="preserve">18K Italian Gold Women's Watch </v>
      </c>
    </row>
    <row r="43" spans="1:4" x14ac:dyDescent="0.2">
      <c r="A43" t="s">
        <v>8</v>
      </c>
      <c r="B43" s="6">
        <v>42243</v>
      </c>
      <c r="C43">
        <v>735</v>
      </c>
      <c r="D43" t="e">
        <f t="shared" si="0"/>
        <v>#N/A</v>
      </c>
    </row>
    <row r="44" spans="1:4" x14ac:dyDescent="0.2">
      <c r="A44" t="s">
        <v>20</v>
      </c>
      <c r="B44" s="6">
        <v>42235</v>
      </c>
      <c r="C44">
        <v>213</v>
      </c>
      <c r="D44" t="str">
        <f t="shared" si="0"/>
        <v xml:space="preserve">14K Gold Onyx Cross </v>
      </c>
    </row>
    <row r="45" spans="1:4" x14ac:dyDescent="0.2">
      <c r="A45" t="s">
        <v>33</v>
      </c>
      <c r="B45" s="6">
        <v>42259</v>
      </c>
      <c r="C45">
        <v>100</v>
      </c>
      <c r="D45" t="str">
        <f t="shared" si="0"/>
        <v xml:space="preserve">14K Gold Hoop Earrings </v>
      </c>
    </row>
    <row r="46" spans="1:4" x14ac:dyDescent="0.2">
      <c r="A46" t="s">
        <v>6</v>
      </c>
      <c r="B46" s="6">
        <v>42259</v>
      </c>
      <c r="C46">
        <v>576</v>
      </c>
      <c r="D46" t="str">
        <f t="shared" si="0"/>
        <v xml:space="preserve">14K Gold Cross with Onyx </v>
      </c>
    </row>
    <row r="47" spans="1:4" x14ac:dyDescent="0.2">
      <c r="A47" t="s">
        <v>27</v>
      </c>
      <c r="B47" s="6">
        <v>42258</v>
      </c>
      <c r="C47">
        <v>229</v>
      </c>
      <c r="D47" t="str">
        <f t="shared" si="0"/>
        <v xml:space="preserve">14K Gold Swiss Cut Earrings </v>
      </c>
    </row>
    <row r="48" spans="1:4" x14ac:dyDescent="0.2">
      <c r="A48" t="s">
        <v>23</v>
      </c>
      <c r="B48" s="6">
        <v>42252</v>
      </c>
      <c r="C48">
        <v>181</v>
      </c>
      <c r="D48" t="str">
        <f t="shared" si="0"/>
        <v xml:space="preserve">14K Gold Onyx Cross </v>
      </c>
    </row>
    <row r="49" spans="1:4" x14ac:dyDescent="0.2">
      <c r="A49" t="s">
        <v>17</v>
      </c>
      <c r="B49" s="6">
        <v>42248</v>
      </c>
      <c r="C49">
        <v>508</v>
      </c>
      <c r="D49" t="str">
        <f t="shared" si="0"/>
        <v xml:space="preserve">14K Gold Bangle Bracelet with Star Design </v>
      </c>
    </row>
    <row r="50" spans="1:4" x14ac:dyDescent="0.2">
      <c r="A50" t="s">
        <v>17</v>
      </c>
      <c r="B50" s="6">
        <v>42251</v>
      </c>
      <c r="C50">
        <v>298</v>
      </c>
      <c r="D50" t="str">
        <f t="shared" si="0"/>
        <v xml:space="preserve">14K Gold Bangle Bracelet with Star Design </v>
      </c>
    </row>
    <row r="51" spans="1:4" x14ac:dyDescent="0.2">
      <c r="A51" t="s">
        <v>26</v>
      </c>
      <c r="B51" s="6">
        <v>42243</v>
      </c>
      <c r="C51">
        <v>236</v>
      </c>
      <c r="D51" t="str">
        <f t="shared" si="0"/>
        <v xml:space="preserve">14K Gold Onyx Cross with White Cubic Zirconia Stones </v>
      </c>
    </row>
    <row r="52" spans="1:4" x14ac:dyDescent="0.2">
      <c r="A52" t="s">
        <v>33</v>
      </c>
      <c r="B52" s="6">
        <v>42246</v>
      </c>
      <c r="C52">
        <v>281</v>
      </c>
      <c r="D52" t="str">
        <f t="shared" si="0"/>
        <v xml:space="preserve">14K Gold Hoop Earrings </v>
      </c>
    </row>
    <row r="53" spans="1:4" x14ac:dyDescent="0.2">
      <c r="A53" t="s">
        <v>27</v>
      </c>
      <c r="B53" s="6">
        <v>42251</v>
      </c>
      <c r="C53">
        <v>374</v>
      </c>
      <c r="D53" t="str">
        <f t="shared" si="0"/>
        <v xml:space="preserve">14K Gold Swiss Cut Earrings </v>
      </c>
    </row>
    <row r="54" spans="1:4" x14ac:dyDescent="0.2">
      <c r="A54" t="s">
        <v>8</v>
      </c>
      <c r="B54" s="6">
        <v>42242</v>
      </c>
      <c r="C54">
        <v>852</v>
      </c>
      <c r="D54" t="e">
        <f t="shared" si="0"/>
        <v>#N/A</v>
      </c>
    </row>
    <row r="55" spans="1:4" x14ac:dyDescent="0.2">
      <c r="A55" t="s">
        <v>35</v>
      </c>
      <c r="B55" s="6">
        <v>42249</v>
      </c>
      <c r="C55">
        <v>806</v>
      </c>
      <c r="D55" t="str">
        <f t="shared" si="0"/>
        <v xml:space="preserve">14K Gold Earrings </v>
      </c>
    </row>
    <row r="56" spans="1:4" x14ac:dyDescent="0.2">
      <c r="A56" t="s">
        <v>3</v>
      </c>
      <c r="B56" s="6">
        <v>42246</v>
      </c>
      <c r="C56">
        <v>737</v>
      </c>
      <c r="D56" t="str">
        <f t="shared" si="0"/>
        <v xml:space="preserve">18K Italian Gold Men's Bracelet </v>
      </c>
    </row>
    <row r="57" spans="1:4" x14ac:dyDescent="0.2">
      <c r="A57" t="s">
        <v>15</v>
      </c>
      <c r="B57" s="6">
        <v>42244</v>
      </c>
      <c r="C57">
        <v>347</v>
      </c>
      <c r="D57" t="str">
        <f t="shared" si="0"/>
        <v xml:space="preserve">14K Gold Onyx Men's Bracelet </v>
      </c>
    </row>
    <row r="58" spans="1:4" x14ac:dyDescent="0.2">
      <c r="A58" t="s">
        <v>29</v>
      </c>
      <c r="B58" s="6">
        <v>42245</v>
      </c>
      <c r="C58">
        <v>471</v>
      </c>
      <c r="D58" t="str">
        <f t="shared" si="0"/>
        <v xml:space="preserve">14K Gold Fish Hoop Earrings </v>
      </c>
    </row>
    <row r="59" spans="1:4" x14ac:dyDescent="0.2">
      <c r="A59" t="s">
        <v>10</v>
      </c>
      <c r="B59" s="6">
        <v>42242</v>
      </c>
      <c r="C59">
        <v>460</v>
      </c>
      <c r="D59" t="str">
        <f t="shared" si="0"/>
        <v xml:space="preserve">14K Gold Ballerina Ring w/ Blue &amp; White CZs (Women's Rings, CZ Rings) </v>
      </c>
    </row>
    <row r="60" spans="1:4" x14ac:dyDescent="0.2">
      <c r="A60" t="s">
        <v>12</v>
      </c>
      <c r="B60" s="6">
        <v>42255</v>
      </c>
      <c r="C60">
        <v>254</v>
      </c>
      <c r="D60" t="str">
        <f t="shared" si="0"/>
        <v xml:space="preserve">18K Italian Gold Women's Watch </v>
      </c>
    </row>
    <row r="61" spans="1:4" x14ac:dyDescent="0.2">
      <c r="A61" t="s">
        <v>6</v>
      </c>
      <c r="B61" s="6">
        <v>42262</v>
      </c>
      <c r="C61">
        <v>801</v>
      </c>
      <c r="D61" t="str">
        <f t="shared" si="0"/>
        <v xml:space="preserve">14K Gold Cross with Onyx </v>
      </c>
    </row>
    <row r="62" spans="1:4" x14ac:dyDescent="0.2">
      <c r="A62" t="s">
        <v>22</v>
      </c>
      <c r="B62" s="6">
        <v>42244</v>
      </c>
      <c r="C62">
        <v>216</v>
      </c>
      <c r="D62" t="str">
        <f t="shared" si="0"/>
        <v xml:space="preserve">14K Gold Onyx Cross </v>
      </c>
    </row>
    <row r="63" spans="1:4" x14ac:dyDescent="0.2">
      <c r="A63" t="s">
        <v>22</v>
      </c>
      <c r="B63" s="6">
        <v>42260</v>
      </c>
      <c r="C63">
        <v>603</v>
      </c>
      <c r="D63" t="str">
        <f t="shared" si="0"/>
        <v xml:space="preserve">14K Gold Onyx Cross </v>
      </c>
    </row>
    <row r="64" spans="1:4" x14ac:dyDescent="0.2">
      <c r="A64" t="s">
        <v>3</v>
      </c>
      <c r="B64" s="6">
        <v>42239</v>
      </c>
      <c r="C64">
        <v>541</v>
      </c>
      <c r="D64" t="str">
        <f t="shared" si="0"/>
        <v xml:space="preserve">18K Italian Gold Men's Bracelet </v>
      </c>
    </row>
    <row r="65" spans="1:4" x14ac:dyDescent="0.2">
      <c r="A65" t="s">
        <v>8</v>
      </c>
      <c r="B65" s="6">
        <v>42241</v>
      </c>
      <c r="C65">
        <v>899</v>
      </c>
      <c r="D65" t="e">
        <f t="shared" si="0"/>
        <v>#N/A</v>
      </c>
    </row>
    <row r="66" spans="1:4" x14ac:dyDescent="0.2">
      <c r="A66" t="s">
        <v>22</v>
      </c>
      <c r="B66" s="6">
        <v>42238</v>
      </c>
      <c r="C66">
        <v>686</v>
      </c>
      <c r="D66" t="str">
        <f t="shared" si="0"/>
        <v xml:space="preserve">14K Gold Onyx Cross </v>
      </c>
    </row>
    <row r="67" spans="1:4" x14ac:dyDescent="0.2">
      <c r="A67" t="s">
        <v>4</v>
      </c>
      <c r="B67" s="6">
        <v>42252</v>
      </c>
      <c r="C67">
        <v>662</v>
      </c>
      <c r="D67" t="str">
        <f t="shared" si="0"/>
        <v xml:space="preserve">14K Gold Bangle Bracelet with Vine Design </v>
      </c>
    </row>
    <row r="68" spans="1:4" x14ac:dyDescent="0.2">
      <c r="A68" t="s">
        <v>3</v>
      </c>
      <c r="B68" s="6">
        <v>42240</v>
      </c>
      <c r="C68">
        <v>849</v>
      </c>
      <c r="D68" t="str">
        <f t="shared" si="0"/>
        <v xml:space="preserve">18K Italian Gold Men's Bracelet </v>
      </c>
    </row>
    <row r="69" spans="1:4" x14ac:dyDescent="0.2">
      <c r="A69" t="s">
        <v>4</v>
      </c>
      <c r="B69" s="6">
        <v>42245</v>
      </c>
      <c r="C69">
        <v>213</v>
      </c>
      <c r="D69" t="str">
        <f t="shared" si="0"/>
        <v xml:space="preserve">14K Gold Bangle Bracelet with Vine Design </v>
      </c>
    </row>
    <row r="70" spans="1:4" x14ac:dyDescent="0.2">
      <c r="A70" t="s">
        <v>23</v>
      </c>
      <c r="B70" s="6">
        <v>42250</v>
      </c>
      <c r="C70">
        <v>631</v>
      </c>
      <c r="D70" t="str">
        <f t="shared" ref="D70:D100" si="1">VLOOKUP(A70,$K$3:$L$31,2,FALSE)</f>
        <v xml:space="preserve">14K Gold Onyx Cross </v>
      </c>
    </row>
    <row r="71" spans="1:4" x14ac:dyDescent="0.2">
      <c r="A71" t="s">
        <v>4</v>
      </c>
      <c r="B71" s="6">
        <v>42254</v>
      </c>
      <c r="C71">
        <v>737</v>
      </c>
      <c r="D71" t="str">
        <f t="shared" si="1"/>
        <v xml:space="preserve">14K Gold Bangle Bracelet with Vine Design </v>
      </c>
    </row>
    <row r="72" spans="1:4" x14ac:dyDescent="0.2">
      <c r="A72" t="s">
        <v>8</v>
      </c>
      <c r="B72" s="6">
        <v>42252</v>
      </c>
      <c r="C72">
        <v>511</v>
      </c>
      <c r="D72" t="e">
        <f t="shared" si="1"/>
        <v>#N/A</v>
      </c>
    </row>
    <row r="73" spans="1:4" x14ac:dyDescent="0.2">
      <c r="A73" t="s">
        <v>19</v>
      </c>
      <c r="B73" s="6">
        <v>42242</v>
      </c>
      <c r="C73">
        <v>530</v>
      </c>
      <c r="D73" t="str">
        <f t="shared" si="1"/>
        <v xml:space="preserve">14K Gold Bangle Bracelet with Star Design </v>
      </c>
    </row>
    <row r="74" spans="1:4" x14ac:dyDescent="0.2">
      <c r="A74" t="s">
        <v>8</v>
      </c>
      <c r="B74" s="6">
        <v>42250</v>
      </c>
      <c r="C74">
        <v>626</v>
      </c>
      <c r="D74" t="e">
        <f t="shared" si="1"/>
        <v>#N/A</v>
      </c>
    </row>
    <row r="75" spans="1:4" x14ac:dyDescent="0.2">
      <c r="A75" t="s">
        <v>20</v>
      </c>
      <c r="B75" s="6">
        <v>42239</v>
      </c>
      <c r="C75">
        <v>671</v>
      </c>
      <c r="D75" t="str">
        <f t="shared" si="1"/>
        <v xml:space="preserve">14K Gold Onyx Cross </v>
      </c>
    </row>
    <row r="76" spans="1:4" x14ac:dyDescent="0.2">
      <c r="A76" t="s">
        <v>33</v>
      </c>
      <c r="B76" s="6">
        <v>42256</v>
      </c>
      <c r="C76">
        <v>595</v>
      </c>
      <c r="D76" t="str">
        <f t="shared" si="1"/>
        <v xml:space="preserve">14K Gold Hoop Earrings </v>
      </c>
    </row>
    <row r="77" spans="1:4" x14ac:dyDescent="0.2">
      <c r="A77" t="s">
        <v>4</v>
      </c>
      <c r="B77" s="6">
        <v>42253</v>
      </c>
      <c r="C77">
        <v>842</v>
      </c>
      <c r="D77" t="str">
        <f t="shared" si="1"/>
        <v xml:space="preserve">14K Gold Bangle Bracelet with Vine Design </v>
      </c>
    </row>
    <row r="78" spans="1:4" x14ac:dyDescent="0.2">
      <c r="A78" t="s">
        <v>33</v>
      </c>
      <c r="B78" s="6">
        <v>42261</v>
      </c>
      <c r="C78">
        <v>198</v>
      </c>
      <c r="D78" t="str">
        <f t="shared" si="1"/>
        <v xml:space="preserve">14K Gold Hoop Earrings </v>
      </c>
    </row>
    <row r="79" spans="1:4" x14ac:dyDescent="0.2">
      <c r="A79" t="s">
        <v>26</v>
      </c>
      <c r="B79" s="6">
        <v>42241</v>
      </c>
      <c r="C79">
        <v>192</v>
      </c>
      <c r="D79" t="str">
        <f t="shared" si="1"/>
        <v xml:space="preserve">14K Gold Onyx Cross with White Cubic Zirconia Stones </v>
      </c>
    </row>
    <row r="80" spans="1:4" x14ac:dyDescent="0.2">
      <c r="A80" t="s">
        <v>35</v>
      </c>
      <c r="B80" s="6">
        <v>42254</v>
      </c>
      <c r="C80">
        <v>442</v>
      </c>
      <c r="D80" t="str">
        <f t="shared" si="1"/>
        <v xml:space="preserve">14K Gold Earrings </v>
      </c>
    </row>
    <row r="81" spans="1:4" x14ac:dyDescent="0.2">
      <c r="A81" t="s">
        <v>33</v>
      </c>
      <c r="B81" s="6">
        <v>42253</v>
      </c>
      <c r="C81">
        <v>267</v>
      </c>
      <c r="D81" t="str">
        <f t="shared" si="1"/>
        <v xml:space="preserve">14K Gold Hoop Earrings </v>
      </c>
    </row>
    <row r="82" spans="1:4" x14ac:dyDescent="0.2">
      <c r="A82" t="s">
        <v>33</v>
      </c>
      <c r="B82" s="6">
        <v>42263</v>
      </c>
      <c r="C82">
        <v>545</v>
      </c>
      <c r="D82" t="str">
        <f t="shared" si="1"/>
        <v xml:space="preserve">14K Gold Hoop Earrings </v>
      </c>
    </row>
    <row r="83" spans="1:4" x14ac:dyDescent="0.2">
      <c r="A83" t="s">
        <v>6</v>
      </c>
      <c r="B83" s="6">
        <v>42252</v>
      </c>
      <c r="C83">
        <v>406</v>
      </c>
      <c r="D83" t="str">
        <f t="shared" si="1"/>
        <v xml:space="preserve">14K Gold Cross with Onyx </v>
      </c>
    </row>
    <row r="84" spans="1:4" x14ac:dyDescent="0.2">
      <c r="A84" t="s">
        <v>17</v>
      </c>
      <c r="B84" s="6">
        <v>42251</v>
      </c>
      <c r="C84">
        <v>366</v>
      </c>
      <c r="D84" t="str">
        <f t="shared" si="1"/>
        <v xml:space="preserve">14K Gold Bangle Bracelet with Star Design </v>
      </c>
    </row>
    <row r="85" spans="1:4" x14ac:dyDescent="0.2">
      <c r="A85" t="s">
        <v>20</v>
      </c>
      <c r="B85" s="6">
        <v>42242</v>
      </c>
      <c r="C85">
        <v>802</v>
      </c>
      <c r="D85" t="str">
        <f t="shared" si="1"/>
        <v xml:space="preserve">14K Gold Onyx Cross </v>
      </c>
    </row>
    <row r="86" spans="1:4" x14ac:dyDescent="0.2">
      <c r="A86" t="s">
        <v>3</v>
      </c>
      <c r="B86" s="6">
        <v>42244</v>
      </c>
      <c r="C86">
        <v>881</v>
      </c>
      <c r="D86" t="str">
        <f t="shared" si="1"/>
        <v xml:space="preserve">18K Italian Gold Men's Bracelet </v>
      </c>
    </row>
    <row r="87" spans="1:4" x14ac:dyDescent="0.2">
      <c r="A87" t="s">
        <v>20</v>
      </c>
      <c r="B87" s="6">
        <v>42240</v>
      </c>
      <c r="C87">
        <v>718</v>
      </c>
      <c r="D87" t="str">
        <f t="shared" si="1"/>
        <v xml:space="preserve">14K Gold Onyx Cross </v>
      </c>
    </row>
    <row r="88" spans="1:4" x14ac:dyDescent="0.2">
      <c r="A88" t="s">
        <v>3</v>
      </c>
      <c r="B88" s="6">
        <v>42237</v>
      </c>
      <c r="C88">
        <v>169</v>
      </c>
      <c r="D88" t="str">
        <f t="shared" si="1"/>
        <v xml:space="preserve">18K Italian Gold Men's Bracelet </v>
      </c>
    </row>
    <row r="89" spans="1:4" x14ac:dyDescent="0.2">
      <c r="A89" t="s">
        <v>20</v>
      </c>
      <c r="B89" s="6">
        <v>42236</v>
      </c>
      <c r="C89">
        <v>744</v>
      </c>
      <c r="D89" t="str">
        <f t="shared" si="1"/>
        <v xml:space="preserve">14K Gold Onyx Cross </v>
      </c>
    </row>
    <row r="90" spans="1:4" x14ac:dyDescent="0.2">
      <c r="A90" t="s">
        <v>24</v>
      </c>
      <c r="B90" s="6">
        <v>42238</v>
      </c>
      <c r="C90">
        <v>871</v>
      </c>
      <c r="D90" t="str">
        <f t="shared" si="1"/>
        <v xml:space="preserve">14K Gold Onyx Cross with White Cubic Zirconia Stones </v>
      </c>
    </row>
    <row r="91" spans="1:4" x14ac:dyDescent="0.2">
      <c r="A91" t="s">
        <v>12</v>
      </c>
      <c r="B91" s="6">
        <v>42256</v>
      </c>
      <c r="C91">
        <v>832</v>
      </c>
      <c r="D91" t="str">
        <f t="shared" si="1"/>
        <v xml:space="preserve">18K Italian Gold Women's Watch </v>
      </c>
    </row>
    <row r="92" spans="1:4" x14ac:dyDescent="0.2">
      <c r="A92" t="s">
        <v>15</v>
      </c>
      <c r="B92" s="6">
        <v>42238</v>
      </c>
      <c r="C92">
        <v>817</v>
      </c>
      <c r="D92" t="str">
        <f t="shared" si="1"/>
        <v xml:space="preserve">14K Gold Onyx Men's Bracelet </v>
      </c>
    </row>
    <row r="93" spans="1:4" x14ac:dyDescent="0.2">
      <c r="A93" t="s">
        <v>37</v>
      </c>
      <c r="B93" s="6">
        <v>42249</v>
      </c>
      <c r="C93">
        <v>825</v>
      </c>
      <c r="D93" t="str">
        <f t="shared" si="1"/>
        <v xml:space="preserve">14K Gold Hoop Earrings </v>
      </c>
    </row>
    <row r="94" spans="1:4" x14ac:dyDescent="0.2">
      <c r="A94" t="s">
        <v>24</v>
      </c>
      <c r="B94" s="6">
        <v>42258</v>
      </c>
      <c r="C94">
        <v>823</v>
      </c>
      <c r="D94" t="str">
        <f t="shared" si="1"/>
        <v xml:space="preserve">14K Gold Onyx Cross with White Cubic Zirconia Stones </v>
      </c>
    </row>
    <row r="95" spans="1:4" x14ac:dyDescent="0.2">
      <c r="A95" t="s">
        <v>26</v>
      </c>
      <c r="B95" s="6">
        <v>42237</v>
      </c>
      <c r="C95">
        <v>822</v>
      </c>
      <c r="D95" t="str">
        <f t="shared" si="1"/>
        <v xml:space="preserve">14K Gold Onyx Cross with White Cubic Zirconia Stones </v>
      </c>
    </row>
    <row r="96" spans="1:4" x14ac:dyDescent="0.2">
      <c r="A96" t="s">
        <v>29</v>
      </c>
      <c r="B96" s="6">
        <v>42257</v>
      </c>
      <c r="C96">
        <v>384</v>
      </c>
      <c r="D96" t="str">
        <f t="shared" si="1"/>
        <v xml:space="preserve">14K Gold Fish Hoop Earrings </v>
      </c>
    </row>
    <row r="97" spans="1:4" x14ac:dyDescent="0.2">
      <c r="A97" t="s">
        <v>27</v>
      </c>
      <c r="B97" s="6">
        <v>42244</v>
      </c>
      <c r="C97">
        <v>311</v>
      </c>
      <c r="D97" t="str">
        <f t="shared" si="1"/>
        <v xml:space="preserve">14K Gold Swiss Cut Earrings </v>
      </c>
    </row>
    <row r="98" spans="1:4" x14ac:dyDescent="0.2">
      <c r="A98" t="s">
        <v>33</v>
      </c>
      <c r="B98" s="6">
        <v>42260</v>
      </c>
      <c r="C98">
        <v>380</v>
      </c>
      <c r="D98" t="str">
        <f t="shared" si="1"/>
        <v xml:space="preserve">14K Gold Hoop Earrings </v>
      </c>
    </row>
    <row r="99" spans="1:4" x14ac:dyDescent="0.2">
      <c r="A99" t="s">
        <v>29</v>
      </c>
      <c r="B99" s="6">
        <v>42247</v>
      </c>
      <c r="C99">
        <v>316</v>
      </c>
      <c r="D99" t="str">
        <f t="shared" si="1"/>
        <v xml:space="preserve">14K Gold Fish Hoop Earrings </v>
      </c>
    </row>
    <row r="100" spans="1:4" x14ac:dyDescent="0.2">
      <c r="A100" t="s">
        <v>35</v>
      </c>
      <c r="B100" s="6">
        <v>42264</v>
      </c>
      <c r="C100">
        <v>623</v>
      </c>
      <c r="D100" t="str">
        <f t="shared" si="1"/>
        <v xml:space="preserve">14K Gold Earrings </v>
      </c>
    </row>
  </sheetData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H11" sqref="H11"/>
    </sheetView>
  </sheetViews>
  <sheetFormatPr defaultRowHeight="12.75" x14ac:dyDescent="0.2"/>
  <cols>
    <col min="2" max="5" width="5" bestFit="1" customWidth="1"/>
    <col min="7" max="7" width="15.140625" bestFit="1" customWidth="1"/>
  </cols>
  <sheetData>
    <row r="1" spans="1:8" x14ac:dyDescent="0.2">
      <c r="B1" s="14" t="s">
        <v>331</v>
      </c>
      <c r="C1" s="14" t="s">
        <v>332</v>
      </c>
      <c r="D1" s="14" t="s">
        <v>333</v>
      </c>
      <c r="E1" s="14" t="s">
        <v>334</v>
      </c>
    </row>
    <row r="2" spans="1:8" x14ac:dyDescent="0.2">
      <c r="A2" t="s">
        <v>4</v>
      </c>
      <c r="B2">
        <v>0.72</v>
      </c>
      <c r="C2">
        <v>0.94</v>
      </c>
      <c r="D2">
        <v>0.32</v>
      </c>
      <c r="E2">
        <v>0.55000000000000004</v>
      </c>
    </row>
    <row r="3" spans="1:8" ht="15" x14ac:dyDescent="0.25">
      <c r="A3" t="s">
        <v>6</v>
      </c>
      <c r="B3">
        <v>0.74</v>
      </c>
      <c r="C3">
        <v>0.14000000000000001</v>
      </c>
      <c r="D3">
        <v>0.47</v>
      </c>
      <c r="E3">
        <v>0.3</v>
      </c>
      <c r="G3" s="15" t="s">
        <v>15</v>
      </c>
    </row>
    <row r="4" spans="1:8" x14ac:dyDescent="0.2">
      <c r="A4" t="s">
        <v>8</v>
      </c>
      <c r="B4">
        <v>0.56999999999999995</v>
      </c>
      <c r="C4">
        <v>0.44</v>
      </c>
      <c r="D4">
        <v>0.41</v>
      </c>
      <c r="E4">
        <v>0.26</v>
      </c>
    </row>
    <row r="5" spans="1:8" ht="15" x14ac:dyDescent="0.25">
      <c r="A5" t="s">
        <v>10</v>
      </c>
      <c r="B5">
        <v>0.88</v>
      </c>
      <c r="C5">
        <v>0.45</v>
      </c>
      <c r="D5">
        <v>0.95</v>
      </c>
      <c r="E5">
        <v>0.31</v>
      </c>
      <c r="G5" s="15" t="s">
        <v>334</v>
      </c>
    </row>
    <row r="6" spans="1:8" x14ac:dyDescent="0.2">
      <c r="A6" t="s">
        <v>12</v>
      </c>
      <c r="B6">
        <v>0.62</v>
      </c>
      <c r="C6">
        <v>0.05</v>
      </c>
      <c r="D6">
        <v>0.8</v>
      </c>
      <c r="E6">
        <v>0.99</v>
      </c>
    </row>
    <row r="7" spans="1:8" ht="15" x14ac:dyDescent="0.25">
      <c r="A7" t="s">
        <v>3</v>
      </c>
      <c r="B7">
        <v>0.93</v>
      </c>
      <c r="C7">
        <v>0.05</v>
      </c>
      <c r="D7">
        <v>0.24</v>
      </c>
      <c r="E7">
        <v>0.71</v>
      </c>
      <c r="G7" s="16" t="s">
        <v>335</v>
      </c>
      <c r="H7">
        <f>MATCH(G3,$A$2:$A$10,0)</f>
        <v>7</v>
      </c>
    </row>
    <row r="8" spans="1:8" ht="15" x14ac:dyDescent="0.25">
      <c r="A8" t="s">
        <v>15</v>
      </c>
      <c r="B8">
        <v>0.05</v>
      </c>
      <c r="C8">
        <v>0.97</v>
      </c>
      <c r="D8">
        <v>0.26</v>
      </c>
      <c r="E8">
        <v>0.81</v>
      </c>
      <c r="G8" s="16"/>
    </row>
    <row r="9" spans="1:8" ht="15" x14ac:dyDescent="0.25">
      <c r="A9" t="s">
        <v>17</v>
      </c>
      <c r="B9">
        <v>0.48</v>
      </c>
      <c r="C9">
        <v>0.72</v>
      </c>
      <c r="D9">
        <v>0.93</v>
      </c>
      <c r="E9">
        <v>0.06</v>
      </c>
      <c r="G9" s="16" t="s">
        <v>336</v>
      </c>
      <c r="H9">
        <f>MATCH(G5,$B$1:$E$1,0)</f>
        <v>4</v>
      </c>
    </row>
    <row r="10" spans="1:8" ht="15" x14ac:dyDescent="0.25">
      <c r="A10" t="s">
        <v>19</v>
      </c>
      <c r="B10">
        <v>0.45</v>
      </c>
      <c r="C10">
        <v>0.91</v>
      </c>
      <c r="D10">
        <v>0.4</v>
      </c>
      <c r="E10">
        <v>0.87</v>
      </c>
      <c r="G10" s="16"/>
    </row>
    <row r="11" spans="1:8" ht="15" x14ac:dyDescent="0.25">
      <c r="G11" s="16" t="s">
        <v>337</v>
      </c>
      <c r="H11">
        <f>INDEX($B$2:$E$10,MATCH(G3,$A$2:$A$10,0),MATCH(G5,$B$1:$E$1,0))</f>
        <v>0.81</v>
      </c>
    </row>
  </sheetData>
  <dataValidations count="2">
    <dataValidation type="list" allowBlank="1" showInputMessage="1" showErrorMessage="1" sqref="G3">
      <formula1>$A$2:$A$10</formula1>
    </dataValidation>
    <dataValidation type="list" allowBlank="1" showInputMessage="1" showErrorMessage="1" sqref="B1:E1 G5">
      <formula1>$B$1:$E$1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C1" sqref="C1:C11"/>
    </sheetView>
  </sheetViews>
  <sheetFormatPr defaultRowHeight="12.75" x14ac:dyDescent="0.2"/>
  <cols>
    <col min="1" max="1" width="5.85546875" customWidth="1"/>
    <col min="2" max="2" width="3" customWidth="1"/>
  </cols>
  <sheetData>
    <row r="1" spans="1:6" x14ac:dyDescent="0.2">
      <c r="A1" t="s">
        <v>306</v>
      </c>
      <c r="B1">
        <v>70</v>
      </c>
      <c r="C1" t="str">
        <f>VLOOKUP(B1,$E$2:$F$6,2)</f>
        <v>C</v>
      </c>
    </row>
    <row r="2" spans="1:6" x14ac:dyDescent="0.2">
      <c r="A2" t="s">
        <v>307</v>
      </c>
      <c r="B2">
        <v>84</v>
      </c>
      <c r="C2" t="str">
        <f t="shared" ref="C2:C11" si="0">VLOOKUP(B2,$E$2:$F$6,2)</f>
        <v>C</v>
      </c>
      <c r="E2">
        <v>0</v>
      </c>
      <c r="F2" s="12" t="s">
        <v>324</v>
      </c>
    </row>
    <row r="3" spans="1:6" x14ac:dyDescent="0.2">
      <c r="A3" t="s">
        <v>308</v>
      </c>
      <c r="B3">
        <v>91</v>
      </c>
      <c r="C3" t="str">
        <f t="shared" si="0"/>
        <v>B</v>
      </c>
      <c r="E3">
        <v>65</v>
      </c>
      <c r="F3" s="12" t="s">
        <v>325</v>
      </c>
    </row>
    <row r="4" spans="1:6" x14ac:dyDescent="0.2">
      <c r="A4" t="s">
        <v>309</v>
      </c>
      <c r="B4">
        <v>63</v>
      </c>
      <c r="C4" t="str">
        <f t="shared" si="0"/>
        <v>F</v>
      </c>
      <c r="E4">
        <v>70</v>
      </c>
      <c r="F4" s="12" t="s">
        <v>326</v>
      </c>
    </row>
    <row r="5" spans="1:6" x14ac:dyDescent="0.2">
      <c r="A5" t="s">
        <v>310</v>
      </c>
      <c r="B5">
        <v>80</v>
      </c>
      <c r="C5" t="str">
        <f t="shared" si="0"/>
        <v>C</v>
      </c>
      <c r="E5">
        <v>85</v>
      </c>
      <c r="F5" s="12" t="s">
        <v>327</v>
      </c>
    </row>
    <row r="6" spans="1:6" x14ac:dyDescent="0.2">
      <c r="A6" t="s">
        <v>311</v>
      </c>
      <c r="B6">
        <v>65</v>
      </c>
      <c r="C6" t="str">
        <f t="shared" si="0"/>
        <v>D</v>
      </c>
      <c r="E6">
        <v>92</v>
      </c>
      <c r="F6" s="12" t="s">
        <v>328</v>
      </c>
    </row>
    <row r="7" spans="1:6" x14ac:dyDescent="0.2">
      <c r="A7" t="s">
        <v>312</v>
      </c>
      <c r="B7">
        <v>68</v>
      </c>
      <c r="C7" t="str">
        <f t="shared" si="0"/>
        <v>D</v>
      </c>
    </row>
    <row r="8" spans="1:6" x14ac:dyDescent="0.2">
      <c r="A8" t="s">
        <v>313</v>
      </c>
      <c r="B8">
        <v>69</v>
      </c>
      <c r="C8" t="str">
        <f t="shared" si="0"/>
        <v>D</v>
      </c>
    </row>
    <row r="9" spans="1:6" x14ac:dyDescent="0.2">
      <c r="A9" t="s">
        <v>314</v>
      </c>
      <c r="B9">
        <v>71</v>
      </c>
      <c r="C9" t="str">
        <f t="shared" si="0"/>
        <v>C</v>
      </c>
    </row>
    <row r="10" spans="1:6" x14ac:dyDescent="0.2">
      <c r="A10" t="s">
        <v>315</v>
      </c>
      <c r="B10">
        <v>61</v>
      </c>
      <c r="C10" t="str">
        <f t="shared" si="0"/>
        <v>F</v>
      </c>
      <c r="E10" t="s">
        <v>317</v>
      </c>
    </row>
    <row r="11" spans="1:6" x14ac:dyDescent="0.2">
      <c r="A11" t="s">
        <v>316</v>
      </c>
      <c r="B11">
        <v>96</v>
      </c>
      <c r="C11" t="str">
        <f t="shared" si="0"/>
        <v>A</v>
      </c>
      <c r="E11" t="s">
        <v>318</v>
      </c>
    </row>
    <row r="12" spans="1:6" x14ac:dyDescent="0.2">
      <c r="E12" t="s">
        <v>319</v>
      </c>
    </row>
    <row r="13" spans="1:6" x14ac:dyDescent="0.2">
      <c r="E13" t="s">
        <v>320</v>
      </c>
    </row>
    <row r="14" spans="1:6" x14ac:dyDescent="0.2">
      <c r="E14" t="s">
        <v>321</v>
      </c>
    </row>
    <row r="15" spans="1:6" x14ac:dyDescent="0.2">
      <c r="E15" t="s">
        <v>322</v>
      </c>
    </row>
  </sheetData>
  <phoneticPr fontId="2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5"/>
  <sheetViews>
    <sheetView workbookViewId="0">
      <selection activeCell="S2" sqref="S2"/>
    </sheetView>
  </sheetViews>
  <sheetFormatPr defaultRowHeight="12.75" x14ac:dyDescent="0.2"/>
  <cols>
    <col min="9" max="9" width="4.85546875" customWidth="1"/>
  </cols>
  <sheetData>
    <row r="1" spans="1:13" x14ac:dyDescent="0.2">
      <c r="A1" t="s">
        <v>77</v>
      </c>
      <c r="B1" s="12" t="s">
        <v>330</v>
      </c>
      <c r="C1" s="8" t="s">
        <v>78</v>
      </c>
      <c r="D1" s="8" t="s">
        <v>79</v>
      </c>
      <c r="E1" s="8" t="s">
        <v>80</v>
      </c>
      <c r="F1" s="8" t="s">
        <v>81</v>
      </c>
      <c r="I1" s="9" t="s">
        <v>77</v>
      </c>
      <c r="J1" s="8" t="s">
        <v>78</v>
      </c>
      <c r="K1" s="8" t="s">
        <v>79</v>
      </c>
      <c r="L1" s="8" t="s">
        <v>80</v>
      </c>
      <c r="M1" s="8" t="s">
        <v>81</v>
      </c>
    </row>
    <row r="2" spans="1:13" x14ac:dyDescent="0.2">
      <c r="A2" t="s">
        <v>82</v>
      </c>
      <c r="B2">
        <f>MATCH(A2,$I$2:$I$225,0)</f>
        <v>26</v>
      </c>
      <c r="C2">
        <f>INDEX(J$2:J$225,$B2)</f>
        <v>0.317</v>
      </c>
      <c r="D2">
        <f t="shared" ref="D2:F2" si="0">INDEX(K$2:K$225,$B2)</f>
        <v>0.34300000000000003</v>
      </c>
      <c r="E2">
        <f t="shared" si="0"/>
        <v>0.35299999999999998</v>
      </c>
      <c r="F2">
        <f t="shared" si="0"/>
        <v>0.32</v>
      </c>
      <c r="I2" s="10" t="s">
        <v>83</v>
      </c>
      <c r="J2">
        <v>0.36899999999999999</v>
      </c>
      <c r="K2">
        <v>0.34300000000000003</v>
      </c>
      <c r="L2">
        <v>0.34699999999999998</v>
      </c>
      <c r="M2">
        <v>0.30399999999999999</v>
      </c>
    </row>
    <row r="3" spans="1:13" x14ac:dyDescent="0.2">
      <c r="A3" t="s">
        <v>84</v>
      </c>
      <c r="B3">
        <f t="shared" ref="B3:B66" si="1">MATCH(A3,$I$2:$I$225,0)</f>
        <v>17</v>
      </c>
      <c r="C3">
        <f t="shared" ref="C3:C66" si="2">INDEX(J$2:J$225,$B3)</f>
        <v>0.39800000000000002</v>
      </c>
      <c r="D3">
        <f t="shared" ref="D3:D66" si="3">INDEX(K$2:K$225,$B3)</f>
        <v>0.377</v>
      </c>
      <c r="E3">
        <f t="shared" ref="E3:E66" si="4">INDEX(L$2:L$225,$B3)</f>
        <v>0.36899999999999999</v>
      </c>
      <c r="F3">
        <f t="shared" ref="F3:F66" si="5">INDEX(M$2:M$225,$B3)</f>
        <v>0.34</v>
      </c>
      <c r="I3" s="10" t="s">
        <v>85</v>
      </c>
      <c r="J3">
        <v>0.375</v>
      </c>
      <c r="K3">
        <v>0.33400000000000002</v>
      </c>
      <c r="L3">
        <v>0.37</v>
      </c>
      <c r="M3">
        <v>0.36399999999999999</v>
      </c>
    </row>
    <row r="4" spans="1:13" x14ac:dyDescent="0.2">
      <c r="A4" t="s">
        <v>86</v>
      </c>
      <c r="B4">
        <f t="shared" si="1"/>
        <v>30</v>
      </c>
      <c r="C4">
        <f t="shared" si="2"/>
        <v>0.311</v>
      </c>
      <c r="D4">
        <f t="shared" si="3"/>
        <v>0.39500000000000002</v>
      </c>
      <c r="E4">
        <f t="shared" si="4"/>
        <v>0.36099999999999999</v>
      </c>
      <c r="F4">
        <f t="shared" si="5"/>
        <v>0.32500000000000001</v>
      </c>
      <c r="I4" s="10" t="s">
        <v>87</v>
      </c>
      <c r="J4">
        <v>0.33200000000000002</v>
      </c>
      <c r="K4">
        <v>0.36699999999999999</v>
      </c>
      <c r="L4">
        <v>0.35499999999999998</v>
      </c>
      <c r="M4">
        <v>0.373</v>
      </c>
    </row>
    <row r="5" spans="1:13" x14ac:dyDescent="0.2">
      <c r="A5" t="s">
        <v>88</v>
      </c>
      <c r="B5">
        <f t="shared" si="1"/>
        <v>88</v>
      </c>
      <c r="C5">
        <f t="shared" si="2"/>
        <v>0.30099999999999999</v>
      </c>
      <c r="D5">
        <f t="shared" si="3"/>
        <v>0.39600000000000002</v>
      </c>
      <c r="E5">
        <f t="shared" si="4"/>
        <v>0.37</v>
      </c>
      <c r="F5">
        <f t="shared" si="5"/>
        <v>0.34</v>
      </c>
      <c r="I5" s="10" t="s">
        <v>89</v>
      </c>
      <c r="J5">
        <v>0.35699999999999998</v>
      </c>
      <c r="K5">
        <v>0.31900000000000001</v>
      </c>
      <c r="L5">
        <v>0.371</v>
      </c>
      <c r="M5">
        <v>0.32300000000000001</v>
      </c>
    </row>
    <row r="6" spans="1:13" x14ac:dyDescent="0.2">
      <c r="A6" t="s">
        <v>90</v>
      </c>
      <c r="B6">
        <f t="shared" si="1"/>
        <v>27</v>
      </c>
      <c r="C6">
        <f t="shared" si="2"/>
        <v>0.32900000000000001</v>
      </c>
      <c r="D6">
        <f t="shared" si="3"/>
        <v>0.39900000000000002</v>
      </c>
      <c r="E6">
        <f t="shared" si="4"/>
        <v>0.31</v>
      </c>
      <c r="F6">
        <f t="shared" si="5"/>
        <v>0.33800000000000002</v>
      </c>
      <c r="I6" s="10" t="s">
        <v>91</v>
      </c>
      <c r="J6">
        <v>0.372</v>
      </c>
      <c r="K6">
        <v>0.34899999999999998</v>
      </c>
      <c r="L6">
        <v>0.378</v>
      </c>
      <c r="M6">
        <v>0.39800000000000002</v>
      </c>
    </row>
    <row r="7" spans="1:13" x14ac:dyDescent="0.2">
      <c r="A7" t="s">
        <v>92</v>
      </c>
      <c r="B7">
        <f t="shared" si="1"/>
        <v>31</v>
      </c>
      <c r="C7">
        <f t="shared" si="2"/>
        <v>0.30499999999999999</v>
      </c>
      <c r="D7">
        <f t="shared" si="3"/>
        <v>0.39400000000000002</v>
      </c>
      <c r="E7">
        <f t="shared" si="4"/>
        <v>0.34699999999999998</v>
      </c>
      <c r="F7">
        <f t="shared" si="5"/>
        <v>0.38300000000000001</v>
      </c>
      <c r="I7" s="10" t="s">
        <v>93</v>
      </c>
      <c r="J7">
        <v>0.32700000000000001</v>
      </c>
      <c r="K7">
        <v>0.36499999999999999</v>
      </c>
      <c r="L7">
        <v>0.33300000000000002</v>
      </c>
      <c r="M7">
        <v>0.39100000000000001</v>
      </c>
    </row>
    <row r="8" spans="1:13" x14ac:dyDescent="0.2">
      <c r="A8" t="s">
        <v>94</v>
      </c>
      <c r="B8">
        <f t="shared" si="1"/>
        <v>38</v>
      </c>
      <c r="C8">
        <f t="shared" si="2"/>
        <v>0.38300000000000001</v>
      </c>
      <c r="D8">
        <f t="shared" si="3"/>
        <v>0.32200000000000001</v>
      </c>
      <c r="E8">
        <f t="shared" si="4"/>
        <v>0.36399999999999999</v>
      </c>
      <c r="F8">
        <f t="shared" si="5"/>
        <v>0.36399999999999999</v>
      </c>
      <c r="I8" s="10" t="s">
        <v>95</v>
      </c>
      <c r="J8">
        <v>0.32300000000000001</v>
      </c>
      <c r="K8">
        <v>0.39800000000000002</v>
      </c>
      <c r="L8">
        <v>0.38700000000000001</v>
      </c>
      <c r="M8">
        <v>0.38500000000000001</v>
      </c>
    </row>
    <row r="9" spans="1:13" x14ac:dyDescent="0.2">
      <c r="A9" t="s">
        <v>96</v>
      </c>
      <c r="B9">
        <f t="shared" si="1"/>
        <v>15</v>
      </c>
      <c r="C9">
        <f t="shared" si="2"/>
        <v>0.377</v>
      </c>
      <c r="D9">
        <f t="shared" si="3"/>
        <v>0.312</v>
      </c>
      <c r="E9">
        <f t="shared" si="4"/>
        <v>0.35399999999999998</v>
      </c>
      <c r="F9">
        <f t="shared" si="5"/>
        <v>0.308</v>
      </c>
      <c r="I9" s="10" t="s">
        <v>97</v>
      </c>
      <c r="J9">
        <v>0.35099999999999998</v>
      </c>
      <c r="K9">
        <v>0.35199999999999998</v>
      </c>
      <c r="L9">
        <v>0.32700000000000001</v>
      </c>
      <c r="M9">
        <v>0.33900000000000002</v>
      </c>
    </row>
    <row r="10" spans="1:13" x14ac:dyDescent="0.2">
      <c r="A10" t="s">
        <v>98</v>
      </c>
      <c r="B10">
        <f t="shared" si="1"/>
        <v>19</v>
      </c>
      <c r="C10">
        <f t="shared" si="2"/>
        <v>0.38800000000000001</v>
      </c>
      <c r="D10">
        <f t="shared" si="3"/>
        <v>0.36199999999999999</v>
      </c>
      <c r="E10">
        <f t="shared" si="4"/>
        <v>0.34799999999999998</v>
      </c>
      <c r="F10">
        <f t="shared" si="5"/>
        <v>0.32</v>
      </c>
      <c r="I10" s="10" t="s">
        <v>99</v>
      </c>
      <c r="J10">
        <v>0.312</v>
      </c>
      <c r="K10">
        <v>0.33</v>
      </c>
      <c r="L10">
        <v>0.38100000000000001</v>
      </c>
      <c r="M10">
        <v>0.376</v>
      </c>
    </row>
    <row r="11" spans="1:13" x14ac:dyDescent="0.2">
      <c r="A11" t="s">
        <v>100</v>
      </c>
      <c r="B11">
        <f t="shared" si="1"/>
        <v>58</v>
      </c>
      <c r="C11">
        <f t="shared" si="2"/>
        <v>0.35599999999999998</v>
      </c>
      <c r="D11">
        <f t="shared" si="3"/>
        <v>0.36199999999999999</v>
      </c>
      <c r="E11">
        <f t="shared" si="4"/>
        <v>0.31900000000000001</v>
      </c>
      <c r="F11">
        <f t="shared" si="5"/>
        <v>0.38600000000000001</v>
      </c>
      <c r="I11" s="10" t="s">
        <v>101</v>
      </c>
      <c r="J11">
        <v>0.372</v>
      </c>
      <c r="K11">
        <v>0.38400000000000001</v>
      </c>
      <c r="L11">
        <v>0.36899999999999999</v>
      </c>
      <c r="M11">
        <v>0.312</v>
      </c>
    </row>
    <row r="12" spans="1:13" x14ac:dyDescent="0.2">
      <c r="A12" t="s">
        <v>102</v>
      </c>
      <c r="B12">
        <f t="shared" si="1"/>
        <v>94</v>
      </c>
      <c r="C12">
        <f t="shared" si="2"/>
        <v>0.36499999999999999</v>
      </c>
      <c r="D12">
        <f t="shared" si="3"/>
        <v>0.34300000000000003</v>
      </c>
      <c r="E12">
        <f t="shared" si="4"/>
        <v>0.39800000000000002</v>
      </c>
      <c r="F12">
        <f t="shared" si="5"/>
        <v>0.32100000000000001</v>
      </c>
      <c r="I12" s="10" t="s">
        <v>103</v>
      </c>
      <c r="J12">
        <v>0.373</v>
      </c>
      <c r="K12">
        <v>0.38500000000000001</v>
      </c>
      <c r="L12">
        <v>0.33900000000000002</v>
      </c>
      <c r="M12">
        <v>0.33400000000000002</v>
      </c>
    </row>
    <row r="13" spans="1:13" x14ac:dyDescent="0.2">
      <c r="A13" t="s">
        <v>104</v>
      </c>
      <c r="B13">
        <f t="shared" si="1"/>
        <v>79</v>
      </c>
      <c r="C13">
        <f t="shared" si="2"/>
        <v>0.308</v>
      </c>
      <c r="D13">
        <f t="shared" si="3"/>
        <v>0.374</v>
      </c>
      <c r="E13">
        <f t="shared" si="4"/>
        <v>0.34399999999999997</v>
      </c>
      <c r="F13">
        <f t="shared" si="5"/>
        <v>0.39100000000000001</v>
      </c>
      <c r="I13" s="10" t="s">
        <v>105</v>
      </c>
      <c r="J13">
        <v>0.35799999999999998</v>
      </c>
      <c r="K13">
        <v>0.38600000000000001</v>
      </c>
      <c r="L13">
        <v>0.39300000000000002</v>
      </c>
      <c r="M13">
        <v>0.307</v>
      </c>
    </row>
    <row r="14" spans="1:13" x14ac:dyDescent="0.2">
      <c r="A14" t="s">
        <v>92</v>
      </c>
      <c r="B14">
        <f t="shared" si="1"/>
        <v>31</v>
      </c>
      <c r="C14">
        <f t="shared" si="2"/>
        <v>0.30499999999999999</v>
      </c>
      <c r="D14">
        <f t="shared" si="3"/>
        <v>0.39400000000000002</v>
      </c>
      <c r="E14">
        <f t="shared" si="4"/>
        <v>0.34699999999999998</v>
      </c>
      <c r="F14">
        <f t="shared" si="5"/>
        <v>0.38300000000000001</v>
      </c>
      <c r="I14" s="10" t="s">
        <v>106</v>
      </c>
      <c r="J14">
        <v>0.32700000000000001</v>
      </c>
      <c r="K14">
        <v>0.33900000000000002</v>
      </c>
      <c r="L14">
        <v>0.35</v>
      </c>
      <c r="M14">
        <v>0.35399999999999998</v>
      </c>
    </row>
    <row r="15" spans="1:13" x14ac:dyDescent="0.2">
      <c r="A15" t="s">
        <v>84</v>
      </c>
      <c r="B15">
        <f t="shared" si="1"/>
        <v>17</v>
      </c>
      <c r="C15">
        <f t="shared" si="2"/>
        <v>0.39800000000000002</v>
      </c>
      <c r="D15">
        <f t="shared" si="3"/>
        <v>0.377</v>
      </c>
      <c r="E15">
        <f t="shared" si="4"/>
        <v>0.36899999999999999</v>
      </c>
      <c r="F15">
        <f t="shared" si="5"/>
        <v>0.34</v>
      </c>
      <c r="I15" s="10" t="s">
        <v>107</v>
      </c>
      <c r="J15">
        <v>0.36799999999999999</v>
      </c>
      <c r="K15">
        <v>0.35199999999999998</v>
      </c>
      <c r="L15">
        <v>0.39</v>
      </c>
      <c r="M15">
        <v>0.33900000000000002</v>
      </c>
    </row>
    <row r="16" spans="1:13" x14ac:dyDescent="0.2">
      <c r="A16" t="s">
        <v>108</v>
      </c>
      <c r="B16">
        <f t="shared" si="1"/>
        <v>56</v>
      </c>
      <c r="C16">
        <f t="shared" si="2"/>
        <v>0.38400000000000001</v>
      </c>
      <c r="D16">
        <f t="shared" si="3"/>
        <v>0.32600000000000001</v>
      </c>
      <c r="E16">
        <f t="shared" si="4"/>
        <v>0.32700000000000001</v>
      </c>
      <c r="F16">
        <f t="shared" si="5"/>
        <v>0.38300000000000001</v>
      </c>
      <c r="I16" s="10" t="s">
        <v>96</v>
      </c>
      <c r="J16">
        <v>0.377</v>
      </c>
      <c r="K16">
        <v>0.312</v>
      </c>
      <c r="L16">
        <v>0.35399999999999998</v>
      </c>
      <c r="M16">
        <v>0.308</v>
      </c>
    </row>
    <row r="17" spans="1:13" x14ac:dyDescent="0.2">
      <c r="A17" t="s">
        <v>109</v>
      </c>
      <c r="B17">
        <f t="shared" si="1"/>
        <v>52</v>
      </c>
      <c r="C17">
        <f t="shared" si="2"/>
        <v>0.316</v>
      </c>
      <c r="D17">
        <f t="shared" si="3"/>
        <v>0.372</v>
      </c>
      <c r="E17">
        <f t="shared" si="4"/>
        <v>0.35099999999999998</v>
      </c>
      <c r="F17">
        <f t="shared" si="5"/>
        <v>0.372</v>
      </c>
      <c r="I17" s="10" t="s">
        <v>110</v>
      </c>
      <c r="J17">
        <v>0.307</v>
      </c>
      <c r="K17">
        <v>0.36399999999999999</v>
      </c>
      <c r="L17">
        <v>0.36</v>
      </c>
      <c r="M17">
        <v>0.311</v>
      </c>
    </row>
    <row r="18" spans="1:13" x14ac:dyDescent="0.2">
      <c r="A18" t="s">
        <v>111</v>
      </c>
      <c r="B18">
        <f t="shared" si="1"/>
        <v>22</v>
      </c>
      <c r="C18">
        <f t="shared" si="2"/>
        <v>0.30599999999999999</v>
      </c>
      <c r="D18">
        <f t="shared" si="3"/>
        <v>0.32200000000000001</v>
      </c>
      <c r="E18">
        <f t="shared" si="4"/>
        <v>0.30599999999999999</v>
      </c>
      <c r="F18">
        <f t="shared" si="5"/>
        <v>0.378</v>
      </c>
      <c r="I18" s="10" t="s">
        <v>84</v>
      </c>
      <c r="J18">
        <v>0.39800000000000002</v>
      </c>
      <c r="K18">
        <v>0.377</v>
      </c>
      <c r="L18">
        <v>0.36899999999999999</v>
      </c>
      <c r="M18">
        <v>0.34</v>
      </c>
    </row>
    <row r="19" spans="1:13" x14ac:dyDescent="0.2">
      <c r="A19" t="s">
        <v>112</v>
      </c>
      <c r="B19">
        <f t="shared" si="1"/>
        <v>20</v>
      </c>
      <c r="C19">
        <f t="shared" si="2"/>
        <v>0.35299999999999998</v>
      </c>
      <c r="D19">
        <f t="shared" si="3"/>
        <v>0.38</v>
      </c>
      <c r="E19">
        <f t="shared" si="4"/>
        <v>0.39</v>
      </c>
      <c r="F19">
        <f t="shared" si="5"/>
        <v>0.38900000000000001</v>
      </c>
      <c r="I19" s="10" t="s">
        <v>113</v>
      </c>
      <c r="J19">
        <v>0.309</v>
      </c>
      <c r="K19">
        <v>0.32100000000000001</v>
      </c>
      <c r="L19">
        <v>0.38800000000000001</v>
      </c>
      <c r="M19">
        <v>0.39200000000000002</v>
      </c>
    </row>
    <row r="20" spans="1:13" x14ac:dyDescent="0.2">
      <c r="A20" t="s">
        <v>114</v>
      </c>
      <c r="B20">
        <f t="shared" si="1"/>
        <v>75</v>
      </c>
      <c r="C20">
        <f t="shared" si="2"/>
        <v>0.33600000000000002</v>
      </c>
      <c r="D20">
        <f t="shared" si="3"/>
        <v>0.31</v>
      </c>
      <c r="E20">
        <f t="shared" si="4"/>
        <v>0.36</v>
      </c>
      <c r="F20">
        <f t="shared" si="5"/>
        <v>0.32300000000000001</v>
      </c>
      <c r="I20" s="10" t="s">
        <v>98</v>
      </c>
      <c r="J20">
        <v>0.38800000000000001</v>
      </c>
      <c r="K20">
        <v>0.36199999999999999</v>
      </c>
      <c r="L20">
        <v>0.34799999999999998</v>
      </c>
      <c r="M20">
        <v>0.32</v>
      </c>
    </row>
    <row r="21" spans="1:13" x14ac:dyDescent="0.2">
      <c r="A21" t="s">
        <v>115</v>
      </c>
      <c r="B21">
        <f t="shared" si="1"/>
        <v>36</v>
      </c>
      <c r="C21">
        <f t="shared" si="2"/>
        <v>0.33200000000000002</v>
      </c>
      <c r="D21">
        <f t="shared" si="3"/>
        <v>0.38100000000000001</v>
      </c>
      <c r="E21">
        <f t="shared" si="4"/>
        <v>0.38</v>
      </c>
      <c r="F21">
        <f t="shared" si="5"/>
        <v>0.38500000000000001</v>
      </c>
      <c r="I21" s="10" t="s">
        <v>112</v>
      </c>
      <c r="J21">
        <v>0.35299999999999998</v>
      </c>
      <c r="K21">
        <v>0.38</v>
      </c>
      <c r="L21">
        <v>0.39</v>
      </c>
      <c r="M21">
        <v>0.38900000000000001</v>
      </c>
    </row>
    <row r="22" spans="1:13" x14ac:dyDescent="0.2">
      <c r="A22" t="s">
        <v>116</v>
      </c>
      <c r="B22">
        <f t="shared" si="1"/>
        <v>71</v>
      </c>
      <c r="C22">
        <f t="shared" si="2"/>
        <v>0.39700000000000002</v>
      </c>
      <c r="D22">
        <f t="shared" si="3"/>
        <v>0.36</v>
      </c>
      <c r="E22">
        <f t="shared" si="4"/>
        <v>0.32</v>
      </c>
      <c r="F22">
        <f t="shared" si="5"/>
        <v>0.32900000000000001</v>
      </c>
      <c r="I22" s="10" t="s">
        <v>117</v>
      </c>
      <c r="J22">
        <v>0.33200000000000002</v>
      </c>
      <c r="K22">
        <v>0.34100000000000003</v>
      </c>
      <c r="L22">
        <v>0.30299999999999999</v>
      </c>
      <c r="M22">
        <v>0.32500000000000001</v>
      </c>
    </row>
    <row r="23" spans="1:13" x14ac:dyDescent="0.2">
      <c r="A23" t="s">
        <v>118</v>
      </c>
      <c r="B23">
        <f t="shared" si="1"/>
        <v>86</v>
      </c>
      <c r="C23">
        <f t="shared" si="2"/>
        <v>0.34</v>
      </c>
      <c r="D23">
        <f t="shared" si="3"/>
        <v>0.34399999999999997</v>
      </c>
      <c r="E23">
        <f t="shared" si="4"/>
        <v>0.34499999999999997</v>
      </c>
      <c r="F23">
        <f t="shared" si="5"/>
        <v>0.34499999999999997</v>
      </c>
      <c r="I23" s="10" t="s">
        <v>111</v>
      </c>
      <c r="J23">
        <v>0.30599999999999999</v>
      </c>
      <c r="K23">
        <v>0.32200000000000001</v>
      </c>
      <c r="L23">
        <v>0.30599999999999999</v>
      </c>
      <c r="M23">
        <v>0.378</v>
      </c>
    </row>
    <row r="24" spans="1:13" x14ac:dyDescent="0.2">
      <c r="A24" t="s">
        <v>103</v>
      </c>
      <c r="B24">
        <f t="shared" si="1"/>
        <v>11</v>
      </c>
      <c r="C24">
        <f t="shared" si="2"/>
        <v>0.373</v>
      </c>
      <c r="D24">
        <f t="shared" si="3"/>
        <v>0.38500000000000001</v>
      </c>
      <c r="E24">
        <f t="shared" si="4"/>
        <v>0.33900000000000002</v>
      </c>
      <c r="F24">
        <f t="shared" si="5"/>
        <v>0.33400000000000002</v>
      </c>
      <c r="I24" s="10" t="s">
        <v>119</v>
      </c>
      <c r="J24">
        <v>0.35399999999999998</v>
      </c>
      <c r="K24">
        <v>0.34399999999999997</v>
      </c>
      <c r="L24">
        <v>0.312</v>
      </c>
      <c r="M24">
        <v>0.34899999999999998</v>
      </c>
    </row>
    <row r="25" spans="1:13" x14ac:dyDescent="0.2">
      <c r="A25" t="s">
        <v>120</v>
      </c>
      <c r="B25">
        <f t="shared" si="1"/>
        <v>47</v>
      </c>
      <c r="C25">
        <f t="shared" si="2"/>
        <v>0.34300000000000003</v>
      </c>
      <c r="D25">
        <f t="shared" si="3"/>
        <v>0.36599999999999999</v>
      </c>
      <c r="E25">
        <f t="shared" si="4"/>
        <v>0.32700000000000001</v>
      </c>
      <c r="F25">
        <f t="shared" si="5"/>
        <v>0.38800000000000001</v>
      </c>
      <c r="I25" s="10" t="s">
        <v>121</v>
      </c>
      <c r="J25">
        <v>0.316</v>
      </c>
      <c r="K25">
        <v>0.33</v>
      </c>
      <c r="L25">
        <v>0.31900000000000001</v>
      </c>
      <c r="M25">
        <v>0.38200000000000001</v>
      </c>
    </row>
    <row r="26" spans="1:13" x14ac:dyDescent="0.2">
      <c r="A26" t="s">
        <v>122</v>
      </c>
      <c r="B26">
        <f t="shared" si="1"/>
        <v>60</v>
      </c>
      <c r="C26">
        <f t="shared" si="2"/>
        <v>0.32800000000000001</v>
      </c>
      <c r="D26">
        <f t="shared" si="3"/>
        <v>0.38100000000000001</v>
      </c>
      <c r="E26">
        <f t="shared" si="4"/>
        <v>0.36699999999999999</v>
      </c>
      <c r="F26">
        <f t="shared" si="5"/>
        <v>0.34200000000000003</v>
      </c>
      <c r="I26" s="10" t="s">
        <v>123</v>
      </c>
      <c r="J26">
        <v>0.30199999999999999</v>
      </c>
      <c r="K26">
        <v>0.33500000000000002</v>
      </c>
      <c r="L26">
        <v>0.35399999999999998</v>
      </c>
      <c r="M26">
        <v>0.377</v>
      </c>
    </row>
    <row r="27" spans="1:13" x14ac:dyDescent="0.2">
      <c r="A27" t="s">
        <v>124</v>
      </c>
      <c r="B27">
        <f t="shared" si="1"/>
        <v>55</v>
      </c>
      <c r="C27">
        <f t="shared" si="2"/>
        <v>0.30599999999999999</v>
      </c>
      <c r="D27">
        <f t="shared" si="3"/>
        <v>0.39400000000000002</v>
      </c>
      <c r="E27">
        <f t="shared" si="4"/>
        <v>0.33</v>
      </c>
      <c r="F27">
        <f t="shared" si="5"/>
        <v>0.39900000000000002</v>
      </c>
      <c r="I27" s="10" t="s">
        <v>82</v>
      </c>
      <c r="J27">
        <v>0.317</v>
      </c>
      <c r="K27">
        <v>0.34300000000000003</v>
      </c>
      <c r="L27">
        <v>0.35299999999999998</v>
      </c>
      <c r="M27">
        <v>0.32</v>
      </c>
    </row>
    <row r="28" spans="1:13" x14ac:dyDescent="0.2">
      <c r="A28" t="s">
        <v>98</v>
      </c>
      <c r="B28">
        <f t="shared" si="1"/>
        <v>19</v>
      </c>
      <c r="C28">
        <f t="shared" si="2"/>
        <v>0.38800000000000001</v>
      </c>
      <c r="D28">
        <f t="shared" si="3"/>
        <v>0.36199999999999999</v>
      </c>
      <c r="E28">
        <f t="shared" si="4"/>
        <v>0.34799999999999998</v>
      </c>
      <c r="F28">
        <f t="shared" si="5"/>
        <v>0.32</v>
      </c>
      <c r="I28" s="10" t="s">
        <v>90</v>
      </c>
      <c r="J28">
        <v>0.32900000000000001</v>
      </c>
      <c r="K28">
        <v>0.39900000000000002</v>
      </c>
      <c r="L28">
        <v>0.31</v>
      </c>
      <c r="M28">
        <v>0.33800000000000002</v>
      </c>
    </row>
    <row r="29" spans="1:13" x14ac:dyDescent="0.2">
      <c r="A29" t="s">
        <v>112</v>
      </c>
      <c r="B29">
        <f t="shared" si="1"/>
        <v>20</v>
      </c>
      <c r="C29">
        <f t="shared" si="2"/>
        <v>0.35299999999999998</v>
      </c>
      <c r="D29">
        <f t="shared" si="3"/>
        <v>0.38</v>
      </c>
      <c r="E29">
        <f t="shared" si="4"/>
        <v>0.39</v>
      </c>
      <c r="F29">
        <f t="shared" si="5"/>
        <v>0.38900000000000001</v>
      </c>
      <c r="I29" s="10" t="s">
        <v>125</v>
      </c>
      <c r="J29">
        <v>0.35499999999999998</v>
      </c>
      <c r="K29">
        <v>0.372</v>
      </c>
      <c r="L29">
        <v>0.35699999999999998</v>
      </c>
      <c r="M29">
        <v>0.35399999999999998</v>
      </c>
    </row>
    <row r="30" spans="1:13" x14ac:dyDescent="0.2">
      <c r="A30" t="s">
        <v>85</v>
      </c>
      <c r="B30">
        <f t="shared" si="1"/>
        <v>2</v>
      </c>
      <c r="C30">
        <f t="shared" si="2"/>
        <v>0.375</v>
      </c>
      <c r="D30">
        <f t="shared" si="3"/>
        <v>0.33400000000000002</v>
      </c>
      <c r="E30">
        <f t="shared" si="4"/>
        <v>0.37</v>
      </c>
      <c r="F30">
        <f t="shared" si="5"/>
        <v>0.36399999999999999</v>
      </c>
      <c r="I30" s="10" t="s">
        <v>126</v>
      </c>
      <c r="J30">
        <v>0.35199999999999998</v>
      </c>
      <c r="K30">
        <v>0.38100000000000001</v>
      </c>
      <c r="L30">
        <v>0.33100000000000002</v>
      </c>
      <c r="M30">
        <v>0.372</v>
      </c>
    </row>
    <row r="31" spans="1:13" x14ac:dyDescent="0.2">
      <c r="A31" t="s">
        <v>103</v>
      </c>
      <c r="B31">
        <f t="shared" si="1"/>
        <v>11</v>
      </c>
      <c r="C31">
        <f t="shared" si="2"/>
        <v>0.373</v>
      </c>
      <c r="D31">
        <f t="shared" si="3"/>
        <v>0.38500000000000001</v>
      </c>
      <c r="E31">
        <f t="shared" si="4"/>
        <v>0.33900000000000002</v>
      </c>
      <c r="F31">
        <f t="shared" si="5"/>
        <v>0.33400000000000002</v>
      </c>
      <c r="I31" s="10" t="s">
        <v>86</v>
      </c>
      <c r="J31">
        <v>0.311</v>
      </c>
      <c r="K31">
        <v>0.39500000000000002</v>
      </c>
      <c r="L31">
        <v>0.36099999999999999</v>
      </c>
      <c r="M31">
        <v>0.32500000000000001</v>
      </c>
    </row>
    <row r="32" spans="1:13" x14ac:dyDescent="0.2">
      <c r="A32" t="s">
        <v>127</v>
      </c>
      <c r="B32">
        <f t="shared" si="1"/>
        <v>77</v>
      </c>
      <c r="C32">
        <f t="shared" si="2"/>
        <v>0.34499999999999997</v>
      </c>
      <c r="D32">
        <f t="shared" si="3"/>
        <v>0.32700000000000001</v>
      </c>
      <c r="E32">
        <f t="shared" si="4"/>
        <v>0.33800000000000002</v>
      </c>
      <c r="F32">
        <f t="shared" si="5"/>
        <v>0.372</v>
      </c>
      <c r="I32" s="10" t="s">
        <v>92</v>
      </c>
      <c r="J32">
        <v>0.30499999999999999</v>
      </c>
      <c r="K32">
        <v>0.39400000000000002</v>
      </c>
      <c r="L32">
        <v>0.34699999999999998</v>
      </c>
      <c r="M32">
        <v>0.38300000000000001</v>
      </c>
    </row>
    <row r="33" spans="1:13" x14ac:dyDescent="0.2">
      <c r="A33" t="s">
        <v>122</v>
      </c>
      <c r="B33">
        <f t="shared" si="1"/>
        <v>60</v>
      </c>
      <c r="C33">
        <f t="shared" si="2"/>
        <v>0.32800000000000001</v>
      </c>
      <c r="D33">
        <f t="shared" si="3"/>
        <v>0.38100000000000001</v>
      </c>
      <c r="E33">
        <f t="shared" si="4"/>
        <v>0.36699999999999999</v>
      </c>
      <c r="F33">
        <f t="shared" si="5"/>
        <v>0.34200000000000003</v>
      </c>
      <c r="I33" s="10" t="s">
        <v>128</v>
      </c>
      <c r="J33">
        <v>0.39900000000000002</v>
      </c>
      <c r="K33">
        <v>0.32500000000000001</v>
      </c>
      <c r="L33">
        <v>0.36699999999999999</v>
      </c>
      <c r="M33">
        <v>0.38400000000000001</v>
      </c>
    </row>
    <row r="34" spans="1:13" x14ac:dyDescent="0.2">
      <c r="A34" t="s">
        <v>129</v>
      </c>
      <c r="B34">
        <f t="shared" si="1"/>
        <v>83</v>
      </c>
      <c r="C34">
        <f t="shared" si="2"/>
        <v>0.30199999999999999</v>
      </c>
      <c r="D34">
        <f t="shared" si="3"/>
        <v>0.30199999999999999</v>
      </c>
      <c r="E34">
        <f t="shared" si="4"/>
        <v>0.35399999999999998</v>
      </c>
      <c r="F34">
        <f t="shared" si="5"/>
        <v>0.30399999999999999</v>
      </c>
      <c r="I34" s="10" t="s">
        <v>130</v>
      </c>
      <c r="J34">
        <v>0.32400000000000001</v>
      </c>
      <c r="K34">
        <v>0.36699999999999999</v>
      </c>
      <c r="L34">
        <v>0.36399999999999999</v>
      </c>
      <c r="M34">
        <v>0.309</v>
      </c>
    </row>
    <row r="35" spans="1:13" x14ac:dyDescent="0.2">
      <c r="A35" t="s">
        <v>118</v>
      </c>
      <c r="B35">
        <f t="shared" si="1"/>
        <v>86</v>
      </c>
      <c r="C35">
        <f t="shared" si="2"/>
        <v>0.34</v>
      </c>
      <c r="D35">
        <f t="shared" si="3"/>
        <v>0.34399999999999997</v>
      </c>
      <c r="E35">
        <f t="shared" si="4"/>
        <v>0.34499999999999997</v>
      </c>
      <c r="F35">
        <f t="shared" si="5"/>
        <v>0.34499999999999997</v>
      </c>
      <c r="I35" s="10" t="s">
        <v>131</v>
      </c>
      <c r="J35">
        <v>0.32800000000000001</v>
      </c>
      <c r="K35">
        <v>0.33200000000000002</v>
      </c>
      <c r="L35">
        <v>0.39200000000000002</v>
      </c>
      <c r="M35">
        <v>0.32500000000000001</v>
      </c>
    </row>
    <row r="36" spans="1:13" x14ac:dyDescent="0.2">
      <c r="A36" t="s">
        <v>132</v>
      </c>
      <c r="B36">
        <f t="shared" si="1"/>
        <v>69</v>
      </c>
      <c r="C36">
        <f t="shared" si="2"/>
        <v>0.35899999999999999</v>
      </c>
      <c r="D36">
        <f t="shared" si="3"/>
        <v>0.32600000000000001</v>
      </c>
      <c r="E36">
        <f t="shared" si="4"/>
        <v>0.30599999999999999</v>
      </c>
      <c r="F36">
        <f t="shared" si="5"/>
        <v>0.36799999999999999</v>
      </c>
      <c r="I36" s="10" t="s">
        <v>133</v>
      </c>
      <c r="J36">
        <v>0.36399999999999999</v>
      </c>
      <c r="K36">
        <v>0.33200000000000002</v>
      </c>
      <c r="L36">
        <v>0.36199999999999999</v>
      </c>
      <c r="M36">
        <v>0.31900000000000001</v>
      </c>
    </row>
    <row r="37" spans="1:13" x14ac:dyDescent="0.2">
      <c r="A37" t="s">
        <v>108</v>
      </c>
      <c r="B37">
        <f t="shared" si="1"/>
        <v>56</v>
      </c>
      <c r="C37">
        <f t="shared" si="2"/>
        <v>0.38400000000000001</v>
      </c>
      <c r="D37">
        <f t="shared" si="3"/>
        <v>0.32600000000000001</v>
      </c>
      <c r="E37">
        <f t="shared" si="4"/>
        <v>0.32700000000000001</v>
      </c>
      <c r="F37">
        <f t="shared" si="5"/>
        <v>0.38300000000000001</v>
      </c>
      <c r="I37" s="10" t="s">
        <v>115</v>
      </c>
      <c r="J37">
        <v>0.33200000000000002</v>
      </c>
      <c r="K37">
        <v>0.38100000000000001</v>
      </c>
      <c r="L37">
        <v>0.38</v>
      </c>
      <c r="M37">
        <v>0.38500000000000001</v>
      </c>
    </row>
    <row r="38" spans="1:13" x14ac:dyDescent="0.2">
      <c r="A38" t="s">
        <v>134</v>
      </c>
      <c r="B38">
        <f t="shared" si="1"/>
        <v>51</v>
      </c>
      <c r="C38">
        <f t="shared" si="2"/>
        <v>0.38200000000000001</v>
      </c>
      <c r="D38">
        <f t="shared" si="3"/>
        <v>0.32700000000000001</v>
      </c>
      <c r="E38">
        <f t="shared" si="4"/>
        <v>0.33500000000000002</v>
      </c>
      <c r="F38">
        <f t="shared" si="5"/>
        <v>0.314</v>
      </c>
      <c r="I38" s="10" t="s">
        <v>135</v>
      </c>
      <c r="J38">
        <v>0.32700000000000001</v>
      </c>
      <c r="K38">
        <v>0.34200000000000003</v>
      </c>
      <c r="L38">
        <v>0.39300000000000002</v>
      </c>
      <c r="M38">
        <v>0.32100000000000001</v>
      </c>
    </row>
    <row r="39" spans="1:13" x14ac:dyDescent="0.2">
      <c r="A39" t="s">
        <v>118</v>
      </c>
      <c r="B39">
        <f t="shared" si="1"/>
        <v>86</v>
      </c>
      <c r="C39">
        <f t="shared" si="2"/>
        <v>0.34</v>
      </c>
      <c r="D39">
        <f t="shared" si="3"/>
        <v>0.34399999999999997</v>
      </c>
      <c r="E39">
        <f t="shared" si="4"/>
        <v>0.34499999999999997</v>
      </c>
      <c r="F39">
        <f t="shared" si="5"/>
        <v>0.34499999999999997</v>
      </c>
      <c r="I39" s="10" t="s">
        <v>94</v>
      </c>
      <c r="J39">
        <v>0.38300000000000001</v>
      </c>
      <c r="K39">
        <v>0.32200000000000001</v>
      </c>
      <c r="L39">
        <v>0.36399999999999999</v>
      </c>
      <c r="M39">
        <v>0.36399999999999999</v>
      </c>
    </row>
    <row r="40" spans="1:13" x14ac:dyDescent="0.2">
      <c r="A40" t="s">
        <v>91</v>
      </c>
      <c r="B40">
        <f t="shared" si="1"/>
        <v>5</v>
      </c>
      <c r="C40">
        <f t="shared" si="2"/>
        <v>0.372</v>
      </c>
      <c r="D40">
        <f t="shared" si="3"/>
        <v>0.34899999999999998</v>
      </c>
      <c r="E40">
        <f t="shared" si="4"/>
        <v>0.378</v>
      </c>
      <c r="F40">
        <f t="shared" si="5"/>
        <v>0.39800000000000002</v>
      </c>
      <c r="I40" s="10" t="s">
        <v>136</v>
      </c>
      <c r="J40">
        <v>0.307</v>
      </c>
      <c r="K40">
        <v>0.38500000000000001</v>
      </c>
      <c r="L40">
        <v>0.33200000000000002</v>
      </c>
      <c r="M40">
        <v>0.35499999999999998</v>
      </c>
    </row>
    <row r="41" spans="1:13" x14ac:dyDescent="0.2">
      <c r="A41" t="s">
        <v>94</v>
      </c>
      <c r="B41">
        <f t="shared" si="1"/>
        <v>38</v>
      </c>
      <c r="C41">
        <f t="shared" si="2"/>
        <v>0.38300000000000001</v>
      </c>
      <c r="D41">
        <f t="shared" si="3"/>
        <v>0.32200000000000001</v>
      </c>
      <c r="E41">
        <f t="shared" si="4"/>
        <v>0.36399999999999999</v>
      </c>
      <c r="F41">
        <f t="shared" si="5"/>
        <v>0.36399999999999999</v>
      </c>
      <c r="I41" s="10" t="s">
        <v>137</v>
      </c>
      <c r="J41">
        <v>0.32700000000000001</v>
      </c>
      <c r="K41">
        <v>0.371</v>
      </c>
      <c r="L41">
        <v>0.39400000000000002</v>
      </c>
      <c r="M41">
        <v>0.38900000000000001</v>
      </c>
    </row>
    <row r="42" spans="1:13" x14ac:dyDescent="0.2">
      <c r="A42" t="s">
        <v>98</v>
      </c>
      <c r="B42">
        <f t="shared" si="1"/>
        <v>19</v>
      </c>
      <c r="C42">
        <f t="shared" si="2"/>
        <v>0.38800000000000001</v>
      </c>
      <c r="D42">
        <f t="shared" si="3"/>
        <v>0.36199999999999999</v>
      </c>
      <c r="E42">
        <f t="shared" si="4"/>
        <v>0.34799999999999998</v>
      </c>
      <c r="F42">
        <f t="shared" si="5"/>
        <v>0.32</v>
      </c>
      <c r="I42" s="10" t="s">
        <v>138</v>
      </c>
      <c r="J42">
        <v>0.30099999999999999</v>
      </c>
      <c r="K42">
        <v>0.30099999999999999</v>
      </c>
      <c r="L42">
        <v>0.32100000000000001</v>
      </c>
      <c r="M42">
        <v>0.32800000000000001</v>
      </c>
    </row>
    <row r="43" spans="1:13" x14ac:dyDescent="0.2">
      <c r="A43" t="s">
        <v>121</v>
      </c>
      <c r="B43">
        <f t="shared" si="1"/>
        <v>24</v>
      </c>
      <c r="C43">
        <f t="shared" si="2"/>
        <v>0.316</v>
      </c>
      <c r="D43">
        <f t="shared" si="3"/>
        <v>0.33</v>
      </c>
      <c r="E43">
        <f t="shared" si="4"/>
        <v>0.31900000000000001</v>
      </c>
      <c r="F43">
        <f t="shared" si="5"/>
        <v>0.38200000000000001</v>
      </c>
      <c r="I43" s="10" t="s">
        <v>139</v>
      </c>
      <c r="J43">
        <v>0.36499999999999999</v>
      </c>
      <c r="K43">
        <v>0.39100000000000001</v>
      </c>
      <c r="L43">
        <v>0.30399999999999999</v>
      </c>
      <c r="M43">
        <v>0.35699999999999998</v>
      </c>
    </row>
    <row r="44" spans="1:13" x14ac:dyDescent="0.2">
      <c r="A44" t="s">
        <v>140</v>
      </c>
      <c r="B44">
        <f t="shared" si="1"/>
        <v>72</v>
      </c>
      <c r="C44">
        <f t="shared" si="2"/>
        <v>0.33700000000000002</v>
      </c>
      <c r="D44">
        <f t="shared" si="3"/>
        <v>0.373</v>
      </c>
      <c r="E44">
        <f t="shared" si="4"/>
        <v>0.372</v>
      </c>
      <c r="F44">
        <f t="shared" si="5"/>
        <v>0.36599999999999999</v>
      </c>
      <c r="I44" s="10" t="s">
        <v>141</v>
      </c>
      <c r="J44">
        <v>0.31</v>
      </c>
      <c r="K44">
        <v>0.34799999999999998</v>
      </c>
      <c r="L44">
        <v>0.378</v>
      </c>
      <c r="M44">
        <v>0.36</v>
      </c>
    </row>
    <row r="45" spans="1:13" x14ac:dyDescent="0.2">
      <c r="A45" t="s">
        <v>107</v>
      </c>
      <c r="B45">
        <f t="shared" si="1"/>
        <v>14</v>
      </c>
      <c r="C45">
        <f t="shared" si="2"/>
        <v>0.36799999999999999</v>
      </c>
      <c r="D45">
        <f t="shared" si="3"/>
        <v>0.35199999999999998</v>
      </c>
      <c r="E45">
        <f t="shared" si="4"/>
        <v>0.39</v>
      </c>
      <c r="F45">
        <f t="shared" si="5"/>
        <v>0.33900000000000002</v>
      </c>
      <c r="I45" s="10" t="s">
        <v>142</v>
      </c>
      <c r="J45">
        <v>0.376</v>
      </c>
      <c r="K45">
        <v>0.33300000000000002</v>
      </c>
      <c r="L45">
        <v>0.33100000000000002</v>
      </c>
      <c r="M45">
        <v>0.36699999999999999</v>
      </c>
    </row>
    <row r="46" spans="1:13" x14ac:dyDescent="0.2">
      <c r="A46" t="s">
        <v>123</v>
      </c>
      <c r="B46">
        <f t="shared" si="1"/>
        <v>25</v>
      </c>
      <c r="C46">
        <f t="shared" si="2"/>
        <v>0.30199999999999999</v>
      </c>
      <c r="D46">
        <f t="shared" si="3"/>
        <v>0.33500000000000002</v>
      </c>
      <c r="E46">
        <f t="shared" si="4"/>
        <v>0.35399999999999998</v>
      </c>
      <c r="F46">
        <f t="shared" si="5"/>
        <v>0.377</v>
      </c>
      <c r="I46" s="10" t="s">
        <v>143</v>
      </c>
      <c r="J46">
        <v>0.36499999999999999</v>
      </c>
      <c r="K46">
        <v>0.38100000000000001</v>
      </c>
      <c r="L46">
        <v>0.34699999999999998</v>
      </c>
      <c r="M46">
        <v>0.311</v>
      </c>
    </row>
    <row r="47" spans="1:13" x14ac:dyDescent="0.2">
      <c r="A47" t="s">
        <v>144</v>
      </c>
      <c r="B47">
        <f t="shared" si="1"/>
        <v>85</v>
      </c>
      <c r="C47">
        <f t="shared" si="2"/>
        <v>0.308</v>
      </c>
      <c r="D47">
        <f t="shared" si="3"/>
        <v>0.33800000000000002</v>
      </c>
      <c r="E47">
        <f t="shared" si="4"/>
        <v>0.378</v>
      </c>
      <c r="F47">
        <f t="shared" si="5"/>
        <v>0.34300000000000003</v>
      </c>
      <c r="I47" s="10" t="s">
        <v>145</v>
      </c>
      <c r="J47">
        <v>0.372</v>
      </c>
      <c r="K47">
        <v>0.34300000000000003</v>
      </c>
      <c r="L47">
        <v>0.38700000000000001</v>
      </c>
      <c r="M47">
        <v>0.39100000000000001</v>
      </c>
    </row>
    <row r="48" spans="1:13" x14ac:dyDescent="0.2">
      <c r="A48" t="s">
        <v>108</v>
      </c>
      <c r="B48">
        <f t="shared" si="1"/>
        <v>56</v>
      </c>
      <c r="C48">
        <f t="shared" si="2"/>
        <v>0.38400000000000001</v>
      </c>
      <c r="D48">
        <f t="shared" si="3"/>
        <v>0.32600000000000001</v>
      </c>
      <c r="E48">
        <f t="shared" si="4"/>
        <v>0.32700000000000001</v>
      </c>
      <c r="F48">
        <f t="shared" si="5"/>
        <v>0.38300000000000001</v>
      </c>
      <c r="I48" s="10" t="s">
        <v>120</v>
      </c>
      <c r="J48">
        <v>0.34300000000000003</v>
      </c>
      <c r="K48">
        <v>0.36599999999999999</v>
      </c>
      <c r="L48">
        <v>0.32700000000000001</v>
      </c>
      <c r="M48">
        <v>0.38800000000000001</v>
      </c>
    </row>
    <row r="49" spans="1:13" x14ac:dyDescent="0.2">
      <c r="A49" t="s">
        <v>146</v>
      </c>
      <c r="B49">
        <f t="shared" si="1"/>
        <v>74</v>
      </c>
      <c r="C49">
        <f t="shared" si="2"/>
        <v>0.313</v>
      </c>
      <c r="D49">
        <f t="shared" si="3"/>
        <v>0.36799999999999999</v>
      </c>
      <c r="E49">
        <f t="shared" si="4"/>
        <v>0.32800000000000001</v>
      </c>
      <c r="F49">
        <f t="shared" si="5"/>
        <v>0.38500000000000001</v>
      </c>
      <c r="I49" s="10" t="s">
        <v>147</v>
      </c>
      <c r="J49">
        <v>0.371</v>
      </c>
      <c r="K49">
        <v>0.35099999999999998</v>
      </c>
      <c r="L49">
        <v>0.30099999999999999</v>
      </c>
      <c r="M49">
        <v>0.314</v>
      </c>
    </row>
    <row r="50" spans="1:13" x14ac:dyDescent="0.2">
      <c r="A50" t="s">
        <v>123</v>
      </c>
      <c r="B50">
        <f t="shared" si="1"/>
        <v>25</v>
      </c>
      <c r="C50">
        <f t="shared" si="2"/>
        <v>0.30199999999999999</v>
      </c>
      <c r="D50">
        <f t="shared" si="3"/>
        <v>0.33500000000000002</v>
      </c>
      <c r="E50">
        <f t="shared" si="4"/>
        <v>0.35399999999999998</v>
      </c>
      <c r="F50">
        <f t="shared" si="5"/>
        <v>0.377</v>
      </c>
      <c r="I50" s="10" t="s">
        <v>148</v>
      </c>
      <c r="J50">
        <v>0.315</v>
      </c>
      <c r="K50">
        <v>0.317</v>
      </c>
      <c r="L50">
        <v>0.36199999999999999</v>
      </c>
      <c r="M50">
        <v>0.32</v>
      </c>
    </row>
    <row r="51" spans="1:13" x14ac:dyDescent="0.2">
      <c r="A51" t="s">
        <v>125</v>
      </c>
      <c r="B51">
        <f t="shared" si="1"/>
        <v>28</v>
      </c>
      <c r="C51">
        <f t="shared" si="2"/>
        <v>0.35499999999999998</v>
      </c>
      <c r="D51">
        <f t="shared" si="3"/>
        <v>0.372</v>
      </c>
      <c r="E51">
        <f t="shared" si="4"/>
        <v>0.35699999999999998</v>
      </c>
      <c r="F51">
        <f t="shared" si="5"/>
        <v>0.35399999999999998</v>
      </c>
      <c r="I51" s="10" t="s">
        <v>149</v>
      </c>
      <c r="J51">
        <v>0.39700000000000002</v>
      </c>
      <c r="K51">
        <v>0.33</v>
      </c>
      <c r="L51">
        <v>0.35699999999999998</v>
      </c>
      <c r="M51">
        <v>0.33</v>
      </c>
    </row>
    <row r="52" spans="1:13" x14ac:dyDescent="0.2">
      <c r="A52" t="s">
        <v>131</v>
      </c>
      <c r="B52">
        <f t="shared" si="1"/>
        <v>34</v>
      </c>
      <c r="C52">
        <f t="shared" si="2"/>
        <v>0.32800000000000001</v>
      </c>
      <c r="D52">
        <f t="shared" si="3"/>
        <v>0.33200000000000002</v>
      </c>
      <c r="E52">
        <f t="shared" si="4"/>
        <v>0.39200000000000002</v>
      </c>
      <c r="F52">
        <f t="shared" si="5"/>
        <v>0.32500000000000001</v>
      </c>
      <c r="I52" s="10" t="s">
        <v>134</v>
      </c>
      <c r="J52">
        <v>0.38200000000000001</v>
      </c>
      <c r="K52">
        <v>0.32700000000000001</v>
      </c>
      <c r="L52">
        <v>0.33500000000000002</v>
      </c>
      <c r="M52">
        <v>0.314</v>
      </c>
    </row>
    <row r="53" spans="1:13" x14ac:dyDescent="0.2">
      <c r="A53" t="s">
        <v>91</v>
      </c>
      <c r="B53">
        <f t="shared" si="1"/>
        <v>5</v>
      </c>
      <c r="C53">
        <f t="shared" si="2"/>
        <v>0.372</v>
      </c>
      <c r="D53">
        <f t="shared" si="3"/>
        <v>0.34899999999999998</v>
      </c>
      <c r="E53">
        <f t="shared" si="4"/>
        <v>0.378</v>
      </c>
      <c r="F53">
        <f t="shared" si="5"/>
        <v>0.39800000000000002</v>
      </c>
      <c r="I53" s="10" t="s">
        <v>109</v>
      </c>
      <c r="J53">
        <v>0.316</v>
      </c>
      <c r="K53">
        <v>0.372</v>
      </c>
      <c r="L53">
        <v>0.35099999999999998</v>
      </c>
      <c r="M53">
        <v>0.372</v>
      </c>
    </row>
    <row r="54" spans="1:13" x14ac:dyDescent="0.2">
      <c r="A54" t="s">
        <v>124</v>
      </c>
      <c r="B54">
        <f t="shared" si="1"/>
        <v>55</v>
      </c>
      <c r="C54">
        <f t="shared" si="2"/>
        <v>0.30599999999999999</v>
      </c>
      <c r="D54">
        <f t="shared" si="3"/>
        <v>0.39400000000000002</v>
      </c>
      <c r="E54">
        <f t="shared" si="4"/>
        <v>0.33</v>
      </c>
      <c r="F54">
        <f t="shared" si="5"/>
        <v>0.39900000000000002</v>
      </c>
      <c r="I54" s="10" t="s">
        <v>150</v>
      </c>
      <c r="J54">
        <v>0.378</v>
      </c>
      <c r="K54">
        <v>0.379</v>
      </c>
      <c r="L54">
        <v>0.374</v>
      </c>
      <c r="M54">
        <v>0.35</v>
      </c>
    </row>
    <row r="55" spans="1:13" x14ac:dyDescent="0.2">
      <c r="A55" t="s">
        <v>116</v>
      </c>
      <c r="B55">
        <f t="shared" si="1"/>
        <v>71</v>
      </c>
      <c r="C55">
        <f t="shared" si="2"/>
        <v>0.39700000000000002</v>
      </c>
      <c r="D55">
        <f t="shared" si="3"/>
        <v>0.36</v>
      </c>
      <c r="E55">
        <f t="shared" si="4"/>
        <v>0.32</v>
      </c>
      <c r="F55">
        <f t="shared" si="5"/>
        <v>0.32900000000000001</v>
      </c>
      <c r="I55" s="10" t="s">
        <v>151</v>
      </c>
      <c r="J55">
        <v>0.32900000000000001</v>
      </c>
      <c r="K55">
        <v>0.30299999999999999</v>
      </c>
      <c r="L55">
        <v>0.30299999999999999</v>
      </c>
      <c r="M55">
        <v>0.34300000000000003</v>
      </c>
    </row>
    <row r="56" spans="1:13" x14ac:dyDescent="0.2">
      <c r="A56" t="s">
        <v>137</v>
      </c>
      <c r="B56">
        <f t="shared" si="1"/>
        <v>40</v>
      </c>
      <c r="C56">
        <f t="shared" si="2"/>
        <v>0.32700000000000001</v>
      </c>
      <c r="D56">
        <f t="shared" si="3"/>
        <v>0.371</v>
      </c>
      <c r="E56">
        <f t="shared" si="4"/>
        <v>0.39400000000000002</v>
      </c>
      <c r="F56">
        <f t="shared" si="5"/>
        <v>0.38900000000000001</v>
      </c>
      <c r="I56" s="10" t="s">
        <v>124</v>
      </c>
      <c r="J56">
        <v>0.30599999999999999</v>
      </c>
      <c r="K56">
        <v>0.39400000000000002</v>
      </c>
      <c r="L56">
        <v>0.33</v>
      </c>
      <c r="M56">
        <v>0.39900000000000002</v>
      </c>
    </row>
    <row r="57" spans="1:13" x14ac:dyDescent="0.2">
      <c r="A57" t="s">
        <v>132</v>
      </c>
      <c r="B57">
        <f t="shared" si="1"/>
        <v>69</v>
      </c>
      <c r="C57">
        <f t="shared" si="2"/>
        <v>0.35899999999999999</v>
      </c>
      <c r="D57">
        <f t="shared" si="3"/>
        <v>0.32600000000000001</v>
      </c>
      <c r="E57">
        <f t="shared" si="4"/>
        <v>0.30599999999999999</v>
      </c>
      <c r="F57">
        <f t="shared" si="5"/>
        <v>0.36799999999999999</v>
      </c>
      <c r="I57" s="10" t="s">
        <v>108</v>
      </c>
      <c r="J57">
        <v>0.38400000000000001</v>
      </c>
      <c r="K57">
        <v>0.32600000000000001</v>
      </c>
      <c r="L57">
        <v>0.32700000000000001</v>
      </c>
      <c r="M57">
        <v>0.38300000000000001</v>
      </c>
    </row>
    <row r="58" spans="1:13" x14ac:dyDescent="0.2">
      <c r="A58" t="s">
        <v>152</v>
      </c>
      <c r="B58">
        <f t="shared" si="1"/>
        <v>61</v>
      </c>
      <c r="C58">
        <f t="shared" si="2"/>
        <v>0.33200000000000002</v>
      </c>
      <c r="D58">
        <f t="shared" si="3"/>
        <v>0.314</v>
      </c>
      <c r="E58">
        <f t="shared" si="4"/>
        <v>0.316</v>
      </c>
      <c r="F58">
        <f t="shared" si="5"/>
        <v>0.36099999999999999</v>
      </c>
      <c r="I58" s="10" t="s">
        <v>153</v>
      </c>
      <c r="J58">
        <v>0.35899999999999999</v>
      </c>
      <c r="K58">
        <v>0.307</v>
      </c>
      <c r="L58">
        <v>0.38300000000000001</v>
      </c>
      <c r="M58">
        <v>0.316</v>
      </c>
    </row>
    <row r="59" spans="1:13" x14ac:dyDescent="0.2">
      <c r="A59" t="s">
        <v>84</v>
      </c>
      <c r="B59">
        <f t="shared" si="1"/>
        <v>17</v>
      </c>
      <c r="C59">
        <f t="shared" si="2"/>
        <v>0.39800000000000002</v>
      </c>
      <c r="D59">
        <f t="shared" si="3"/>
        <v>0.377</v>
      </c>
      <c r="E59">
        <f t="shared" si="4"/>
        <v>0.36899999999999999</v>
      </c>
      <c r="F59">
        <f t="shared" si="5"/>
        <v>0.34</v>
      </c>
      <c r="I59" s="10" t="s">
        <v>100</v>
      </c>
      <c r="J59">
        <v>0.35599999999999998</v>
      </c>
      <c r="K59">
        <v>0.36199999999999999</v>
      </c>
      <c r="L59">
        <v>0.31900000000000001</v>
      </c>
      <c r="M59">
        <v>0.38600000000000001</v>
      </c>
    </row>
    <row r="60" spans="1:13" x14ac:dyDescent="0.2">
      <c r="A60" t="s">
        <v>148</v>
      </c>
      <c r="B60">
        <f t="shared" si="1"/>
        <v>49</v>
      </c>
      <c r="C60">
        <f t="shared" si="2"/>
        <v>0.315</v>
      </c>
      <c r="D60">
        <f t="shared" si="3"/>
        <v>0.317</v>
      </c>
      <c r="E60">
        <f t="shared" si="4"/>
        <v>0.36199999999999999</v>
      </c>
      <c r="F60">
        <f t="shared" si="5"/>
        <v>0.32</v>
      </c>
      <c r="I60" s="10" t="s">
        <v>154</v>
      </c>
      <c r="J60">
        <v>0.314</v>
      </c>
      <c r="K60">
        <v>0.34300000000000003</v>
      </c>
      <c r="L60">
        <v>0.36799999999999999</v>
      </c>
      <c r="M60">
        <v>0.316</v>
      </c>
    </row>
    <row r="61" spans="1:13" x14ac:dyDescent="0.2">
      <c r="A61" t="s">
        <v>153</v>
      </c>
      <c r="B61">
        <f t="shared" si="1"/>
        <v>57</v>
      </c>
      <c r="C61">
        <f t="shared" si="2"/>
        <v>0.35899999999999999</v>
      </c>
      <c r="D61">
        <f t="shared" si="3"/>
        <v>0.307</v>
      </c>
      <c r="E61">
        <f t="shared" si="4"/>
        <v>0.38300000000000001</v>
      </c>
      <c r="F61">
        <f t="shared" si="5"/>
        <v>0.316</v>
      </c>
      <c r="I61" s="10" t="s">
        <v>122</v>
      </c>
      <c r="J61">
        <v>0.32800000000000001</v>
      </c>
      <c r="K61">
        <v>0.38100000000000001</v>
      </c>
      <c r="L61">
        <v>0.36699999999999999</v>
      </c>
      <c r="M61">
        <v>0.34200000000000003</v>
      </c>
    </row>
    <row r="62" spans="1:13" x14ac:dyDescent="0.2">
      <c r="A62" t="s">
        <v>155</v>
      </c>
      <c r="B62">
        <f t="shared" si="1"/>
        <v>63</v>
      </c>
      <c r="C62">
        <f t="shared" si="2"/>
        <v>0.36</v>
      </c>
      <c r="D62">
        <f t="shared" si="3"/>
        <v>0.34200000000000003</v>
      </c>
      <c r="E62">
        <f t="shared" si="4"/>
        <v>0.309</v>
      </c>
      <c r="F62">
        <f t="shared" si="5"/>
        <v>0.32700000000000001</v>
      </c>
      <c r="I62" s="10" t="s">
        <v>152</v>
      </c>
      <c r="J62">
        <v>0.33200000000000002</v>
      </c>
      <c r="K62">
        <v>0.314</v>
      </c>
      <c r="L62">
        <v>0.316</v>
      </c>
      <c r="M62">
        <v>0.36099999999999999</v>
      </c>
    </row>
    <row r="63" spans="1:13" x14ac:dyDescent="0.2">
      <c r="A63" t="s">
        <v>144</v>
      </c>
      <c r="B63">
        <f t="shared" si="1"/>
        <v>85</v>
      </c>
      <c r="C63">
        <f t="shared" si="2"/>
        <v>0.308</v>
      </c>
      <c r="D63">
        <f t="shared" si="3"/>
        <v>0.33800000000000002</v>
      </c>
      <c r="E63">
        <f t="shared" si="4"/>
        <v>0.378</v>
      </c>
      <c r="F63">
        <f t="shared" si="5"/>
        <v>0.34300000000000003</v>
      </c>
      <c r="I63" s="10" t="s">
        <v>156</v>
      </c>
      <c r="J63">
        <v>0.312</v>
      </c>
      <c r="K63">
        <v>0.30499999999999999</v>
      </c>
      <c r="L63">
        <v>0.33</v>
      </c>
      <c r="M63">
        <v>0.33200000000000002</v>
      </c>
    </row>
    <row r="64" spans="1:13" x14ac:dyDescent="0.2">
      <c r="A64" t="s">
        <v>157</v>
      </c>
      <c r="B64">
        <f t="shared" si="1"/>
        <v>70</v>
      </c>
      <c r="C64">
        <f t="shared" si="2"/>
        <v>0.35699999999999998</v>
      </c>
      <c r="D64">
        <f t="shared" si="3"/>
        <v>0.39700000000000002</v>
      </c>
      <c r="E64">
        <f t="shared" si="4"/>
        <v>0.312</v>
      </c>
      <c r="F64">
        <f t="shared" si="5"/>
        <v>0.318</v>
      </c>
      <c r="I64" s="10" t="s">
        <v>155</v>
      </c>
      <c r="J64">
        <v>0.36</v>
      </c>
      <c r="K64">
        <v>0.34200000000000003</v>
      </c>
      <c r="L64">
        <v>0.309</v>
      </c>
      <c r="M64">
        <v>0.32700000000000001</v>
      </c>
    </row>
    <row r="65" spans="1:13" x14ac:dyDescent="0.2">
      <c r="A65" t="s">
        <v>147</v>
      </c>
      <c r="B65">
        <f t="shared" si="1"/>
        <v>48</v>
      </c>
      <c r="C65">
        <f t="shared" si="2"/>
        <v>0.371</v>
      </c>
      <c r="D65">
        <f t="shared" si="3"/>
        <v>0.35099999999999998</v>
      </c>
      <c r="E65">
        <f t="shared" si="4"/>
        <v>0.30099999999999999</v>
      </c>
      <c r="F65">
        <f t="shared" si="5"/>
        <v>0.314</v>
      </c>
      <c r="I65" s="10" t="s">
        <v>158</v>
      </c>
      <c r="J65">
        <v>0.33200000000000002</v>
      </c>
      <c r="K65">
        <v>0.314</v>
      </c>
      <c r="L65">
        <v>0.35</v>
      </c>
      <c r="M65">
        <v>0.309</v>
      </c>
    </row>
    <row r="66" spans="1:13" x14ac:dyDescent="0.2">
      <c r="A66" t="s">
        <v>159</v>
      </c>
      <c r="B66">
        <f t="shared" si="1"/>
        <v>90</v>
      </c>
      <c r="C66">
        <f t="shared" si="2"/>
        <v>0.36199999999999999</v>
      </c>
      <c r="D66">
        <f t="shared" si="3"/>
        <v>0.34</v>
      </c>
      <c r="E66">
        <f t="shared" si="4"/>
        <v>0.311</v>
      </c>
      <c r="F66">
        <f t="shared" si="5"/>
        <v>0.30599999999999999</v>
      </c>
      <c r="I66" s="10" t="s">
        <v>160</v>
      </c>
      <c r="J66">
        <v>0.34399999999999997</v>
      </c>
      <c r="K66">
        <v>0.30499999999999999</v>
      </c>
      <c r="L66">
        <v>0.39400000000000002</v>
      </c>
      <c r="M66">
        <v>0.39200000000000002</v>
      </c>
    </row>
    <row r="67" spans="1:13" x14ac:dyDescent="0.2">
      <c r="A67" t="s">
        <v>141</v>
      </c>
      <c r="B67">
        <f t="shared" ref="B67:B130" si="6">MATCH(A67,$I$2:$I$225,0)</f>
        <v>43</v>
      </c>
      <c r="C67">
        <f t="shared" ref="C67:C130" si="7">INDEX(J$2:J$225,$B67)</f>
        <v>0.31</v>
      </c>
      <c r="D67">
        <f t="shared" ref="D67:D130" si="8">INDEX(K$2:K$225,$B67)</f>
        <v>0.34799999999999998</v>
      </c>
      <c r="E67">
        <f t="shared" ref="E67:E130" si="9">INDEX(L$2:L$225,$B67)</f>
        <v>0.378</v>
      </c>
      <c r="F67">
        <f t="shared" ref="F67:F130" si="10">INDEX(M$2:M$225,$B67)</f>
        <v>0.36</v>
      </c>
      <c r="I67" s="10" t="s">
        <v>161</v>
      </c>
      <c r="J67">
        <v>0.38</v>
      </c>
      <c r="K67">
        <v>0.372</v>
      </c>
      <c r="L67">
        <v>0.36199999999999999</v>
      </c>
      <c r="M67">
        <v>0.34</v>
      </c>
    </row>
    <row r="68" spans="1:13" x14ac:dyDescent="0.2">
      <c r="A68" t="s">
        <v>108</v>
      </c>
      <c r="B68">
        <f t="shared" si="6"/>
        <v>56</v>
      </c>
      <c r="C68">
        <f t="shared" si="7"/>
        <v>0.38400000000000001</v>
      </c>
      <c r="D68">
        <f t="shared" si="8"/>
        <v>0.32600000000000001</v>
      </c>
      <c r="E68">
        <f t="shared" si="9"/>
        <v>0.32700000000000001</v>
      </c>
      <c r="F68">
        <f t="shared" si="10"/>
        <v>0.38300000000000001</v>
      </c>
      <c r="I68" s="10" t="s">
        <v>162</v>
      </c>
      <c r="J68">
        <v>0.36699999999999999</v>
      </c>
      <c r="K68">
        <v>0.309</v>
      </c>
      <c r="L68">
        <v>0.39200000000000002</v>
      </c>
      <c r="M68">
        <v>0.39700000000000002</v>
      </c>
    </row>
    <row r="69" spans="1:13" x14ac:dyDescent="0.2">
      <c r="A69" t="s">
        <v>88</v>
      </c>
      <c r="B69">
        <f t="shared" si="6"/>
        <v>88</v>
      </c>
      <c r="C69">
        <f t="shared" si="7"/>
        <v>0.30099999999999999</v>
      </c>
      <c r="D69">
        <f t="shared" si="8"/>
        <v>0.39600000000000002</v>
      </c>
      <c r="E69">
        <f t="shared" si="9"/>
        <v>0.37</v>
      </c>
      <c r="F69">
        <f t="shared" si="10"/>
        <v>0.34</v>
      </c>
      <c r="I69" s="10" t="s">
        <v>163</v>
      </c>
      <c r="J69">
        <v>0.35799999999999998</v>
      </c>
      <c r="K69">
        <v>0.32400000000000001</v>
      </c>
      <c r="L69">
        <v>0.317</v>
      </c>
      <c r="M69">
        <v>0.35</v>
      </c>
    </row>
    <row r="70" spans="1:13" x14ac:dyDescent="0.2">
      <c r="A70" t="s">
        <v>118</v>
      </c>
      <c r="B70">
        <f t="shared" si="6"/>
        <v>86</v>
      </c>
      <c r="C70">
        <f t="shared" si="7"/>
        <v>0.34</v>
      </c>
      <c r="D70">
        <f t="shared" si="8"/>
        <v>0.34399999999999997</v>
      </c>
      <c r="E70">
        <f t="shared" si="9"/>
        <v>0.34499999999999997</v>
      </c>
      <c r="F70">
        <f t="shared" si="10"/>
        <v>0.34499999999999997</v>
      </c>
      <c r="I70" s="10" t="s">
        <v>132</v>
      </c>
      <c r="J70">
        <v>0.35899999999999999</v>
      </c>
      <c r="K70">
        <v>0.32600000000000001</v>
      </c>
      <c r="L70">
        <v>0.30599999999999999</v>
      </c>
      <c r="M70">
        <v>0.36799999999999999</v>
      </c>
    </row>
    <row r="71" spans="1:13" x14ac:dyDescent="0.2">
      <c r="A71" t="s">
        <v>143</v>
      </c>
      <c r="B71">
        <f t="shared" si="6"/>
        <v>45</v>
      </c>
      <c r="C71">
        <f t="shared" si="7"/>
        <v>0.36499999999999999</v>
      </c>
      <c r="D71">
        <f t="shared" si="8"/>
        <v>0.38100000000000001</v>
      </c>
      <c r="E71">
        <f t="shared" si="9"/>
        <v>0.34699999999999998</v>
      </c>
      <c r="F71">
        <f t="shared" si="10"/>
        <v>0.311</v>
      </c>
      <c r="I71" s="10" t="s">
        <v>157</v>
      </c>
      <c r="J71">
        <v>0.35699999999999998</v>
      </c>
      <c r="K71">
        <v>0.39700000000000002</v>
      </c>
      <c r="L71">
        <v>0.312</v>
      </c>
      <c r="M71">
        <v>0.318</v>
      </c>
    </row>
    <row r="72" spans="1:13" x14ac:dyDescent="0.2">
      <c r="A72" t="s">
        <v>108</v>
      </c>
      <c r="B72">
        <f t="shared" si="6"/>
        <v>56</v>
      </c>
      <c r="C72">
        <f t="shared" si="7"/>
        <v>0.38400000000000001</v>
      </c>
      <c r="D72">
        <f t="shared" si="8"/>
        <v>0.32600000000000001</v>
      </c>
      <c r="E72">
        <f t="shared" si="9"/>
        <v>0.32700000000000001</v>
      </c>
      <c r="F72">
        <f t="shared" si="10"/>
        <v>0.38300000000000001</v>
      </c>
      <c r="I72" s="10" t="s">
        <v>116</v>
      </c>
      <c r="J72">
        <v>0.39700000000000002</v>
      </c>
      <c r="K72">
        <v>0.36</v>
      </c>
      <c r="L72">
        <v>0.32</v>
      </c>
      <c r="M72">
        <v>0.32900000000000001</v>
      </c>
    </row>
    <row r="73" spans="1:13" x14ac:dyDescent="0.2">
      <c r="A73" t="s">
        <v>150</v>
      </c>
      <c r="B73">
        <f t="shared" si="6"/>
        <v>53</v>
      </c>
      <c r="C73">
        <f t="shared" si="7"/>
        <v>0.378</v>
      </c>
      <c r="D73">
        <f t="shared" si="8"/>
        <v>0.379</v>
      </c>
      <c r="E73">
        <f t="shared" si="9"/>
        <v>0.374</v>
      </c>
      <c r="F73">
        <f t="shared" si="10"/>
        <v>0.35</v>
      </c>
      <c r="I73" s="10" t="s">
        <v>140</v>
      </c>
      <c r="J73">
        <v>0.33700000000000002</v>
      </c>
      <c r="K73">
        <v>0.373</v>
      </c>
      <c r="L73">
        <v>0.372</v>
      </c>
      <c r="M73">
        <v>0.36599999999999999</v>
      </c>
    </row>
    <row r="74" spans="1:13" x14ac:dyDescent="0.2">
      <c r="A74" t="s">
        <v>150</v>
      </c>
      <c r="B74">
        <f t="shared" si="6"/>
        <v>53</v>
      </c>
      <c r="C74">
        <f t="shared" si="7"/>
        <v>0.378</v>
      </c>
      <c r="D74">
        <f t="shared" si="8"/>
        <v>0.379</v>
      </c>
      <c r="E74">
        <f t="shared" si="9"/>
        <v>0.374</v>
      </c>
      <c r="F74">
        <f t="shared" si="10"/>
        <v>0.35</v>
      </c>
      <c r="I74" s="10" t="s">
        <v>164</v>
      </c>
      <c r="J74">
        <v>0.31</v>
      </c>
      <c r="K74">
        <v>0.39200000000000002</v>
      </c>
      <c r="L74">
        <v>0.39</v>
      </c>
      <c r="M74">
        <v>0.33</v>
      </c>
    </row>
    <row r="75" spans="1:13" x14ac:dyDescent="0.2">
      <c r="A75" t="s">
        <v>164</v>
      </c>
      <c r="B75">
        <f t="shared" si="6"/>
        <v>73</v>
      </c>
      <c r="C75">
        <f t="shared" si="7"/>
        <v>0.31</v>
      </c>
      <c r="D75">
        <f t="shared" si="8"/>
        <v>0.39200000000000002</v>
      </c>
      <c r="E75">
        <f t="shared" si="9"/>
        <v>0.39</v>
      </c>
      <c r="F75">
        <f t="shared" si="10"/>
        <v>0.33</v>
      </c>
      <c r="I75" s="10" t="s">
        <v>146</v>
      </c>
      <c r="J75">
        <v>0.313</v>
      </c>
      <c r="K75">
        <v>0.36799999999999999</v>
      </c>
      <c r="L75">
        <v>0.32800000000000001</v>
      </c>
      <c r="M75">
        <v>0.38500000000000001</v>
      </c>
    </row>
    <row r="76" spans="1:13" x14ac:dyDescent="0.2">
      <c r="A76" t="s">
        <v>100</v>
      </c>
      <c r="B76">
        <f t="shared" si="6"/>
        <v>58</v>
      </c>
      <c r="C76">
        <f t="shared" si="7"/>
        <v>0.35599999999999998</v>
      </c>
      <c r="D76">
        <f t="shared" si="8"/>
        <v>0.36199999999999999</v>
      </c>
      <c r="E76">
        <f t="shared" si="9"/>
        <v>0.31900000000000001</v>
      </c>
      <c r="F76">
        <f t="shared" si="10"/>
        <v>0.38600000000000001</v>
      </c>
      <c r="I76" s="10" t="s">
        <v>114</v>
      </c>
      <c r="J76">
        <v>0.33600000000000002</v>
      </c>
      <c r="K76">
        <v>0.31</v>
      </c>
      <c r="L76">
        <v>0.36</v>
      </c>
      <c r="M76">
        <v>0.32300000000000001</v>
      </c>
    </row>
    <row r="77" spans="1:13" x14ac:dyDescent="0.2">
      <c r="A77" t="s">
        <v>140</v>
      </c>
      <c r="B77">
        <f t="shared" si="6"/>
        <v>72</v>
      </c>
      <c r="C77">
        <f t="shared" si="7"/>
        <v>0.33700000000000002</v>
      </c>
      <c r="D77">
        <f t="shared" si="8"/>
        <v>0.373</v>
      </c>
      <c r="E77">
        <f t="shared" si="9"/>
        <v>0.372</v>
      </c>
      <c r="F77">
        <f t="shared" si="10"/>
        <v>0.36599999999999999</v>
      </c>
      <c r="I77" s="10" t="s">
        <v>165</v>
      </c>
      <c r="J77">
        <v>0.38200000000000001</v>
      </c>
      <c r="K77">
        <v>0.373</v>
      </c>
      <c r="L77">
        <v>0.30299999999999999</v>
      </c>
      <c r="M77">
        <v>0.36</v>
      </c>
    </row>
    <row r="78" spans="1:13" x14ac:dyDescent="0.2">
      <c r="A78" t="s">
        <v>110</v>
      </c>
      <c r="B78">
        <f t="shared" si="6"/>
        <v>16</v>
      </c>
      <c r="C78">
        <f t="shared" si="7"/>
        <v>0.307</v>
      </c>
      <c r="D78">
        <f t="shared" si="8"/>
        <v>0.36399999999999999</v>
      </c>
      <c r="E78">
        <f t="shared" si="9"/>
        <v>0.36</v>
      </c>
      <c r="F78">
        <f t="shared" si="10"/>
        <v>0.311</v>
      </c>
      <c r="I78" s="10" t="s">
        <v>127</v>
      </c>
      <c r="J78">
        <v>0.34499999999999997</v>
      </c>
      <c r="K78">
        <v>0.32700000000000001</v>
      </c>
      <c r="L78">
        <v>0.33800000000000002</v>
      </c>
      <c r="M78">
        <v>0.372</v>
      </c>
    </row>
    <row r="79" spans="1:13" x14ac:dyDescent="0.2">
      <c r="A79" t="s">
        <v>155</v>
      </c>
      <c r="B79">
        <f t="shared" si="6"/>
        <v>63</v>
      </c>
      <c r="C79">
        <f t="shared" si="7"/>
        <v>0.36</v>
      </c>
      <c r="D79">
        <f t="shared" si="8"/>
        <v>0.34200000000000003</v>
      </c>
      <c r="E79">
        <f t="shared" si="9"/>
        <v>0.309</v>
      </c>
      <c r="F79">
        <f t="shared" si="10"/>
        <v>0.32700000000000001</v>
      </c>
      <c r="I79" s="10" t="s">
        <v>166</v>
      </c>
      <c r="J79">
        <v>0.31</v>
      </c>
      <c r="K79">
        <v>0.38300000000000001</v>
      </c>
      <c r="L79">
        <v>0.39400000000000002</v>
      </c>
      <c r="M79">
        <v>0.35599999999999998</v>
      </c>
    </row>
    <row r="80" spans="1:13" x14ac:dyDescent="0.2">
      <c r="A80" t="s">
        <v>134</v>
      </c>
      <c r="B80">
        <f t="shared" si="6"/>
        <v>51</v>
      </c>
      <c r="C80">
        <f t="shared" si="7"/>
        <v>0.38200000000000001</v>
      </c>
      <c r="D80">
        <f t="shared" si="8"/>
        <v>0.32700000000000001</v>
      </c>
      <c r="E80">
        <f t="shared" si="9"/>
        <v>0.33500000000000002</v>
      </c>
      <c r="F80">
        <f t="shared" si="10"/>
        <v>0.314</v>
      </c>
      <c r="I80" s="10" t="s">
        <v>104</v>
      </c>
      <c r="J80">
        <v>0.308</v>
      </c>
      <c r="K80">
        <v>0.374</v>
      </c>
      <c r="L80">
        <v>0.34399999999999997</v>
      </c>
      <c r="M80">
        <v>0.39100000000000001</v>
      </c>
    </row>
    <row r="81" spans="1:13" x14ac:dyDescent="0.2">
      <c r="A81" t="s">
        <v>98</v>
      </c>
      <c r="B81">
        <f t="shared" si="6"/>
        <v>19</v>
      </c>
      <c r="C81">
        <f t="shared" si="7"/>
        <v>0.38800000000000001</v>
      </c>
      <c r="D81">
        <f t="shared" si="8"/>
        <v>0.36199999999999999</v>
      </c>
      <c r="E81">
        <f t="shared" si="9"/>
        <v>0.34799999999999998</v>
      </c>
      <c r="F81">
        <f t="shared" si="10"/>
        <v>0.32</v>
      </c>
      <c r="I81" s="10" t="s">
        <v>167</v>
      </c>
      <c r="J81">
        <v>0.33600000000000002</v>
      </c>
      <c r="K81">
        <v>0.36599999999999999</v>
      </c>
      <c r="L81">
        <v>0.33200000000000002</v>
      </c>
      <c r="M81">
        <v>0.38400000000000001</v>
      </c>
    </row>
    <row r="82" spans="1:13" x14ac:dyDescent="0.2">
      <c r="A82" t="s">
        <v>111</v>
      </c>
      <c r="B82">
        <f t="shared" si="6"/>
        <v>22</v>
      </c>
      <c r="C82">
        <f t="shared" si="7"/>
        <v>0.30599999999999999</v>
      </c>
      <c r="D82">
        <f t="shared" si="8"/>
        <v>0.32200000000000001</v>
      </c>
      <c r="E82">
        <f t="shared" si="9"/>
        <v>0.30599999999999999</v>
      </c>
      <c r="F82">
        <f t="shared" si="10"/>
        <v>0.378</v>
      </c>
      <c r="I82" s="10" t="s">
        <v>168</v>
      </c>
      <c r="J82">
        <v>0.34</v>
      </c>
      <c r="K82">
        <v>0.32500000000000001</v>
      </c>
      <c r="L82">
        <v>0.38400000000000001</v>
      </c>
      <c r="M82">
        <v>0.313</v>
      </c>
    </row>
    <row r="83" spans="1:13" x14ac:dyDescent="0.2">
      <c r="A83" t="s">
        <v>125</v>
      </c>
      <c r="B83">
        <f t="shared" si="6"/>
        <v>28</v>
      </c>
      <c r="C83">
        <f t="shared" si="7"/>
        <v>0.35499999999999998</v>
      </c>
      <c r="D83">
        <f t="shared" si="8"/>
        <v>0.372</v>
      </c>
      <c r="E83">
        <f t="shared" si="9"/>
        <v>0.35699999999999998</v>
      </c>
      <c r="F83">
        <f t="shared" si="10"/>
        <v>0.35399999999999998</v>
      </c>
      <c r="I83" s="10" t="s">
        <v>169</v>
      </c>
      <c r="J83">
        <v>0.36099999999999999</v>
      </c>
      <c r="K83">
        <v>0.39100000000000001</v>
      </c>
      <c r="L83">
        <v>0.38900000000000001</v>
      </c>
      <c r="M83">
        <v>0.39500000000000002</v>
      </c>
    </row>
    <row r="84" spans="1:13" x14ac:dyDescent="0.2">
      <c r="A84" t="s">
        <v>163</v>
      </c>
      <c r="B84">
        <f t="shared" si="6"/>
        <v>68</v>
      </c>
      <c r="C84">
        <f t="shared" si="7"/>
        <v>0.35799999999999998</v>
      </c>
      <c r="D84">
        <f t="shared" si="8"/>
        <v>0.32400000000000001</v>
      </c>
      <c r="E84">
        <f t="shared" si="9"/>
        <v>0.317</v>
      </c>
      <c r="F84">
        <f t="shared" si="10"/>
        <v>0.35</v>
      </c>
      <c r="I84" s="10" t="s">
        <v>129</v>
      </c>
      <c r="J84">
        <v>0.30199999999999999</v>
      </c>
      <c r="K84">
        <v>0.30199999999999999</v>
      </c>
      <c r="L84">
        <v>0.35399999999999998</v>
      </c>
      <c r="M84">
        <v>0.30399999999999999</v>
      </c>
    </row>
    <row r="85" spans="1:13" x14ac:dyDescent="0.2">
      <c r="A85" t="s">
        <v>130</v>
      </c>
      <c r="B85">
        <f t="shared" si="6"/>
        <v>33</v>
      </c>
      <c r="C85">
        <f t="shared" si="7"/>
        <v>0.32400000000000001</v>
      </c>
      <c r="D85">
        <f t="shared" si="8"/>
        <v>0.36699999999999999</v>
      </c>
      <c r="E85">
        <f t="shared" si="9"/>
        <v>0.36399999999999999</v>
      </c>
      <c r="F85">
        <f t="shared" si="10"/>
        <v>0.309</v>
      </c>
      <c r="I85" s="10" t="s">
        <v>170</v>
      </c>
      <c r="J85">
        <v>0.35699999999999998</v>
      </c>
      <c r="K85">
        <v>0.31900000000000001</v>
      </c>
      <c r="L85">
        <v>0.36299999999999999</v>
      </c>
      <c r="M85">
        <v>0.38900000000000001</v>
      </c>
    </row>
    <row r="86" spans="1:13" x14ac:dyDescent="0.2">
      <c r="A86" t="s">
        <v>83</v>
      </c>
      <c r="B86">
        <f t="shared" si="6"/>
        <v>1</v>
      </c>
      <c r="C86">
        <f t="shared" si="7"/>
        <v>0.36899999999999999</v>
      </c>
      <c r="D86">
        <f t="shared" si="8"/>
        <v>0.34300000000000003</v>
      </c>
      <c r="E86">
        <f t="shared" si="9"/>
        <v>0.34699999999999998</v>
      </c>
      <c r="F86">
        <f t="shared" si="10"/>
        <v>0.30399999999999999</v>
      </c>
      <c r="I86" s="10" t="s">
        <v>144</v>
      </c>
      <c r="J86">
        <v>0.308</v>
      </c>
      <c r="K86">
        <v>0.33800000000000002</v>
      </c>
      <c r="L86">
        <v>0.378</v>
      </c>
      <c r="M86">
        <v>0.34300000000000003</v>
      </c>
    </row>
    <row r="87" spans="1:13" x14ac:dyDescent="0.2">
      <c r="A87" t="s">
        <v>82</v>
      </c>
      <c r="B87">
        <f t="shared" si="6"/>
        <v>26</v>
      </c>
      <c r="C87">
        <f t="shared" si="7"/>
        <v>0.317</v>
      </c>
      <c r="D87">
        <f t="shared" si="8"/>
        <v>0.34300000000000003</v>
      </c>
      <c r="E87">
        <f t="shared" si="9"/>
        <v>0.35299999999999998</v>
      </c>
      <c r="F87">
        <f t="shared" si="10"/>
        <v>0.32</v>
      </c>
      <c r="I87" s="10" t="s">
        <v>118</v>
      </c>
      <c r="J87">
        <v>0.34</v>
      </c>
      <c r="K87">
        <v>0.34399999999999997</v>
      </c>
      <c r="L87">
        <v>0.34499999999999997</v>
      </c>
      <c r="M87">
        <v>0.34499999999999997</v>
      </c>
    </row>
    <row r="88" spans="1:13" x14ac:dyDescent="0.2">
      <c r="A88" t="s">
        <v>82</v>
      </c>
      <c r="B88">
        <f t="shared" si="6"/>
        <v>26</v>
      </c>
      <c r="C88">
        <f t="shared" si="7"/>
        <v>0.317</v>
      </c>
      <c r="D88">
        <f t="shared" si="8"/>
        <v>0.34300000000000003</v>
      </c>
      <c r="E88">
        <f t="shared" si="9"/>
        <v>0.35299999999999998</v>
      </c>
      <c r="F88">
        <f t="shared" si="10"/>
        <v>0.32</v>
      </c>
      <c r="I88" s="10" t="s">
        <v>171</v>
      </c>
      <c r="J88">
        <v>0.35499999999999998</v>
      </c>
      <c r="K88">
        <v>0.39600000000000002</v>
      </c>
      <c r="L88">
        <v>0.318</v>
      </c>
      <c r="M88">
        <v>0.374</v>
      </c>
    </row>
    <row r="89" spans="1:13" x14ac:dyDescent="0.2">
      <c r="A89" t="s">
        <v>89</v>
      </c>
      <c r="B89">
        <f t="shared" si="6"/>
        <v>4</v>
      </c>
      <c r="C89">
        <f t="shared" si="7"/>
        <v>0.35699999999999998</v>
      </c>
      <c r="D89">
        <f t="shared" si="8"/>
        <v>0.31900000000000001</v>
      </c>
      <c r="E89">
        <f t="shared" si="9"/>
        <v>0.371</v>
      </c>
      <c r="F89">
        <f t="shared" si="10"/>
        <v>0.32300000000000001</v>
      </c>
      <c r="I89" s="10" t="s">
        <v>88</v>
      </c>
      <c r="J89">
        <v>0.30099999999999999</v>
      </c>
      <c r="K89">
        <v>0.39600000000000002</v>
      </c>
      <c r="L89">
        <v>0.37</v>
      </c>
      <c r="M89">
        <v>0.34</v>
      </c>
    </row>
    <row r="90" spans="1:13" x14ac:dyDescent="0.2">
      <c r="A90" t="s">
        <v>103</v>
      </c>
      <c r="B90">
        <f t="shared" si="6"/>
        <v>11</v>
      </c>
      <c r="C90">
        <f t="shared" si="7"/>
        <v>0.373</v>
      </c>
      <c r="D90">
        <f t="shared" si="8"/>
        <v>0.38500000000000001</v>
      </c>
      <c r="E90">
        <f t="shared" si="9"/>
        <v>0.33900000000000002</v>
      </c>
      <c r="F90">
        <f t="shared" si="10"/>
        <v>0.33400000000000002</v>
      </c>
      <c r="I90" s="10" t="s">
        <v>172</v>
      </c>
      <c r="J90">
        <v>0.39400000000000002</v>
      </c>
      <c r="K90">
        <v>0.35899999999999999</v>
      </c>
      <c r="L90">
        <v>0.35099999999999998</v>
      </c>
      <c r="M90">
        <v>0.32</v>
      </c>
    </row>
    <row r="91" spans="1:13" x14ac:dyDescent="0.2">
      <c r="A91" t="s">
        <v>102</v>
      </c>
      <c r="B91">
        <f t="shared" si="6"/>
        <v>94</v>
      </c>
      <c r="C91">
        <f t="shared" si="7"/>
        <v>0.36499999999999999</v>
      </c>
      <c r="D91">
        <f t="shared" si="8"/>
        <v>0.34300000000000003</v>
      </c>
      <c r="E91">
        <f t="shared" si="9"/>
        <v>0.39800000000000002</v>
      </c>
      <c r="F91">
        <f t="shared" si="10"/>
        <v>0.32100000000000001</v>
      </c>
      <c r="I91" s="10" t="s">
        <v>159</v>
      </c>
      <c r="J91">
        <v>0.36199999999999999</v>
      </c>
      <c r="K91">
        <v>0.34</v>
      </c>
      <c r="L91">
        <v>0.311</v>
      </c>
      <c r="M91">
        <v>0.30599999999999999</v>
      </c>
    </row>
    <row r="92" spans="1:13" x14ac:dyDescent="0.2">
      <c r="A92" t="s">
        <v>155</v>
      </c>
      <c r="B92">
        <f t="shared" si="6"/>
        <v>63</v>
      </c>
      <c r="C92">
        <f t="shared" si="7"/>
        <v>0.36</v>
      </c>
      <c r="D92">
        <f t="shared" si="8"/>
        <v>0.34200000000000003</v>
      </c>
      <c r="E92">
        <f t="shared" si="9"/>
        <v>0.309</v>
      </c>
      <c r="F92">
        <f t="shared" si="10"/>
        <v>0.32700000000000001</v>
      </c>
      <c r="I92" s="10" t="s">
        <v>173</v>
      </c>
      <c r="J92">
        <v>0.312</v>
      </c>
      <c r="K92">
        <v>0.39300000000000002</v>
      </c>
      <c r="L92">
        <v>0.36699999999999999</v>
      </c>
      <c r="M92">
        <v>0.35299999999999998</v>
      </c>
    </row>
    <row r="93" spans="1:13" x14ac:dyDescent="0.2">
      <c r="A93" t="s">
        <v>135</v>
      </c>
      <c r="B93">
        <f t="shared" si="6"/>
        <v>37</v>
      </c>
      <c r="C93">
        <f t="shared" si="7"/>
        <v>0.32700000000000001</v>
      </c>
      <c r="D93">
        <f t="shared" si="8"/>
        <v>0.34200000000000003</v>
      </c>
      <c r="E93">
        <f t="shared" si="9"/>
        <v>0.39300000000000002</v>
      </c>
      <c r="F93">
        <f t="shared" si="10"/>
        <v>0.32100000000000001</v>
      </c>
      <c r="I93" s="10" t="s">
        <v>174</v>
      </c>
      <c r="J93">
        <v>0.33200000000000002</v>
      </c>
      <c r="K93">
        <v>0.33300000000000002</v>
      </c>
      <c r="L93">
        <v>0.34899999999999998</v>
      </c>
      <c r="M93">
        <v>0.35</v>
      </c>
    </row>
    <row r="94" spans="1:13" x14ac:dyDescent="0.2">
      <c r="A94" t="s">
        <v>162</v>
      </c>
      <c r="B94">
        <f t="shared" si="6"/>
        <v>67</v>
      </c>
      <c r="C94">
        <f t="shared" si="7"/>
        <v>0.36699999999999999</v>
      </c>
      <c r="D94">
        <f t="shared" si="8"/>
        <v>0.309</v>
      </c>
      <c r="E94">
        <f t="shared" si="9"/>
        <v>0.39200000000000002</v>
      </c>
      <c r="F94">
        <f t="shared" si="10"/>
        <v>0.39700000000000002</v>
      </c>
      <c r="I94" s="10" t="s">
        <v>175</v>
      </c>
      <c r="J94">
        <v>0.39800000000000002</v>
      </c>
      <c r="K94">
        <v>0.39900000000000002</v>
      </c>
      <c r="L94">
        <v>0.30199999999999999</v>
      </c>
      <c r="M94">
        <v>0.30399999999999999</v>
      </c>
    </row>
    <row r="95" spans="1:13" x14ac:dyDescent="0.2">
      <c r="A95" t="s">
        <v>170</v>
      </c>
      <c r="B95">
        <f t="shared" si="6"/>
        <v>84</v>
      </c>
      <c r="C95">
        <f t="shared" si="7"/>
        <v>0.35699999999999998</v>
      </c>
      <c r="D95">
        <f t="shared" si="8"/>
        <v>0.31900000000000001</v>
      </c>
      <c r="E95">
        <f t="shared" si="9"/>
        <v>0.36299999999999999</v>
      </c>
      <c r="F95">
        <f t="shared" si="10"/>
        <v>0.38900000000000001</v>
      </c>
      <c r="I95" s="10" t="s">
        <v>102</v>
      </c>
      <c r="J95">
        <v>0.36499999999999999</v>
      </c>
      <c r="K95">
        <v>0.34300000000000003</v>
      </c>
      <c r="L95">
        <v>0.39800000000000002</v>
      </c>
      <c r="M95">
        <v>0.32100000000000001</v>
      </c>
    </row>
    <row r="96" spans="1:13" x14ac:dyDescent="0.2">
      <c r="A96" t="s">
        <v>126</v>
      </c>
      <c r="B96">
        <f t="shared" si="6"/>
        <v>29</v>
      </c>
      <c r="C96">
        <f t="shared" si="7"/>
        <v>0.35199999999999998</v>
      </c>
      <c r="D96">
        <f t="shared" si="8"/>
        <v>0.38100000000000001</v>
      </c>
      <c r="E96">
        <f t="shared" si="9"/>
        <v>0.33100000000000002</v>
      </c>
      <c r="F96">
        <f t="shared" si="10"/>
        <v>0.372</v>
      </c>
      <c r="I96" s="10" t="s">
        <v>176</v>
      </c>
      <c r="J96">
        <v>0.39600000000000002</v>
      </c>
      <c r="K96">
        <v>0.31900000000000001</v>
      </c>
      <c r="L96">
        <v>0.35799999999999998</v>
      </c>
      <c r="M96">
        <v>0.36399999999999999</v>
      </c>
    </row>
    <row r="97" spans="1:13" x14ac:dyDescent="0.2">
      <c r="A97" t="s">
        <v>88</v>
      </c>
      <c r="B97">
        <f t="shared" si="6"/>
        <v>88</v>
      </c>
      <c r="C97">
        <f t="shared" si="7"/>
        <v>0.30099999999999999</v>
      </c>
      <c r="D97">
        <f t="shared" si="8"/>
        <v>0.39600000000000002</v>
      </c>
      <c r="E97">
        <f t="shared" si="9"/>
        <v>0.37</v>
      </c>
      <c r="F97">
        <f t="shared" si="10"/>
        <v>0.34</v>
      </c>
      <c r="I97" s="10" t="s">
        <v>177</v>
      </c>
      <c r="J97">
        <v>0.36099999999999999</v>
      </c>
      <c r="K97">
        <v>0.309</v>
      </c>
      <c r="L97">
        <v>0.30099999999999999</v>
      </c>
      <c r="M97">
        <v>0.38800000000000001</v>
      </c>
    </row>
    <row r="98" spans="1:13" x14ac:dyDescent="0.2">
      <c r="A98" t="s">
        <v>96</v>
      </c>
      <c r="B98">
        <f t="shared" si="6"/>
        <v>15</v>
      </c>
      <c r="C98">
        <f t="shared" si="7"/>
        <v>0.377</v>
      </c>
      <c r="D98">
        <f t="shared" si="8"/>
        <v>0.312</v>
      </c>
      <c r="E98">
        <f t="shared" si="9"/>
        <v>0.35399999999999998</v>
      </c>
      <c r="F98">
        <f t="shared" si="10"/>
        <v>0.308</v>
      </c>
      <c r="I98" s="10" t="s">
        <v>178</v>
      </c>
      <c r="J98">
        <v>0.311</v>
      </c>
      <c r="K98">
        <v>0.309</v>
      </c>
      <c r="L98">
        <v>0.373</v>
      </c>
      <c r="M98">
        <v>0.32300000000000001</v>
      </c>
    </row>
    <row r="99" spans="1:13" x14ac:dyDescent="0.2">
      <c r="A99" t="s">
        <v>167</v>
      </c>
      <c r="B99">
        <f t="shared" si="6"/>
        <v>80</v>
      </c>
      <c r="C99">
        <f t="shared" si="7"/>
        <v>0.33600000000000002</v>
      </c>
      <c r="D99">
        <f t="shared" si="8"/>
        <v>0.36599999999999999</v>
      </c>
      <c r="E99">
        <f t="shared" si="9"/>
        <v>0.33200000000000002</v>
      </c>
      <c r="F99">
        <f t="shared" si="10"/>
        <v>0.38400000000000001</v>
      </c>
      <c r="I99" s="10" t="s">
        <v>179</v>
      </c>
      <c r="J99">
        <v>0.32200000000000001</v>
      </c>
      <c r="K99">
        <v>0.34399999999999997</v>
      </c>
      <c r="L99">
        <v>0.38500000000000001</v>
      </c>
      <c r="M99">
        <v>0.38300000000000001</v>
      </c>
    </row>
    <row r="100" spans="1:13" x14ac:dyDescent="0.2">
      <c r="A100" t="s">
        <v>89</v>
      </c>
      <c r="B100">
        <f t="shared" si="6"/>
        <v>4</v>
      </c>
      <c r="C100">
        <f t="shared" si="7"/>
        <v>0.35699999999999998</v>
      </c>
      <c r="D100">
        <f t="shared" si="8"/>
        <v>0.31900000000000001</v>
      </c>
      <c r="E100">
        <f t="shared" si="9"/>
        <v>0.371</v>
      </c>
      <c r="F100">
        <f t="shared" si="10"/>
        <v>0.32300000000000001</v>
      </c>
      <c r="I100" s="10" t="s">
        <v>180</v>
      </c>
      <c r="J100">
        <v>0.36199999999999999</v>
      </c>
      <c r="K100">
        <v>0.32900000000000001</v>
      </c>
      <c r="L100">
        <v>0.35699999999999998</v>
      </c>
      <c r="M100">
        <v>0.32100000000000001</v>
      </c>
    </row>
    <row r="101" spans="1:13" x14ac:dyDescent="0.2">
      <c r="A101" t="s">
        <v>170</v>
      </c>
      <c r="B101">
        <f t="shared" si="6"/>
        <v>84</v>
      </c>
      <c r="C101">
        <f t="shared" si="7"/>
        <v>0.35699999999999998</v>
      </c>
      <c r="D101">
        <f t="shared" si="8"/>
        <v>0.31900000000000001</v>
      </c>
      <c r="E101">
        <f t="shared" si="9"/>
        <v>0.36299999999999999</v>
      </c>
      <c r="F101">
        <f t="shared" si="10"/>
        <v>0.38900000000000001</v>
      </c>
      <c r="I101" s="10" t="s">
        <v>181</v>
      </c>
      <c r="J101">
        <v>0.34200000000000003</v>
      </c>
      <c r="K101">
        <v>0.31</v>
      </c>
      <c r="L101">
        <v>0.39400000000000002</v>
      </c>
      <c r="M101">
        <v>0.34</v>
      </c>
    </row>
    <row r="102" spans="1:13" x14ac:dyDescent="0.2">
      <c r="A102" t="s">
        <v>142</v>
      </c>
      <c r="B102">
        <f t="shared" si="6"/>
        <v>44</v>
      </c>
      <c r="C102">
        <f t="shared" si="7"/>
        <v>0.376</v>
      </c>
      <c r="D102">
        <f t="shared" si="8"/>
        <v>0.33300000000000002</v>
      </c>
      <c r="E102">
        <f t="shared" si="9"/>
        <v>0.33100000000000002</v>
      </c>
      <c r="F102">
        <f t="shared" si="10"/>
        <v>0.36699999999999999</v>
      </c>
      <c r="I102" s="10" t="s">
        <v>182</v>
      </c>
      <c r="J102">
        <v>0.373</v>
      </c>
      <c r="K102">
        <v>0.35699999999999998</v>
      </c>
      <c r="L102">
        <v>0.309</v>
      </c>
      <c r="M102">
        <v>0.38600000000000001</v>
      </c>
    </row>
    <row r="103" spans="1:13" x14ac:dyDescent="0.2">
      <c r="A103" t="s">
        <v>108</v>
      </c>
      <c r="B103">
        <f t="shared" si="6"/>
        <v>56</v>
      </c>
      <c r="C103">
        <f t="shared" si="7"/>
        <v>0.38400000000000001</v>
      </c>
      <c r="D103">
        <f t="shared" si="8"/>
        <v>0.32600000000000001</v>
      </c>
      <c r="E103">
        <f t="shared" si="9"/>
        <v>0.32700000000000001</v>
      </c>
      <c r="F103">
        <f t="shared" si="10"/>
        <v>0.38300000000000001</v>
      </c>
      <c r="I103" s="10" t="s">
        <v>183</v>
      </c>
      <c r="J103">
        <v>0.39800000000000002</v>
      </c>
      <c r="K103">
        <v>0.32</v>
      </c>
      <c r="L103">
        <v>0.32300000000000001</v>
      </c>
      <c r="M103">
        <v>0.38200000000000001</v>
      </c>
    </row>
    <row r="104" spans="1:13" x14ac:dyDescent="0.2">
      <c r="A104" t="s">
        <v>96</v>
      </c>
      <c r="B104">
        <f t="shared" si="6"/>
        <v>15</v>
      </c>
      <c r="C104">
        <f t="shared" si="7"/>
        <v>0.377</v>
      </c>
      <c r="D104">
        <f t="shared" si="8"/>
        <v>0.312</v>
      </c>
      <c r="E104">
        <f t="shared" si="9"/>
        <v>0.35399999999999998</v>
      </c>
      <c r="F104">
        <f t="shared" si="10"/>
        <v>0.308</v>
      </c>
      <c r="I104" s="10" t="s">
        <v>184</v>
      </c>
      <c r="J104">
        <v>0.39500000000000002</v>
      </c>
      <c r="K104">
        <v>0.374</v>
      </c>
      <c r="L104">
        <v>0.30299999999999999</v>
      </c>
      <c r="M104">
        <v>0.35799999999999998</v>
      </c>
    </row>
    <row r="105" spans="1:13" x14ac:dyDescent="0.2">
      <c r="A105" t="s">
        <v>99</v>
      </c>
      <c r="B105">
        <f t="shared" si="6"/>
        <v>9</v>
      </c>
      <c r="C105">
        <f t="shared" si="7"/>
        <v>0.312</v>
      </c>
      <c r="D105">
        <f t="shared" si="8"/>
        <v>0.33</v>
      </c>
      <c r="E105">
        <f t="shared" si="9"/>
        <v>0.38100000000000001</v>
      </c>
      <c r="F105">
        <f t="shared" si="10"/>
        <v>0.376</v>
      </c>
      <c r="I105" s="10" t="s">
        <v>185</v>
      </c>
      <c r="J105">
        <v>0.39</v>
      </c>
      <c r="K105">
        <v>0.38300000000000001</v>
      </c>
      <c r="L105">
        <v>0.32700000000000001</v>
      </c>
      <c r="M105">
        <v>0.372</v>
      </c>
    </row>
    <row r="106" spans="1:13" x14ac:dyDescent="0.2">
      <c r="A106" t="s">
        <v>112</v>
      </c>
      <c r="B106">
        <f t="shared" si="6"/>
        <v>20</v>
      </c>
      <c r="C106">
        <f t="shared" si="7"/>
        <v>0.35299999999999998</v>
      </c>
      <c r="D106">
        <f t="shared" si="8"/>
        <v>0.38</v>
      </c>
      <c r="E106">
        <f t="shared" si="9"/>
        <v>0.39</v>
      </c>
      <c r="F106">
        <f t="shared" si="10"/>
        <v>0.38900000000000001</v>
      </c>
      <c r="I106" s="10" t="s">
        <v>186</v>
      </c>
      <c r="J106">
        <v>0.33800000000000002</v>
      </c>
      <c r="K106">
        <v>0.33700000000000002</v>
      </c>
      <c r="L106">
        <v>0.33</v>
      </c>
      <c r="M106">
        <v>0.37</v>
      </c>
    </row>
    <row r="107" spans="1:13" x14ac:dyDescent="0.2">
      <c r="A107" t="s">
        <v>119</v>
      </c>
      <c r="B107">
        <f t="shared" si="6"/>
        <v>23</v>
      </c>
      <c r="C107">
        <f t="shared" si="7"/>
        <v>0.35399999999999998</v>
      </c>
      <c r="D107">
        <f t="shared" si="8"/>
        <v>0.34399999999999997</v>
      </c>
      <c r="E107">
        <f t="shared" si="9"/>
        <v>0.312</v>
      </c>
      <c r="F107">
        <f t="shared" si="10"/>
        <v>0.34899999999999998</v>
      </c>
      <c r="I107" s="10" t="s">
        <v>187</v>
      </c>
      <c r="J107">
        <v>0.39100000000000001</v>
      </c>
      <c r="K107">
        <v>0.36299999999999999</v>
      </c>
      <c r="L107">
        <v>0.33200000000000002</v>
      </c>
      <c r="M107">
        <v>0.39200000000000002</v>
      </c>
    </row>
    <row r="108" spans="1:13" x14ac:dyDescent="0.2">
      <c r="A108" t="s">
        <v>157</v>
      </c>
      <c r="B108">
        <f t="shared" si="6"/>
        <v>70</v>
      </c>
      <c r="C108">
        <f t="shared" si="7"/>
        <v>0.35699999999999998</v>
      </c>
      <c r="D108">
        <f t="shared" si="8"/>
        <v>0.39700000000000002</v>
      </c>
      <c r="E108">
        <f t="shared" si="9"/>
        <v>0.312</v>
      </c>
      <c r="F108">
        <f t="shared" si="10"/>
        <v>0.318</v>
      </c>
      <c r="I108" s="10" t="s">
        <v>188</v>
      </c>
      <c r="J108">
        <v>0.39800000000000002</v>
      </c>
      <c r="K108">
        <v>0.34899999999999998</v>
      </c>
      <c r="L108">
        <v>0.38800000000000001</v>
      </c>
      <c r="M108">
        <v>0.30599999999999999</v>
      </c>
    </row>
    <row r="109" spans="1:13" x14ac:dyDescent="0.2">
      <c r="A109" t="s">
        <v>114</v>
      </c>
      <c r="B109">
        <f t="shared" si="6"/>
        <v>75</v>
      </c>
      <c r="C109">
        <f t="shared" si="7"/>
        <v>0.33600000000000002</v>
      </c>
      <c r="D109">
        <f t="shared" si="8"/>
        <v>0.31</v>
      </c>
      <c r="E109">
        <f t="shared" si="9"/>
        <v>0.36</v>
      </c>
      <c r="F109">
        <f t="shared" si="10"/>
        <v>0.32300000000000001</v>
      </c>
      <c r="I109" s="10" t="s">
        <v>189</v>
      </c>
      <c r="J109">
        <v>0.30099999999999999</v>
      </c>
      <c r="K109">
        <v>0.32200000000000001</v>
      </c>
      <c r="L109">
        <v>0.36699999999999999</v>
      </c>
      <c r="M109">
        <v>0.32800000000000001</v>
      </c>
    </row>
    <row r="110" spans="1:13" x14ac:dyDescent="0.2">
      <c r="A110" t="s">
        <v>156</v>
      </c>
      <c r="B110">
        <f t="shared" si="6"/>
        <v>62</v>
      </c>
      <c r="C110">
        <f t="shared" si="7"/>
        <v>0.312</v>
      </c>
      <c r="D110">
        <f t="shared" si="8"/>
        <v>0.30499999999999999</v>
      </c>
      <c r="E110">
        <f t="shared" si="9"/>
        <v>0.33</v>
      </c>
      <c r="F110">
        <f t="shared" si="10"/>
        <v>0.33200000000000002</v>
      </c>
      <c r="I110" s="10" t="s">
        <v>190</v>
      </c>
      <c r="J110">
        <v>0.32900000000000001</v>
      </c>
      <c r="K110">
        <v>0.35799999999999998</v>
      </c>
      <c r="L110">
        <v>0.39400000000000002</v>
      </c>
      <c r="M110">
        <v>0.307</v>
      </c>
    </row>
    <row r="111" spans="1:13" x14ac:dyDescent="0.2">
      <c r="A111" t="s">
        <v>142</v>
      </c>
      <c r="B111">
        <f t="shared" si="6"/>
        <v>44</v>
      </c>
      <c r="C111">
        <f t="shared" si="7"/>
        <v>0.376</v>
      </c>
      <c r="D111">
        <f t="shared" si="8"/>
        <v>0.33300000000000002</v>
      </c>
      <c r="E111">
        <f t="shared" si="9"/>
        <v>0.33100000000000002</v>
      </c>
      <c r="F111">
        <f t="shared" si="10"/>
        <v>0.36699999999999999</v>
      </c>
      <c r="I111" s="10" t="s">
        <v>191</v>
      </c>
      <c r="J111">
        <v>0.31</v>
      </c>
      <c r="K111">
        <v>0.33700000000000002</v>
      </c>
      <c r="L111">
        <v>0.308</v>
      </c>
      <c r="M111">
        <v>0.38400000000000001</v>
      </c>
    </row>
    <row r="112" spans="1:13" x14ac:dyDescent="0.2">
      <c r="A112" t="s">
        <v>101</v>
      </c>
      <c r="B112">
        <f t="shared" si="6"/>
        <v>10</v>
      </c>
      <c r="C112">
        <f t="shared" si="7"/>
        <v>0.372</v>
      </c>
      <c r="D112">
        <f t="shared" si="8"/>
        <v>0.38400000000000001</v>
      </c>
      <c r="E112">
        <f t="shared" si="9"/>
        <v>0.36899999999999999</v>
      </c>
      <c r="F112">
        <f t="shared" si="10"/>
        <v>0.312</v>
      </c>
      <c r="I112" s="10" t="s">
        <v>192</v>
      </c>
      <c r="J112">
        <v>0.36699999999999999</v>
      </c>
      <c r="K112">
        <v>0.38200000000000001</v>
      </c>
      <c r="L112">
        <v>0.32700000000000001</v>
      </c>
      <c r="M112">
        <v>0.38800000000000001</v>
      </c>
    </row>
    <row r="113" spans="1:13" x14ac:dyDescent="0.2">
      <c r="A113" t="s">
        <v>92</v>
      </c>
      <c r="B113">
        <f t="shared" si="6"/>
        <v>31</v>
      </c>
      <c r="C113">
        <f t="shared" si="7"/>
        <v>0.30499999999999999</v>
      </c>
      <c r="D113">
        <f t="shared" si="8"/>
        <v>0.39400000000000002</v>
      </c>
      <c r="E113">
        <f t="shared" si="9"/>
        <v>0.34699999999999998</v>
      </c>
      <c r="F113">
        <f t="shared" si="10"/>
        <v>0.38300000000000001</v>
      </c>
      <c r="I113" s="10" t="s">
        <v>193</v>
      </c>
      <c r="J113">
        <v>0.30599999999999999</v>
      </c>
      <c r="K113">
        <v>0.39100000000000001</v>
      </c>
      <c r="L113">
        <v>0.35799999999999998</v>
      </c>
      <c r="M113">
        <v>0.31</v>
      </c>
    </row>
    <row r="114" spans="1:13" x14ac:dyDescent="0.2">
      <c r="A114" t="s">
        <v>134</v>
      </c>
      <c r="B114">
        <f t="shared" si="6"/>
        <v>51</v>
      </c>
      <c r="C114">
        <f t="shared" si="7"/>
        <v>0.38200000000000001</v>
      </c>
      <c r="D114">
        <f t="shared" si="8"/>
        <v>0.32700000000000001</v>
      </c>
      <c r="E114">
        <f t="shared" si="9"/>
        <v>0.33500000000000002</v>
      </c>
      <c r="F114">
        <f t="shared" si="10"/>
        <v>0.314</v>
      </c>
      <c r="I114" s="10" t="s">
        <v>194</v>
      </c>
      <c r="J114">
        <v>0.39700000000000002</v>
      </c>
      <c r="K114">
        <v>0.374</v>
      </c>
      <c r="L114">
        <v>0.39800000000000002</v>
      </c>
      <c r="M114">
        <v>0.32200000000000001</v>
      </c>
    </row>
    <row r="115" spans="1:13" x14ac:dyDescent="0.2">
      <c r="A115" t="s">
        <v>108</v>
      </c>
      <c r="B115">
        <f t="shared" si="6"/>
        <v>56</v>
      </c>
      <c r="C115">
        <f t="shared" si="7"/>
        <v>0.38400000000000001</v>
      </c>
      <c r="D115">
        <f t="shared" si="8"/>
        <v>0.32600000000000001</v>
      </c>
      <c r="E115">
        <f t="shared" si="9"/>
        <v>0.32700000000000001</v>
      </c>
      <c r="F115">
        <f t="shared" si="10"/>
        <v>0.38300000000000001</v>
      </c>
      <c r="I115" s="10" t="s">
        <v>195</v>
      </c>
      <c r="J115">
        <v>0.314</v>
      </c>
      <c r="K115">
        <v>0.34399999999999997</v>
      </c>
      <c r="L115">
        <v>0.316</v>
      </c>
      <c r="M115">
        <v>0.38500000000000001</v>
      </c>
    </row>
    <row r="116" spans="1:13" x14ac:dyDescent="0.2">
      <c r="A116" t="s">
        <v>172</v>
      </c>
      <c r="B116">
        <f t="shared" si="6"/>
        <v>89</v>
      </c>
      <c r="C116">
        <f t="shared" si="7"/>
        <v>0.39400000000000002</v>
      </c>
      <c r="D116">
        <f t="shared" si="8"/>
        <v>0.35899999999999999</v>
      </c>
      <c r="E116">
        <f t="shared" si="9"/>
        <v>0.35099999999999998</v>
      </c>
      <c r="F116">
        <f t="shared" si="10"/>
        <v>0.32</v>
      </c>
      <c r="I116" s="10" t="s">
        <v>196</v>
      </c>
      <c r="J116">
        <v>0.35699999999999998</v>
      </c>
      <c r="K116">
        <v>0.373</v>
      </c>
      <c r="L116">
        <v>0.35299999999999998</v>
      </c>
      <c r="M116">
        <v>0.34300000000000003</v>
      </c>
    </row>
    <row r="117" spans="1:13" x14ac:dyDescent="0.2">
      <c r="A117" t="s">
        <v>139</v>
      </c>
      <c r="B117">
        <f t="shared" si="6"/>
        <v>42</v>
      </c>
      <c r="C117">
        <f t="shared" si="7"/>
        <v>0.36499999999999999</v>
      </c>
      <c r="D117">
        <f t="shared" si="8"/>
        <v>0.39100000000000001</v>
      </c>
      <c r="E117">
        <f t="shared" si="9"/>
        <v>0.30399999999999999</v>
      </c>
      <c r="F117">
        <f t="shared" si="10"/>
        <v>0.35699999999999998</v>
      </c>
      <c r="I117" s="10" t="s">
        <v>197</v>
      </c>
      <c r="J117">
        <v>0.31</v>
      </c>
      <c r="K117">
        <v>0.39</v>
      </c>
      <c r="L117">
        <v>0.38400000000000001</v>
      </c>
      <c r="M117">
        <v>0.32500000000000001</v>
      </c>
    </row>
    <row r="118" spans="1:13" x14ac:dyDescent="0.2">
      <c r="A118" t="s">
        <v>99</v>
      </c>
      <c r="B118">
        <f t="shared" si="6"/>
        <v>9</v>
      </c>
      <c r="C118">
        <f t="shared" si="7"/>
        <v>0.312</v>
      </c>
      <c r="D118">
        <f t="shared" si="8"/>
        <v>0.33</v>
      </c>
      <c r="E118">
        <f t="shared" si="9"/>
        <v>0.38100000000000001</v>
      </c>
      <c r="F118">
        <f t="shared" si="10"/>
        <v>0.376</v>
      </c>
      <c r="I118" s="10" t="s">
        <v>198</v>
      </c>
      <c r="J118">
        <v>0.373</v>
      </c>
      <c r="K118">
        <v>0.32800000000000001</v>
      </c>
      <c r="L118">
        <v>0.314</v>
      </c>
      <c r="M118">
        <v>0.313</v>
      </c>
    </row>
    <row r="119" spans="1:13" x14ac:dyDescent="0.2">
      <c r="A119" t="s">
        <v>119</v>
      </c>
      <c r="B119">
        <f t="shared" si="6"/>
        <v>23</v>
      </c>
      <c r="C119">
        <f t="shared" si="7"/>
        <v>0.35399999999999998</v>
      </c>
      <c r="D119">
        <f t="shared" si="8"/>
        <v>0.34399999999999997</v>
      </c>
      <c r="E119">
        <f t="shared" si="9"/>
        <v>0.312</v>
      </c>
      <c r="F119">
        <f t="shared" si="10"/>
        <v>0.34899999999999998</v>
      </c>
      <c r="I119" s="10" t="s">
        <v>199</v>
      </c>
      <c r="J119">
        <v>0.316</v>
      </c>
      <c r="K119">
        <v>0.34599999999999997</v>
      </c>
      <c r="L119">
        <v>0.32700000000000001</v>
      </c>
      <c r="M119">
        <v>0.39300000000000002</v>
      </c>
    </row>
    <row r="120" spans="1:13" x14ac:dyDescent="0.2">
      <c r="A120" t="s">
        <v>170</v>
      </c>
      <c r="B120">
        <f t="shared" si="6"/>
        <v>84</v>
      </c>
      <c r="C120">
        <f t="shared" si="7"/>
        <v>0.35699999999999998</v>
      </c>
      <c r="D120">
        <f t="shared" si="8"/>
        <v>0.31900000000000001</v>
      </c>
      <c r="E120">
        <f t="shared" si="9"/>
        <v>0.36299999999999999</v>
      </c>
      <c r="F120">
        <f t="shared" si="10"/>
        <v>0.38900000000000001</v>
      </c>
      <c r="I120" s="10" t="s">
        <v>200</v>
      </c>
      <c r="J120">
        <v>0.32200000000000001</v>
      </c>
      <c r="K120">
        <v>0.38900000000000001</v>
      </c>
      <c r="L120">
        <v>0.33800000000000002</v>
      </c>
      <c r="M120">
        <v>0.34399999999999997</v>
      </c>
    </row>
    <row r="121" spans="1:13" x14ac:dyDescent="0.2">
      <c r="A121" t="s">
        <v>118</v>
      </c>
      <c r="B121">
        <f t="shared" si="6"/>
        <v>86</v>
      </c>
      <c r="C121">
        <f t="shared" si="7"/>
        <v>0.34</v>
      </c>
      <c r="D121">
        <f t="shared" si="8"/>
        <v>0.34399999999999997</v>
      </c>
      <c r="E121">
        <f t="shared" si="9"/>
        <v>0.34499999999999997</v>
      </c>
      <c r="F121">
        <f t="shared" si="10"/>
        <v>0.34499999999999997</v>
      </c>
      <c r="I121" s="10" t="s">
        <v>201</v>
      </c>
      <c r="J121">
        <v>0.37</v>
      </c>
      <c r="K121">
        <v>0.32100000000000001</v>
      </c>
      <c r="L121">
        <v>0.34699999999999998</v>
      </c>
      <c r="M121">
        <v>0.39100000000000001</v>
      </c>
    </row>
    <row r="122" spans="1:13" x14ac:dyDescent="0.2">
      <c r="A122" t="s">
        <v>113</v>
      </c>
      <c r="B122">
        <f t="shared" si="6"/>
        <v>18</v>
      </c>
      <c r="C122">
        <f t="shared" si="7"/>
        <v>0.309</v>
      </c>
      <c r="D122">
        <f t="shared" si="8"/>
        <v>0.32100000000000001</v>
      </c>
      <c r="E122">
        <f t="shared" si="9"/>
        <v>0.38800000000000001</v>
      </c>
      <c r="F122">
        <f t="shared" si="10"/>
        <v>0.39200000000000002</v>
      </c>
      <c r="I122" s="10" t="s">
        <v>202</v>
      </c>
      <c r="J122">
        <v>0.36799999999999999</v>
      </c>
      <c r="K122">
        <v>0.35399999999999998</v>
      </c>
      <c r="L122">
        <v>0.33100000000000002</v>
      </c>
      <c r="M122">
        <v>0.34599999999999997</v>
      </c>
    </row>
    <row r="123" spans="1:13" x14ac:dyDescent="0.2">
      <c r="A123" t="s">
        <v>130</v>
      </c>
      <c r="B123">
        <f t="shared" si="6"/>
        <v>33</v>
      </c>
      <c r="C123">
        <f t="shared" si="7"/>
        <v>0.32400000000000001</v>
      </c>
      <c r="D123">
        <f t="shared" si="8"/>
        <v>0.36699999999999999</v>
      </c>
      <c r="E123">
        <f t="shared" si="9"/>
        <v>0.36399999999999999</v>
      </c>
      <c r="F123">
        <f t="shared" si="10"/>
        <v>0.309</v>
      </c>
      <c r="I123" s="10" t="s">
        <v>203</v>
      </c>
      <c r="J123">
        <v>0.36599999999999999</v>
      </c>
      <c r="K123">
        <v>0.316</v>
      </c>
      <c r="L123">
        <v>0.377</v>
      </c>
      <c r="M123">
        <v>0.39800000000000002</v>
      </c>
    </row>
    <row r="124" spans="1:13" x14ac:dyDescent="0.2">
      <c r="A124" t="s">
        <v>104</v>
      </c>
      <c r="B124">
        <f t="shared" si="6"/>
        <v>79</v>
      </c>
      <c r="C124">
        <f t="shared" si="7"/>
        <v>0.308</v>
      </c>
      <c r="D124">
        <f t="shared" si="8"/>
        <v>0.374</v>
      </c>
      <c r="E124">
        <f t="shared" si="9"/>
        <v>0.34399999999999997</v>
      </c>
      <c r="F124">
        <f t="shared" si="10"/>
        <v>0.39100000000000001</v>
      </c>
      <c r="I124" s="10" t="s">
        <v>204</v>
      </c>
      <c r="J124">
        <v>0.378</v>
      </c>
      <c r="K124">
        <v>0.39600000000000002</v>
      </c>
      <c r="L124">
        <v>0.34699999999999998</v>
      </c>
      <c r="M124">
        <v>0.34399999999999997</v>
      </c>
    </row>
    <row r="125" spans="1:13" x14ac:dyDescent="0.2">
      <c r="A125" t="s">
        <v>134</v>
      </c>
      <c r="B125">
        <f t="shared" si="6"/>
        <v>51</v>
      </c>
      <c r="C125">
        <f t="shared" si="7"/>
        <v>0.38200000000000001</v>
      </c>
      <c r="D125">
        <f t="shared" si="8"/>
        <v>0.32700000000000001</v>
      </c>
      <c r="E125">
        <f t="shared" si="9"/>
        <v>0.33500000000000002</v>
      </c>
      <c r="F125">
        <f t="shared" si="10"/>
        <v>0.314</v>
      </c>
      <c r="I125" s="10" t="s">
        <v>205</v>
      </c>
      <c r="J125">
        <v>0.39200000000000002</v>
      </c>
      <c r="K125">
        <v>0.39300000000000002</v>
      </c>
      <c r="L125">
        <v>0.39200000000000002</v>
      </c>
      <c r="M125">
        <v>0.32100000000000001</v>
      </c>
    </row>
    <row r="126" spans="1:13" x14ac:dyDescent="0.2">
      <c r="A126" t="s">
        <v>162</v>
      </c>
      <c r="B126">
        <f t="shared" si="6"/>
        <v>67</v>
      </c>
      <c r="C126">
        <f t="shared" si="7"/>
        <v>0.36699999999999999</v>
      </c>
      <c r="D126">
        <f t="shared" si="8"/>
        <v>0.309</v>
      </c>
      <c r="E126">
        <f t="shared" si="9"/>
        <v>0.39200000000000002</v>
      </c>
      <c r="F126">
        <f t="shared" si="10"/>
        <v>0.39700000000000002</v>
      </c>
      <c r="I126" s="10" t="s">
        <v>206</v>
      </c>
      <c r="J126">
        <v>0.374</v>
      </c>
      <c r="K126">
        <v>0.307</v>
      </c>
      <c r="L126">
        <v>0.36</v>
      </c>
      <c r="M126">
        <v>0.35499999999999998</v>
      </c>
    </row>
    <row r="127" spans="1:13" x14ac:dyDescent="0.2">
      <c r="A127" t="s">
        <v>179</v>
      </c>
      <c r="B127">
        <f t="shared" si="6"/>
        <v>98</v>
      </c>
      <c r="C127">
        <f t="shared" si="7"/>
        <v>0.32200000000000001</v>
      </c>
      <c r="D127">
        <f t="shared" si="8"/>
        <v>0.34399999999999997</v>
      </c>
      <c r="E127">
        <f t="shared" si="9"/>
        <v>0.38500000000000001</v>
      </c>
      <c r="F127">
        <f t="shared" si="10"/>
        <v>0.38300000000000001</v>
      </c>
      <c r="I127" s="10" t="s">
        <v>207</v>
      </c>
      <c r="J127">
        <v>0.34</v>
      </c>
      <c r="K127">
        <v>0.33300000000000002</v>
      </c>
      <c r="L127">
        <v>0.30399999999999999</v>
      </c>
      <c r="M127">
        <v>0.32</v>
      </c>
    </row>
    <row r="128" spans="1:13" x14ac:dyDescent="0.2">
      <c r="A128" t="s">
        <v>173</v>
      </c>
      <c r="B128">
        <f t="shared" si="6"/>
        <v>91</v>
      </c>
      <c r="C128">
        <f t="shared" si="7"/>
        <v>0.312</v>
      </c>
      <c r="D128">
        <f t="shared" si="8"/>
        <v>0.39300000000000002</v>
      </c>
      <c r="E128">
        <f t="shared" si="9"/>
        <v>0.36699999999999999</v>
      </c>
      <c r="F128">
        <f t="shared" si="10"/>
        <v>0.35299999999999998</v>
      </c>
      <c r="I128" s="10" t="s">
        <v>208</v>
      </c>
      <c r="J128">
        <v>0.35099999999999998</v>
      </c>
      <c r="K128">
        <v>0.313</v>
      </c>
      <c r="L128">
        <v>0.38900000000000001</v>
      </c>
      <c r="M128">
        <v>0.38800000000000001</v>
      </c>
    </row>
    <row r="129" spans="1:13" x14ac:dyDescent="0.2">
      <c r="A129" t="s">
        <v>161</v>
      </c>
      <c r="B129">
        <f t="shared" si="6"/>
        <v>66</v>
      </c>
      <c r="C129">
        <f t="shared" si="7"/>
        <v>0.38</v>
      </c>
      <c r="D129">
        <f t="shared" si="8"/>
        <v>0.372</v>
      </c>
      <c r="E129">
        <f t="shared" si="9"/>
        <v>0.36199999999999999</v>
      </c>
      <c r="F129">
        <f t="shared" si="10"/>
        <v>0.34</v>
      </c>
      <c r="I129" s="10" t="s">
        <v>209</v>
      </c>
      <c r="J129">
        <v>0.38100000000000001</v>
      </c>
      <c r="K129">
        <v>0.371</v>
      </c>
      <c r="L129">
        <v>0.36299999999999999</v>
      </c>
      <c r="M129">
        <v>0.34100000000000003</v>
      </c>
    </row>
    <row r="130" spans="1:13" x14ac:dyDescent="0.2">
      <c r="A130" t="s">
        <v>128</v>
      </c>
      <c r="B130">
        <f t="shared" si="6"/>
        <v>32</v>
      </c>
      <c r="C130">
        <f t="shared" si="7"/>
        <v>0.39900000000000002</v>
      </c>
      <c r="D130">
        <f t="shared" si="8"/>
        <v>0.32500000000000001</v>
      </c>
      <c r="E130">
        <f t="shared" si="9"/>
        <v>0.36699999999999999</v>
      </c>
      <c r="F130">
        <f t="shared" si="10"/>
        <v>0.38400000000000001</v>
      </c>
      <c r="I130" s="10" t="s">
        <v>210</v>
      </c>
      <c r="J130">
        <v>0.32200000000000001</v>
      </c>
      <c r="K130">
        <v>0.318</v>
      </c>
      <c r="L130">
        <v>0.32100000000000001</v>
      </c>
      <c r="M130">
        <v>0.316</v>
      </c>
    </row>
    <row r="131" spans="1:13" x14ac:dyDescent="0.2">
      <c r="A131" t="s">
        <v>141</v>
      </c>
      <c r="B131">
        <f t="shared" ref="B131:B175" si="11">MATCH(A131,$I$2:$I$225,0)</f>
        <v>43</v>
      </c>
      <c r="C131">
        <f t="shared" ref="C131:C175" si="12">INDEX(J$2:J$225,$B131)</f>
        <v>0.31</v>
      </c>
      <c r="D131">
        <f t="shared" ref="D131:D175" si="13">INDEX(K$2:K$225,$B131)</f>
        <v>0.34799999999999998</v>
      </c>
      <c r="E131">
        <f t="shared" ref="E131:E175" si="14">INDEX(L$2:L$225,$B131)</f>
        <v>0.378</v>
      </c>
      <c r="F131">
        <f t="shared" ref="F131:F175" si="15">INDEX(M$2:M$225,$B131)</f>
        <v>0.36</v>
      </c>
      <c r="I131" s="10" t="s">
        <v>211</v>
      </c>
      <c r="J131">
        <v>0.31</v>
      </c>
      <c r="K131">
        <v>0.35299999999999998</v>
      </c>
      <c r="L131">
        <v>0.32900000000000001</v>
      </c>
      <c r="M131">
        <v>0.33800000000000002</v>
      </c>
    </row>
    <row r="132" spans="1:13" x14ac:dyDescent="0.2">
      <c r="A132" t="s">
        <v>110</v>
      </c>
      <c r="B132">
        <f t="shared" si="11"/>
        <v>16</v>
      </c>
      <c r="C132">
        <f t="shared" si="12"/>
        <v>0.307</v>
      </c>
      <c r="D132">
        <f t="shared" si="13"/>
        <v>0.36399999999999999</v>
      </c>
      <c r="E132">
        <f t="shared" si="14"/>
        <v>0.36</v>
      </c>
      <c r="F132">
        <f t="shared" si="15"/>
        <v>0.311</v>
      </c>
      <c r="I132" s="10" t="s">
        <v>212</v>
      </c>
      <c r="J132">
        <v>0.307</v>
      </c>
      <c r="K132">
        <v>0.35899999999999999</v>
      </c>
      <c r="L132">
        <v>0.39400000000000002</v>
      </c>
      <c r="M132">
        <v>0.33400000000000002</v>
      </c>
    </row>
    <row r="133" spans="1:13" x14ac:dyDescent="0.2">
      <c r="A133" t="s">
        <v>150</v>
      </c>
      <c r="B133">
        <f t="shared" si="11"/>
        <v>53</v>
      </c>
      <c r="C133">
        <f t="shared" si="12"/>
        <v>0.378</v>
      </c>
      <c r="D133">
        <f t="shared" si="13"/>
        <v>0.379</v>
      </c>
      <c r="E133">
        <f t="shared" si="14"/>
        <v>0.374</v>
      </c>
      <c r="F133">
        <f t="shared" si="15"/>
        <v>0.35</v>
      </c>
      <c r="I133" s="10" t="s">
        <v>213</v>
      </c>
      <c r="J133">
        <v>0.32300000000000001</v>
      </c>
      <c r="K133">
        <v>0.38600000000000001</v>
      </c>
      <c r="L133">
        <v>0.33</v>
      </c>
      <c r="M133">
        <v>0.36099999999999999</v>
      </c>
    </row>
    <row r="134" spans="1:13" x14ac:dyDescent="0.2">
      <c r="A134" t="s">
        <v>166</v>
      </c>
      <c r="B134">
        <f t="shared" si="11"/>
        <v>78</v>
      </c>
      <c r="C134">
        <f t="shared" si="12"/>
        <v>0.31</v>
      </c>
      <c r="D134">
        <f t="shared" si="13"/>
        <v>0.38300000000000001</v>
      </c>
      <c r="E134">
        <f t="shared" si="14"/>
        <v>0.39400000000000002</v>
      </c>
      <c r="F134">
        <f t="shared" si="15"/>
        <v>0.35599999999999998</v>
      </c>
      <c r="I134" s="10" t="s">
        <v>214</v>
      </c>
      <c r="J134">
        <v>0.36699999999999999</v>
      </c>
      <c r="K134">
        <v>0.32400000000000001</v>
      </c>
      <c r="L134">
        <v>0.32600000000000001</v>
      </c>
      <c r="M134">
        <v>0.35599999999999998</v>
      </c>
    </row>
    <row r="135" spans="1:13" x14ac:dyDescent="0.2">
      <c r="A135" t="s">
        <v>103</v>
      </c>
      <c r="B135">
        <f t="shared" si="11"/>
        <v>11</v>
      </c>
      <c r="C135">
        <f t="shared" si="12"/>
        <v>0.373</v>
      </c>
      <c r="D135">
        <f t="shared" si="13"/>
        <v>0.38500000000000001</v>
      </c>
      <c r="E135">
        <f t="shared" si="14"/>
        <v>0.33900000000000002</v>
      </c>
      <c r="F135">
        <f t="shared" si="15"/>
        <v>0.33400000000000002</v>
      </c>
      <c r="I135" s="10" t="s">
        <v>215</v>
      </c>
      <c r="J135">
        <v>0.34300000000000003</v>
      </c>
      <c r="K135">
        <v>0.30399999999999999</v>
      </c>
      <c r="L135">
        <v>0.38600000000000001</v>
      </c>
      <c r="M135">
        <v>0.314</v>
      </c>
    </row>
    <row r="136" spans="1:13" x14ac:dyDescent="0.2">
      <c r="A136" t="s">
        <v>168</v>
      </c>
      <c r="B136">
        <f t="shared" si="11"/>
        <v>81</v>
      </c>
      <c r="C136">
        <f t="shared" si="12"/>
        <v>0.34</v>
      </c>
      <c r="D136">
        <f t="shared" si="13"/>
        <v>0.32500000000000001</v>
      </c>
      <c r="E136">
        <f t="shared" si="14"/>
        <v>0.38400000000000001</v>
      </c>
      <c r="F136">
        <f t="shared" si="15"/>
        <v>0.313</v>
      </c>
      <c r="I136" s="10" t="s">
        <v>216</v>
      </c>
      <c r="J136">
        <v>0.317</v>
      </c>
      <c r="K136">
        <v>0.315</v>
      </c>
      <c r="L136">
        <v>0.31900000000000001</v>
      </c>
      <c r="M136">
        <v>0.38</v>
      </c>
    </row>
    <row r="137" spans="1:13" x14ac:dyDescent="0.2">
      <c r="A137" t="s">
        <v>100</v>
      </c>
      <c r="B137">
        <f t="shared" si="11"/>
        <v>58</v>
      </c>
      <c r="C137">
        <f t="shared" si="12"/>
        <v>0.35599999999999998</v>
      </c>
      <c r="D137">
        <f t="shared" si="13"/>
        <v>0.36199999999999999</v>
      </c>
      <c r="E137">
        <f t="shared" si="14"/>
        <v>0.31900000000000001</v>
      </c>
      <c r="F137">
        <f t="shared" si="15"/>
        <v>0.38600000000000001</v>
      </c>
      <c r="I137" s="10" t="s">
        <v>217</v>
      </c>
      <c r="J137">
        <v>0.378</v>
      </c>
      <c r="K137">
        <v>0.34599999999999997</v>
      </c>
      <c r="L137">
        <v>0.33600000000000002</v>
      </c>
      <c r="M137">
        <v>0.34799999999999998</v>
      </c>
    </row>
    <row r="138" spans="1:13" x14ac:dyDescent="0.2">
      <c r="A138" t="s">
        <v>89</v>
      </c>
      <c r="B138">
        <f t="shared" si="11"/>
        <v>4</v>
      </c>
      <c r="C138">
        <f t="shared" si="12"/>
        <v>0.35699999999999998</v>
      </c>
      <c r="D138">
        <f t="shared" si="13"/>
        <v>0.31900000000000001</v>
      </c>
      <c r="E138">
        <f t="shared" si="14"/>
        <v>0.371</v>
      </c>
      <c r="F138">
        <f t="shared" si="15"/>
        <v>0.32300000000000001</v>
      </c>
      <c r="I138" s="10" t="s">
        <v>218</v>
      </c>
      <c r="J138">
        <v>0.312</v>
      </c>
      <c r="K138">
        <v>0.31</v>
      </c>
      <c r="L138">
        <v>0.39500000000000002</v>
      </c>
      <c r="M138">
        <v>0.36299999999999999</v>
      </c>
    </row>
    <row r="139" spans="1:13" x14ac:dyDescent="0.2">
      <c r="A139" t="s">
        <v>90</v>
      </c>
      <c r="B139">
        <f t="shared" si="11"/>
        <v>27</v>
      </c>
      <c r="C139">
        <f t="shared" si="12"/>
        <v>0.32900000000000001</v>
      </c>
      <c r="D139">
        <f t="shared" si="13"/>
        <v>0.39900000000000002</v>
      </c>
      <c r="E139">
        <f t="shared" si="14"/>
        <v>0.31</v>
      </c>
      <c r="F139">
        <f t="shared" si="15"/>
        <v>0.33800000000000002</v>
      </c>
      <c r="I139" s="10" t="s">
        <v>219</v>
      </c>
      <c r="J139">
        <v>0.309</v>
      </c>
      <c r="K139">
        <v>0.38400000000000001</v>
      </c>
      <c r="L139">
        <v>0.38400000000000001</v>
      </c>
      <c r="M139">
        <v>0.32300000000000001</v>
      </c>
    </row>
    <row r="140" spans="1:13" x14ac:dyDescent="0.2">
      <c r="A140" t="s">
        <v>117</v>
      </c>
      <c r="B140">
        <f t="shared" si="11"/>
        <v>21</v>
      </c>
      <c r="C140">
        <f t="shared" si="12"/>
        <v>0.33200000000000002</v>
      </c>
      <c r="D140">
        <f t="shared" si="13"/>
        <v>0.34100000000000003</v>
      </c>
      <c r="E140">
        <f t="shared" si="14"/>
        <v>0.30299999999999999</v>
      </c>
      <c r="F140">
        <f t="shared" si="15"/>
        <v>0.32500000000000001</v>
      </c>
      <c r="I140" s="10" t="s">
        <v>220</v>
      </c>
      <c r="J140">
        <v>0.35299999999999998</v>
      </c>
      <c r="K140">
        <v>0.36599999999999999</v>
      </c>
      <c r="L140">
        <v>0.34</v>
      </c>
      <c r="M140">
        <v>0.36399999999999999</v>
      </c>
    </row>
    <row r="141" spans="1:13" x14ac:dyDescent="0.2">
      <c r="A141" t="s">
        <v>107</v>
      </c>
      <c r="B141">
        <f t="shared" si="11"/>
        <v>14</v>
      </c>
      <c r="C141">
        <f t="shared" si="12"/>
        <v>0.36799999999999999</v>
      </c>
      <c r="D141">
        <f t="shared" si="13"/>
        <v>0.35199999999999998</v>
      </c>
      <c r="E141">
        <f t="shared" si="14"/>
        <v>0.39</v>
      </c>
      <c r="F141">
        <f t="shared" si="15"/>
        <v>0.33900000000000002</v>
      </c>
      <c r="I141" s="10" t="s">
        <v>221</v>
      </c>
      <c r="J141">
        <v>0.35799999999999998</v>
      </c>
      <c r="K141">
        <v>0.312</v>
      </c>
      <c r="L141">
        <v>0.318</v>
      </c>
      <c r="M141">
        <v>0.32100000000000001</v>
      </c>
    </row>
    <row r="142" spans="1:13" x14ac:dyDescent="0.2">
      <c r="A142" t="s">
        <v>152</v>
      </c>
      <c r="B142">
        <f t="shared" si="11"/>
        <v>61</v>
      </c>
      <c r="C142">
        <f t="shared" si="12"/>
        <v>0.33200000000000002</v>
      </c>
      <c r="D142">
        <f t="shared" si="13"/>
        <v>0.314</v>
      </c>
      <c r="E142">
        <f t="shared" si="14"/>
        <v>0.316</v>
      </c>
      <c r="F142">
        <f t="shared" si="15"/>
        <v>0.36099999999999999</v>
      </c>
      <c r="I142" s="10" t="s">
        <v>222</v>
      </c>
      <c r="J142">
        <v>0.36099999999999999</v>
      </c>
      <c r="K142">
        <v>0.373</v>
      </c>
      <c r="L142">
        <v>0.371</v>
      </c>
      <c r="M142">
        <v>0.35799999999999998</v>
      </c>
    </row>
    <row r="143" spans="1:13" x14ac:dyDescent="0.2">
      <c r="A143" t="s">
        <v>155</v>
      </c>
      <c r="B143">
        <f t="shared" si="11"/>
        <v>63</v>
      </c>
      <c r="C143">
        <f t="shared" si="12"/>
        <v>0.36</v>
      </c>
      <c r="D143">
        <f t="shared" si="13"/>
        <v>0.34200000000000003</v>
      </c>
      <c r="E143">
        <f t="shared" si="14"/>
        <v>0.309</v>
      </c>
      <c r="F143">
        <f t="shared" si="15"/>
        <v>0.32700000000000001</v>
      </c>
      <c r="I143" s="10" t="s">
        <v>223</v>
      </c>
      <c r="J143">
        <v>0.34200000000000003</v>
      </c>
      <c r="K143">
        <v>0.33900000000000002</v>
      </c>
      <c r="L143">
        <v>0.38</v>
      </c>
      <c r="M143">
        <v>0.33300000000000002</v>
      </c>
    </row>
    <row r="144" spans="1:13" x14ac:dyDescent="0.2">
      <c r="A144" t="s">
        <v>86</v>
      </c>
      <c r="B144">
        <f t="shared" si="11"/>
        <v>30</v>
      </c>
      <c r="C144">
        <f t="shared" si="12"/>
        <v>0.311</v>
      </c>
      <c r="D144">
        <f t="shared" si="13"/>
        <v>0.39500000000000002</v>
      </c>
      <c r="E144">
        <f t="shared" si="14"/>
        <v>0.36099999999999999</v>
      </c>
      <c r="F144">
        <f t="shared" si="15"/>
        <v>0.32500000000000001</v>
      </c>
      <c r="I144" s="10" t="s">
        <v>224</v>
      </c>
      <c r="J144">
        <v>0.36299999999999999</v>
      </c>
      <c r="K144">
        <v>0.33300000000000002</v>
      </c>
      <c r="L144">
        <v>0.311</v>
      </c>
      <c r="M144">
        <v>0.30199999999999999</v>
      </c>
    </row>
    <row r="145" spans="1:13" x14ac:dyDescent="0.2">
      <c r="A145" t="s">
        <v>103</v>
      </c>
      <c r="B145">
        <f t="shared" si="11"/>
        <v>11</v>
      </c>
      <c r="C145">
        <f t="shared" si="12"/>
        <v>0.373</v>
      </c>
      <c r="D145">
        <f t="shared" si="13"/>
        <v>0.38500000000000001</v>
      </c>
      <c r="E145">
        <f t="shared" si="14"/>
        <v>0.33900000000000002</v>
      </c>
      <c r="F145">
        <f t="shared" si="15"/>
        <v>0.33400000000000002</v>
      </c>
      <c r="I145" s="10" t="s">
        <v>225</v>
      </c>
      <c r="J145">
        <v>0.38</v>
      </c>
      <c r="K145">
        <v>0.32700000000000001</v>
      </c>
      <c r="L145">
        <v>0.32800000000000001</v>
      </c>
      <c r="M145">
        <v>0.32100000000000001</v>
      </c>
    </row>
    <row r="146" spans="1:13" x14ac:dyDescent="0.2">
      <c r="A146" t="s">
        <v>169</v>
      </c>
      <c r="B146">
        <f t="shared" si="11"/>
        <v>82</v>
      </c>
      <c r="C146">
        <f t="shared" si="12"/>
        <v>0.36099999999999999</v>
      </c>
      <c r="D146">
        <f t="shared" si="13"/>
        <v>0.39100000000000001</v>
      </c>
      <c r="E146">
        <f t="shared" si="14"/>
        <v>0.38900000000000001</v>
      </c>
      <c r="F146">
        <f t="shared" si="15"/>
        <v>0.39500000000000002</v>
      </c>
      <c r="I146" s="10" t="s">
        <v>226</v>
      </c>
      <c r="J146">
        <v>0.39600000000000002</v>
      </c>
      <c r="K146">
        <v>0.39700000000000002</v>
      </c>
      <c r="L146">
        <v>0.377</v>
      </c>
      <c r="M146">
        <v>0.32500000000000001</v>
      </c>
    </row>
    <row r="147" spans="1:13" x14ac:dyDescent="0.2">
      <c r="A147" t="s">
        <v>105</v>
      </c>
      <c r="B147">
        <f t="shared" si="11"/>
        <v>12</v>
      </c>
      <c r="C147">
        <f t="shared" si="12"/>
        <v>0.35799999999999998</v>
      </c>
      <c r="D147">
        <f t="shared" si="13"/>
        <v>0.38600000000000001</v>
      </c>
      <c r="E147">
        <f t="shared" si="14"/>
        <v>0.39300000000000002</v>
      </c>
      <c r="F147">
        <f t="shared" si="15"/>
        <v>0.307</v>
      </c>
      <c r="I147" s="10" t="s">
        <v>227</v>
      </c>
      <c r="J147">
        <v>0.34499999999999997</v>
      </c>
      <c r="K147">
        <v>0.32</v>
      </c>
      <c r="L147">
        <v>0.308</v>
      </c>
      <c r="M147">
        <v>0.33</v>
      </c>
    </row>
    <row r="148" spans="1:13" x14ac:dyDescent="0.2">
      <c r="A148" t="s">
        <v>180</v>
      </c>
      <c r="B148">
        <f t="shared" si="11"/>
        <v>99</v>
      </c>
      <c r="C148">
        <f t="shared" si="12"/>
        <v>0.36199999999999999</v>
      </c>
      <c r="D148">
        <f t="shared" si="13"/>
        <v>0.32900000000000001</v>
      </c>
      <c r="E148">
        <f t="shared" si="14"/>
        <v>0.35699999999999998</v>
      </c>
      <c r="F148">
        <f t="shared" si="15"/>
        <v>0.32100000000000001</v>
      </c>
      <c r="I148" s="10" t="s">
        <v>228</v>
      </c>
      <c r="J148">
        <v>0.373</v>
      </c>
      <c r="K148">
        <v>0.35499999999999998</v>
      </c>
      <c r="L148">
        <v>0.34799999999999998</v>
      </c>
      <c r="M148">
        <v>0.33600000000000002</v>
      </c>
    </row>
    <row r="149" spans="1:13" x14ac:dyDescent="0.2">
      <c r="A149" t="s">
        <v>147</v>
      </c>
      <c r="B149">
        <f t="shared" si="11"/>
        <v>48</v>
      </c>
      <c r="C149">
        <f t="shared" si="12"/>
        <v>0.371</v>
      </c>
      <c r="D149">
        <f t="shared" si="13"/>
        <v>0.35099999999999998</v>
      </c>
      <c r="E149">
        <f t="shared" si="14"/>
        <v>0.30099999999999999</v>
      </c>
      <c r="F149">
        <f t="shared" si="15"/>
        <v>0.314</v>
      </c>
      <c r="I149" s="10" t="s">
        <v>229</v>
      </c>
      <c r="J149">
        <v>0.38200000000000001</v>
      </c>
      <c r="K149">
        <v>0.34</v>
      </c>
      <c r="L149">
        <v>0.314</v>
      </c>
      <c r="M149">
        <v>0.36</v>
      </c>
    </row>
    <row r="150" spans="1:13" x14ac:dyDescent="0.2">
      <c r="A150" t="s">
        <v>130</v>
      </c>
      <c r="B150">
        <f t="shared" si="11"/>
        <v>33</v>
      </c>
      <c r="C150">
        <f t="shared" si="12"/>
        <v>0.32400000000000001</v>
      </c>
      <c r="D150">
        <f t="shared" si="13"/>
        <v>0.36699999999999999</v>
      </c>
      <c r="E150">
        <f t="shared" si="14"/>
        <v>0.36399999999999999</v>
      </c>
      <c r="F150">
        <f t="shared" si="15"/>
        <v>0.309</v>
      </c>
      <c r="I150" s="10" t="s">
        <v>230</v>
      </c>
      <c r="J150">
        <v>0.39400000000000002</v>
      </c>
      <c r="K150">
        <v>0.30299999999999999</v>
      </c>
      <c r="L150">
        <v>0.32200000000000001</v>
      </c>
      <c r="M150">
        <v>0.30499999999999999</v>
      </c>
    </row>
    <row r="151" spans="1:13" x14ac:dyDescent="0.2">
      <c r="A151" t="s">
        <v>120</v>
      </c>
      <c r="B151">
        <f t="shared" si="11"/>
        <v>47</v>
      </c>
      <c r="C151">
        <f t="shared" si="12"/>
        <v>0.34300000000000003</v>
      </c>
      <c r="D151">
        <f t="shared" si="13"/>
        <v>0.36599999999999999</v>
      </c>
      <c r="E151">
        <f t="shared" si="14"/>
        <v>0.32700000000000001</v>
      </c>
      <c r="F151">
        <f t="shared" si="15"/>
        <v>0.38800000000000001</v>
      </c>
      <c r="I151" s="10" t="s">
        <v>231</v>
      </c>
      <c r="J151">
        <v>0.39900000000000002</v>
      </c>
      <c r="K151">
        <v>0.39800000000000002</v>
      </c>
      <c r="L151">
        <v>0.35599999999999998</v>
      </c>
      <c r="M151">
        <v>0.36299999999999999</v>
      </c>
    </row>
    <row r="152" spans="1:13" x14ac:dyDescent="0.2">
      <c r="A152" t="s">
        <v>110</v>
      </c>
      <c r="B152">
        <f t="shared" si="11"/>
        <v>16</v>
      </c>
      <c r="C152">
        <f t="shared" si="12"/>
        <v>0.307</v>
      </c>
      <c r="D152">
        <f t="shared" si="13"/>
        <v>0.36399999999999999</v>
      </c>
      <c r="E152">
        <f t="shared" si="14"/>
        <v>0.36</v>
      </c>
      <c r="F152">
        <f t="shared" si="15"/>
        <v>0.311</v>
      </c>
      <c r="I152" s="10" t="s">
        <v>232</v>
      </c>
      <c r="J152">
        <v>0.36499999999999999</v>
      </c>
      <c r="K152">
        <v>0.30599999999999999</v>
      </c>
      <c r="L152">
        <v>0.316</v>
      </c>
      <c r="M152">
        <v>0.36499999999999999</v>
      </c>
    </row>
    <row r="153" spans="1:13" x14ac:dyDescent="0.2">
      <c r="A153" t="s">
        <v>133</v>
      </c>
      <c r="B153">
        <f t="shared" si="11"/>
        <v>35</v>
      </c>
      <c r="C153">
        <f t="shared" si="12"/>
        <v>0.36399999999999999</v>
      </c>
      <c r="D153">
        <f t="shared" si="13"/>
        <v>0.33200000000000002</v>
      </c>
      <c r="E153">
        <f t="shared" si="14"/>
        <v>0.36199999999999999</v>
      </c>
      <c r="F153">
        <f t="shared" si="15"/>
        <v>0.31900000000000001</v>
      </c>
      <c r="I153" s="10" t="s">
        <v>233</v>
      </c>
      <c r="J153">
        <v>0.34899999999999998</v>
      </c>
      <c r="K153">
        <v>0.311</v>
      </c>
      <c r="L153">
        <v>0.315</v>
      </c>
      <c r="M153">
        <v>0.312</v>
      </c>
    </row>
    <row r="154" spans="1:13" x14ac:dyDescent="0.2">
      <c r="A154" t="s">
        <v>84</v>
      </c>
      <c r="B154">
        <f t="shared" si="11"/>
        <v>17</v>
      </c>
      <c r="C154">
        <f t="shared" si="12"/>
        <v>0.39800000000000002</v>
      </c>
      <c r="D154">
        <f t="shared" si="13"/>
        <v>0.377</v>
      </c>
      <c r="E154">
        <f t="shared" si="14"/>
        <v>0.36899999999999999</v>
      </c>
      <c r="F154">
        <f t="shared" si="15"/>
        <v>0.34</v>
      </c>
      <c r="I154" s="10" t="s">
        <v>234</v>
      </c>
      <c r="J154">
        <v>0.375</v>
      </c>
      <c r="K154">
        <v>0.36</v>
      </c>
      <c r="L154">
        <v>0.32500000000000001</v>
      </c>
      <c r="M154">
        <v>0.375</v>
      </c>
    </row>
    <row r="155" spans="1:13" x14ac:dyDescent="0.2">
      <c r="A155" t="s">
        <v>115</v>
      </c>
      <c r="B155">
        <f t="shared" si="11"/>
        <v>36</v>
      </c>
      <c r="C155">
        <f t="shared" si="12"/>
        <v>0.33200000000000002</v>
      </c>
      <c r="D155">
        <f t="shared" si="13"/>
        <v>0.38100000000000001</v>
      </c>
      <c r="E155">
        <f t="shared" si="14"/>
        <v>0.38</v>
      </c>
      <c r="F155">
        <f t="shared" si="15"/>
        <v>0.38500000000000001</v>
      </c>
      <c r="I155" s="10" t="s">
        <v>235</v>
      </c>
      <c r="J155">
        <v>0.38300000000000001</v>
      </c>
      <c r="K155">
        <v>0.30399999999999999</v>
      </c>
      <c r="L155">
        <v>0.39900000000000002</v>
      </c>
      <c r="M155">
        <v>0.308</v>
      </c>
    </row>
    <row r="156" spans="1:13" x14ac:dyDescent="0.2">
      <c r="A156" t="s">
        <v>105</v>
      </c>
      <c r="B156">
        <f t="shared" si="11"/>
        <v>12</v>
      </c>
      <c r="C156">
        <f t="shared" si="12"/>
        <v>0.35799999999999998</v>
      </c>
      <c r="D156">
        <f t="shared" si="13"/>
        <v>0.38600000000000001</v>
      </c>
      <c r="E156">
        <f t="shared" si="14"/>
        <v>0.39300000000000002</v>
      </c>
      <c r="F156">
        <f t="shared" si="15"/>
        <v>0.307</v>
      </c>
      <c r="I156" s="10" t="s">
        <v>236</v>
      </c>
      <c r="J156">
        <v>0.33700000000000002</v>
      </c>
      <c r="K156">
        <v>0.371</v>
      </c>
      <c r="L156">
        <v>0.33100000000000002</v>
      </c>
      <c r="M156">
        <v>0.39500000000000002</v>
      </c>
    </row>
    <row r="157" spans="1:13" x14ac:dyDescent="0.2">
      <c r="A157" t="s">
        <v>110</v>
      </c>
      <c r="B157">
        <f t="shared" si="11"/>
        <v>16</v>
      </c>
      <c r="C157">
        <f t="shared" si="12"/>
        <v>0.307</v>
      </c>
      <c r="D157">
        <f t="shared" si="13"/>
        <v>0.36399999999999999</v>
      </c>
      <c r="E157">
        <f t="shared" si="14"/>
        <v>0.36</v>
      </c>
      <c r="F157">
        <f t="shared" si="15"/>
        <v>0.311</v>
      </c>
      <c r="I157" s="10" t="s">
        <v>237</v>
      </c>
      <c r="J157">
        <v>0.311</v>
      </c>
      <c r="K157">
        <v>0.39400000000000002</v>
      </c>
      <c r="L157">
        <v>0.317</v>
      </c>
      <c r="M157">
        <v>0.32600000000000001</v>
      </c>
    </row>
    <row r="158" spans="1:13" x14ac:dyDescent="0.2">
      <c r="A158" t="s">
        <v>100</v>
      </c>
      <c r="B158">
        <f t="shared" si="11"/>
        <v>58</v>
      </c>
      <c r="C158">
        <f t="shared" si="12"/>
        <v>0.35599999999999998</v>
      </c>
      <c r="D158">
        <f t="shared" si="13"/>
        <v>0.36199999999999999</v>
      </c>
      <c r="E158">
        <f t="shared" si="14"/>
        <v>0.31900000000000001</v>
      </c>
      <c r="F158">
        <f t="shared" si="15"/>
        <v>0.38600000000000001</v>
      </c>
      <c r="I158" s="10" t="s">
        <v>238</v>
      </c>
      <c r="J158">
        <v>0.35199999999999998</v>
      </c>
      <c r="K158">
        <v>0.39400000000000002</v>
      </c>
      <c r="L158">
        <v>0.33800000000000002</v>
      </c>
      <c r="M158">
        <v>0.30499999999999999</v>
      </c>
    </row>
    <row r="159" spans="1:13" x14ac:dyDescent="0.2">
      <c r="A159" t="s">
        <v>154</v>
      </c>
      <c r="B159">
        <f t="shared" si="11"/>
        <v>59</v>
      </c>
      <c r="C159">
        <f t="shared" si="12"/>
        <v>0.314</v>
      </c>
      <c r="D159">
        <f t="shared" si="13"/>
        <v>0.34300000000000003</v>
      </c>
      <c r="E159">
        <f t="shared" si="14"/>
        <v>0.36799999999999999</v>
      </c>
      <c r="F159">
        <f t="shared" si="15"/>
        <v>0.316</v>
      </c>
      <c r="I159" s="10" t="s">
        <v>239</v>
      </c>
      <c r="J159">
        <v>0.379</v>
      </c>
      <c r="K159">
        <v>0.38300000000000001</v>
      </c>
      <c r="L159">
        <v>0.36699999999999999</v>
      </c>
      <c r="M159">
        <v>0.39</v>
      </c>
    </row>
    <row r="160" spans="1:13" x14ac:dyDescent="0.2">
      <c r="A160" t="s">
        <v>101</v>
      </c>
      <c r="B160">
        <f t="shared" si="11"/>
        <v>10</v>
      </c>
      <c r="C160">
        <f t="shared" si="12"/>
        <v>0.372</v>
      </c>
      <c r="D160">
        <f t="shared" si="13"/>
        <v>0.38400000000000001</v>
      </c>
      <c r="E160">
        <f t="shared" si="14"/>
        <v>0.36899999999999999</v>
      </c>
      <c r="F160">
        <f t="shared" si="15"/>
        <v>0.312</v>
      </c>
      <c r="I160" s="10" t="s">
        <v>240</v>
      </c>
      <c r="J160">
        <v>0.32800000000000001</v>
      </c>
      <c r="K160">
        <v>0.30299999999999999</v>
      </c>
      <c r="L160">
        <v>0.35299999999999998</v>
      </c>
      <c r="M160">
        <v>0.34399999999999997</v>
      </c>
    </row>
    <row r="161" spans="1:13" x14ac:dyDescent="0.2">
      <c r="A161" t="s">
        <v>117</v>
      </c>
      <c r="B161">
        <f t="shared" si="11"/>
        <v>21</v>
      </c>
      <c r="C161">
        <f t="shared" si="12"/>
        <v>0.33200000000000002</v>
      </c>
      <c r="D161">
        <f t="shared" si="13"/>
        <v>0.34100000000000003</v>
      </c>
      <c r="E161">
        <f t="shared" si="14"/>
        <v>0.30299999999999999</v>
      </c>
      <c r="F161">
        <f t="shared" si="15"/>
        <v>0.32500000000000001</v>
      </c>
      <c r="I161" s="10" t="s">
        <v>241</v>
      </c>
      <c r="J161">
        <v>0.32300000000000001</v>
      </c>
      <c r="K161">
        <v>0.31900000000000001</v>
      </c>
      <c r="L161">
        <v>0.30099999999999999</v>
      </c>
      <c r="M161">
        <v>0.36799999999999999</v>
      </c>
    </row>
    <row r="162" spans="1:13" x14ac:dyDescent="0.2">
      <c r="A162" t="s">
        <v>131</v>
      </c>
      <c r="B162">
        <f t="shared" si="11"/>
        <v>34</v>
      </c>
      <c r="C162">
        <f t="shared" si="12"/>
        <v>0.32800000000000001</v>
      </c>
      <c r="D162">
        <f t="shared" si="13"/>
        <v>0.33200000000000002</v>
      </c>
      <c r="E162">
        <f t="shared" si="14"/>
        <v>0.39200000000000002</v>
      </c>
      <c r="F162">
        <f t="shared" si="15"/>
        <v>0.32500000000000001</v>
      </c>
      <c r="I162" s="10" t="s">
        <v>242</v>
      </c>
      <c r="J162">
        <v>0.379</v>
      </c>
      <c r="K162">
        <v>0.32200000000000001</v>
      </c>
      <c r="L162">
        <v>0.34</v>
      </c>
      <c r="M162">
        <v>0.32800000000000001</v>
      </c>
    </row>
    <row r="163" spans="1:13" x14ac:dyDescent="0.2">
      <c r="A163" t="s">
        <v>152</v>
      </c>
      <c r="B163">
        <f t="shared" si="11"/>
        <v>61</v>
      </c>
      <c r="C163">
        <f t="shared" si="12"/>
        <v>0.33200000000000002</v>
      </c>
      <c r="D163">
        <f t="shared" si="13"/>
        <v>0.314</v>
      </c>
      <c r="E163">
        <f t="shared" si="14"/>
        <v>0.316</v>
      </c>
      <c r="F163">
        <f t="shared" si="15"/>
        <v>0.36099999999999999</v>
      </c>
      <c r="I163" s="10" t="s">
        <v>243</v>
      </c>
      <c r="J163">
        <v>0.33900000000000002</v>
      </c>
      <c r="K163">
        <v>0.39300000000000002</v>
      </c>
      <c r="L163">
        <v>0.317</v>
      </c>
      <c r="M163">
        <v>0.373</v>
      </c>
    </row>
    <row r="164" spans="1:13" x14ac:dyDescent="0.2">
      <c r="A164" t="s">
        <v>98</v>
      </c>
      <c r="B164">
        <f t="shared" si="11"/>
        <v>19</v>
      </c>
      <c r="C164">
        <f t="shared" si="12"/>
        <v>0.38800000000000001</v>
      </c>
      <c r="D164">
        <f t="shared" si="13"/>
        <v>0.36199999999999999</v>
      </c>
      <c r="E164">
        <f t="shared" si="14"/>
        <v>0.34799999999999998</v>
      </c>
      <c r="F164">
        <f t="shared" si="15"/>
        <v>0.32</v>
      </c>
      <c r="I164" s="10" t="s">
        <v>244</v>
      </c>
      <c r="J164">
        <v>0.373</v>
      </c>
      <c r="K164">
        <v>0.35499999999999998</v>
      </c>
      <c r="L164">
        <v>0.35399999999999998</v>
      </c>
      <c r="M164">
        <v>0.36899999999999999</v>
      </c>
    </row>
    <row r="165" spans="1:13" x14ac:dyDescent="0.2">
      <c r="A165" t="s">
        <v>153</v>
      </c>
      <c r="B165">
        <f t="shared" si="11"/>
        <v>57</v>
      </c>
      <c r="C165">
        <f t="shared" si="12"/>
        <v>0.35899999999999999</v>
      </c>
      <c r="D165">
        <f t="shared" si="13"/>
        <v>0.307</v>
      </c>
      <c r="E165">
        <f t="shared" si="14"/>
        <v>0.38300000000000001</v>
      </c>
      <c r="F165">
        <f t="shared" si="15"/>
        <v>0.316</v>
      </c>
      <c r="I165" s="10" t="s">
        <v>245</v>
      </c>
      <c r="J165">
        <v>0.35699999999999998</v>
      </c>
      <c r="K165">
        <v>0.33</v>
      </c>
      <c r="L165">
        <v>0.30099999999999999</v>
      </c>
      <c r="M165">
        <v>0.39900000000000002</v>
      </c>
    </row>
    <row r="166" spans="1:13" x14ac:dyDescent="0.2">
      <c r="A166" t="s">
        <v>123</v>
      </c>
      <c r="B166">
        <f t="shared" si="11"/>
        <v>25</v>
      </c>
      <c r="C166">
        <f t="shared" si="12"/>
        <v>0.30199999999999999</v>
      </c>
      <c r="D166">
        <f t="shared" si="13"/>
        <v>0.33500000000000002</v>
      </c>
      <c r="E166">
        <f t="shared" si="14"/>
        <v>0.35399999999999998</v>
      </c>
      <c r="F166">
        <f t="shared" si="15"/>
        <v>0.377</v>
      </c>
      <c r="I166" s="10" t="s">
        <v>246</v>
      </c>
      <c r="J166">
        <v>0.32700000000000001</v>
      </c>
      <c r="K166">
        <v>0.32600000000000001</v>
      </c>
      <c r="L166">
        <v>0.31</v>
      </c>
      <c r="M166">
        <v>0.371</v>
      </c>
    </row>
    <row r="167" spans="1:13" x14ac:dyDescent="0.2">
      <c r="A167" t="s">
        <v>91</v>
      </c>
      <c r="B167">
        <f t="shared" si="11"/>
        <v>5</v>
      </c>
      <c r="C167">
        <f t="shared" si="12"/>
        <v>0.372</v>
      </c>
      <c r="D167">
        <f t="shared" si="13"/>
        <v>0.34899999999999998</v>
      </c>
      <c r="E167">
        <f t="shared" si="14"/>
        <v>0.378</v>
      </c>
      <c r="F167">
        <f t="shared" si="15"/>
        <v>0.39800000000000002</v>
      </c>
      <c r="I167" s="10" t="s">
        <v>247</v>
      </c>
      <c r="J167">
        <v>0.38300000000000001</v>
      </c>
      <c r="K167">
        <v>0.39300000000000002</v>
      </c>
      <c r="L167">
        <v>0.35799999999999998</v>
      </c>
      <c r="M167">
        <v>0.32400000000000001</v>
      </c>
    </row>
    <row r="168" spans="1:13" x14ac:dyDescent="0.2">
      <c r="A168" t="s">
        <v>115</v>
      </c>
      <c r="B168">
        <f t="shared" si="11"/>
        <v>36</v>
      </c>
      <c r="C168">
        <f t="shared" si="12"/>
        <v>0.33200000000000002</v>
      </c>
      <c r="D168">
        <f t="shared" si="13"/>
        <v>0.38100000000000001</v>
      </c>
      <c r="E168">
        <f t="shared" si="14"/>
        <v>0.38</v>
      </c>
      <c r="F168">
        <f t="shared" si="15"/>
        <v>0.38500000000000001</v>
      </c>
      <c r="I168" s="10" t="s">
        <v>248</v>
      </c>
      <c r="J168">
        <v>0.32200000000000001</v>
      </c>
      <c r="K168">
        <v>0.39300000000000002</v>
      </c>
      <c r="L168">
        <v>0.317</v>
      </c>
      <c r="M168">
        <v>0.33700000000000002</v>
      </c>
    </row>
    <row r="169" spans="1:13" x14ac:dyDescent="0.2">
      <c r="A169" t="s">
        <v>98</v>
      </c>
      <c r="B169">
        <f t="shared" si="11"/>
        <v>19</v>
      </c>
      <c r="C169">
        <f t="shared" si="12"/>
        <v>0.38800000000000001</v>
      </c>
      <c r="D169">
        <f t="shared" si="13"/>
        <v>0.36199999999999999</v>
      </c>
      <c r="E169">
        <f t="shared" si="14"/>
        <v>0.34799999999999998</v>
      </c>
      <c r="F169">
        <f t="shared" si="15"/>
        <v>0.32</v>
      </c>
      <c r="I169" s="10" t="s">
        <v>249</v>
      </c>
      <c r="J169">
        <v>0.34200000000000003</v>
      </c>
      <c r="K169">
        <v>0.36199999999999999</v>
      </c>
      <c r="L169">
        <v>0.38800000000000001</v>
      </c>
      <c r="M169">
        <v>0.38300000000000001</v>
      </c>
    </row>
    <row r="170" spans="1:13" x14ac:dyDescent="0.2">
      <c r="A170" t="s">
        <v>138</v>
      </c>
      <c r="B170">
        <f t="shared" si="11"/>
        <v>41</v>
      </c>
      <c r="C170">
        <f t="shared" si="12"/>
        <v>0.30099999999999999</v>
      </c>
      <c r="D170">
        <f t="shared" si="13"/>
        <v>0.30099999999999999</v>
      </c>
      <c r="E170">
        <f t="shared" si="14"/>
        <v>0.32100000000000001</v>
      </c>
      <c r="F170">
        <f t="shared" si="15"/>
        <v>0.32800000000000001</v>
      </c>
      <c r="I170" s="10" t="s">
        <v>250</v>
      </c>
      <c r="J170">
        <v>0.38500000000000001</v>
      </c>
      <c r="K170">
        <v>0.34599999999999997</v>
      </c>
      <c r="L170">
        <v>0.36799999999999999</v>
      </c>
      <c r="M170">
        <v>0.36899999999999999</v>
      </c>
    </row>
    <row r="171" spans="1:13" x14ac:dyDescent="0.2">
      <c r="A171" t="s">
        <v>147</v>
      </c>
      <c r="B171">
        <f t="shared" si="11"/>
        <v>48</v>
      </c>
      <c r="C171">
        <f t="shared" si="12"/>
        <v>0.371</v>
      </c>
      <c r="D171">
        <f t="shared" si="13"/>
        <v>0.35099999999999998</v>
      </c>
      <c r="E171">
        <f t="shared" si="14"/>
        <v>0.30099999999999999</v>
      </c>
      <c r="F171">
        <f t="shared" si="15"/>
        <v>0.314</v>
      </c>
      <c r="I171" s="10" t="s">
        <v>251</v>
      </c>
      <c r="J171">
        <v>0.32200000000000001</v>
      </c>
      <c r="K171">
        <v>0.39100000000000001</v>
      </c>
      <c r="L171">
        <v>0.36799999999999999</v>
      </c>
      <c r="M171">
        <v>0.32700000000000001</v>
      </c>
    </row>
    <row r="172" spans="1:13" x14ac:dyDescent="0.2">
      <c r="A172" t="s">
        <v>115</v>
      </c>
      <c r="B172">
        <f t="shared" si="11"/>
        <v>36</v>
      </c>
      <c r="C172">
        <f t="shared" si="12"/>
        <v>0.33200000000000002</v>
      </c>
      <c r="D172">
        <f t="shared" si="13"/>
        <v>0.38100000000000001</v>
      </c>
      <c r="E172">
        <f t="shared" si="14"/>
        <v>0.38</v>
      </c>
      <c r="F172">
        <f t="shared" si="15"/>
        <v>0.38500000000000001</v>
      </c>
      <c r="I172" s="10" t="s">
        <v>252</v>
      </c>
      <c r="J172">
        <v>0.34300000000000003</v>
      </c>
      <c r="K172">
        <v>0.35699999999999998</v>
      </c>
      <c r="L172">
        <v>0.31900000000000001</v>
      </c>
      <c r="M172">
        <v>0.33500000000000002</v>
      </c>
    </row>
    <row r="173" spans="1:13" x14ac:dyDescent="0.2">
      <c r="A173" t="s">
        <v>142</v>
      </c>
      <c r="B173">
        <f t="shared" si="11"/>
        <v>44</v>
      </c>
      <c r="C173">
        <f t="shared" si="12"/>
        <v>0.376</v>
      </c>
      <c r="D173">
        <f t="shared" si="13"/>
        <v>0.33300000000000002</v>
      </c>
      <c r="E173">
        <f t="shared" si="14"/>
        <v>0.33100000000000002</v>
      </c>
      <c r="F173">
        <f t="shared" si="15"/>
        <v>0.36699999999999999</v>
      </c>
      <c r="I173" s="10" t="s">
        <v>253</v>
      </c>
      <c r="J173">
        <v>0.32900000000000001</v>
      </c>
      <c r="K173">
        <v>0.33200000000000002</v>
      </c>
      <c r="L173">
        <v>0.32</v>
      </c>
      <c r="M173">
        <v>0.35499999999999998</v>
      </c>
    </row>
    <row r="174" spans="1:13" x14ac:dyDescent="0.2">
      <c r="A174" t="s">
        <v>150</v>
      </c>
      <c r="B174">
        <f t="shared" si="11"/>
        <v>53</v>
      </c>
      <c r="C174">
        <f t="shared" si="12"/>
        <v>0.378</v>
      </c>
      <c r="D174">
        <f t="shared" si="13"/>
        <v>0.379</v>
      </c>
      <c r="E174">
        <f t="shared" si="14"/>
        <v>0.374</v>
      </c>
      <c r="F174">
        <f t="shared" si="15"/>
        <v>0.35</v>
      </c>
      <c r="I174" s="10" t="s">
        <v>254</v>
      </c>
      <c r="J174">
        <v>0.38800000000000001</v>
      </c>
      <c r="K174">
        <v>0.33700000000000002</v>
      </c>
      <c r="L174">
        <v>0.32900000000000001</v>
      </c>
      <c r="M174">
        <v>0.38600000000000001</v>
      </c>
    </row>
    <row r="175" spans="1:13" x14ac:dyDescent="0.2">
      <c r="A175" t="s">
        <v>99</v>
      </c>
      <c r="B175">
        <f t="shared" si="11"/>
        <v>9</v>
      </c>
      <c r="C175">
        <f t="shared" si="12"/>
        <v>0.312</v>
      </c>
      <c r="D175">
        <f t="shared" si="13"/>
        <v>0.33</v>
      </c>
      <c r="E175">
        <f t="shared" si="14"/>
        <v>0.38100000000000001</v>
      </c>
      <c r="F175">
        <f t="shared" si="15"/>
        <v>0.376</v>
      </c>
      <c r="I175" s="10" t="s">
        <v>255</v>
      </c>
      <c r="J175">
        <v>0.37</v>
      </c>
      <c r="K175">
        <v>0.33800000000000002</v>
      </c>
      <c r="L175">
        <v>0.36299999999999999</v>
      </c>
      <c r="M175">
        <v>0.35</v>
      </c>
    </row>
    <row r="176" spans="1:13" x14ac:dyDescent="0.2">
      <c r="I176" s="10" t="s">
        <v>256</v>
      </c>
      <c r="J176">
        <v>0.39200000000000002</v>
      </c>
      <c r="K176">
        <v>0.32900000000000001</v>
      </c>
      <c r="L176">
        <v>0.309</v>
      </c>
      <c r="M176">
        <v>0.39500000000000002</v>
      </c>
    </row>
    <row r="177" spans="9:13" x14ac:dyDescent="0.2">
      <c r="I177" s="10" t="s">
        <v>257</v>
      </c>
      <c r="J177">
        <v>0.34300000000000003</v>
      </c>
      <c r="K177">
        <v>0.315</v>
      </c>
      <c r="L177">
        <v>0.33200000000000002</v>
      </c>
      <c r="M177">
        <v>0.36399999999999999</v>
      </c>
    </row>
    <row r="178" spans="9:13" x14ac:dyDescent="0.2">
      <c r="I178" s="10" t="s">
        <v>258</v>
      </c>
      <c r="J178">
        <v>0.32800000000000001</v>
      </c>
      <c r="K178">
        <v>0.33200000000000002</v>
      </c>
      <c r="L178">
        <v>0.39300000000000002</v>
      </c>
      <c r="M178">
        <v>0.33400000000000002</v>
      </c>
    </row>
    <row r="179" spans="9:13" x14ac:dyDescent="0.2">
      <c r="I179" s="10" t="s">
        <v>259</v>
      </c>
      <c r="J179">
        <v>0.30599999999999999</v>
      </c>
      <c r="K179">
        <v>0.312</v>
      </c>
      <c r="L179">
        <v>0.38200000000000001</v>
      </c>
      <c r="M179">
        <v>0.35199999999999998</v>
      </c>
    </row>
    <row r="180" spans="9:13" x14ac:dyDescent="0.2">
      <c r="I180" s="10" t="s">
        <v>260</v>
      </c>
      <c r="J180">
        <v>0.36099999999999999</v>
      </c>
      <c r="K180">
        <v>0.38300000000000001</v>
      </c>
      <c r="L180">
        <v>0.36199999999999999</v>
      </c>
      <c r="M180">
        <v>0.35899999999999999</v>
      </c>
    </row>
    <row r="181" spans="9:13" x14ac:dyDescent="0.2">
      <c r="I181" s="10" t="s">
        <v>261</v>
      </c>
      <c r="J181">
        <v>0.35</v>
      </c>
      <c r="K181">
        <v>0.32200000000000001</v>
      </c>
      <c r="L181">
        <v>0.39700000000000002</v>
      </c>
      <c r="M181">
        <v>0.318</v>
      </c>
    </row>
    <row r="182" spans="9:13" x14ac:dyDescent="0.2">
      <c r="I182" s="10" t="s">
        <v>262</v>
      </c>
      <c r="J182">
        <v>0.39100000000000001</v>
      </c>
      <c r="K182">
        <v>0.39400000000000002</v>
      </c>
      <c r="L182">
        <v>0.38700000000000001</v>
      </c>
      <c r="M182">
        <v>0.30399999999999999</v>
      </c>
    </row>
    <row r="183" spans="9:13" x14ac:dyDescent="0.2">
      <c r="I183" s="10" t="s">
        <v>263</v>
      </c>
      <c r="J183">
        <v>0.35599999999999998</v>
      </c>
      <c r="K183">
        <v>0.31900000000000001</v>
      </c>
      <c r="L183">
        <v>0.36299999999999999</v>
      </c>
      <c r="M183">
        <v>0.372</v>
      </c>
    </row>
    <row r="184" spans="9:13" x14ac:dyDescent="0.2">
      <c r="I184" s="10" t="s">
        <v>264</v>
      </c>
      <c r="J184">
        <v>0.35099999999999998</v>
      </c>
      <c r="K184">
        <v>0.34100000000000003</v>
      </c>
      <c r="L184">
        <v>0.39100000000000001</v>
      </c>
      <c r="M184">
        <v>0.38300000000000001</v>
      </c>
    </row>
    <row r="185" spans="9:13" x14ac:dyDescent="0.2">
      <c r="I185" s="10" t="s">
        <v>265</v>
      </c>
      <c r="J185">
        <v>0.33400000000000002</v>
      </c>
      <c r="K185">
        <v>0.35699999999999998</v>
      </c>
      <c r="L185">
        <v>0.32300000000000001</v>
      </c>
      <c r="M185">
        <v>0.36799999999999999</v>
      </c>
    </row>
    <row r="186" spans="9:13" x14ac:dyDescent="0.2">
      <c r="I186" s="10" t="s">
        <v>266</v>
      </c>
      <c r="J186">
        <v>0.35499999999999998</v>
      </c>
      <c r="K186">
        <v>0.372</v>
      </c>
      <c r="L186">
        <v>0.34899999999999998</v>
      </c>
      <c r="M186">
        <v>0.316</v>
      </c>
    </row>
    <row r="187" spans="9:13" x14ac:dyDescent="0.2">
      <c r="I187" s="10" t="s">
        <v>267</v>
      </c>
      <c r="J187">
        <v>0.35399999999999998</v>
      </c>
      <c r="K187">
        <v>0.39300000000000002</v>
      </c>
      <c r="L187">
        <v>0.33700000000000002</v>
      </c>
      <c r="M187">
        <v>0.371</v>
      </c>
    </row>
    <row r="188" spans="9:13" x14ac:dyDescent="0.2">
      <c r="I188" s="10" t="s">
        <v>268</v>
      </c>
      <c r="J188">
        <v>0.33700000000000002</v>
      </c>
      <c r="K188">
        <v>0.39300000000000002</v>
      </c>
      <c r="L188">
        <v>0.309</v>
      </c>
      <c r="M188">
        <v>0.307</v>
      </c>
    </row>
    <row r="189" spans="9:13" x14ac:dyDescent="0.2">
      <c r="I189" s="10" t="s">
        <v>269</v>
      </c>
      <c r="J189">
        <v>0.309</v>
      </c>
      <c r="K189">
        <v>0.32600000000000001</v>
      </c>
      <c r="L189">
        <v>0.36399999999999999</v>
      </c>
      <c r="M189">
        <v>0.35199999999999998</v>
      </c>
    </row>
    <row r="190" spans="9:13" x14ac:dyDescent="0.2">
      <c r="I190" s="10" t="s">
        <v>270</v>
      </c>
      <c r="J190">
        <v>0.38</v>
      </c>
      <c r="K190">
        <v>0.376</v>
      </c>
      <c r="L190">
        <v>0.34100000000000003</v>
      </c>
      <c r="M190">
        <v>0.314</v>
      </c>
    </row>
    <row r="191" spans="9:13" x14ac:dyDescent="0.2">
      <c r="I191" s="10" t="s">
        <v>271</v>
      </c>
      <c r="J191">
        <v>0.36599999999999999</v>
      </c>
      <c r="K191">
        <v>0.36799999999999999</v>
      </c>
      <c r="L191">
        <v>0.374</v>
      </c>
      <c r="M191">
        <v>0.34200000000000003</v>
      </c>
    </row>
    <row r="192" spans="9:13" x14ac:dyDescent="0.2">
      <c r="I192" s="10" t="s">
        <v>272</v>
      </c>
      <c r="J192">
        <v>0.39300000000000002</v>
      </c>
      <c r="K192">
        <v>0.32900000000000001</v>
      </c>
      <c r="L192">
        <v>0.31</v>
      </c>
      <c r="M192">
        <v>0.34</v>
      </c>
    </row>
    <row r="193" spans="9:13" x14ac:dyDescent="0.2">
      <c r="I193" s="10" t="s">
        <v>273</v>
      </c>
      <c r="J193">
        <v>0.34499999999999997</v>
      </c>
      <c r="K193">
        <v>0.35699999999999998</v>
      </c>
      <c r="L193">
        <v>0.34200000000000003</v>
      </c>
      <c r="M193">
        <v>0.38300000000000001</v>
      </c>
    </row>
    <row r="194" spans="9:13" x14ac:dyDescent="0.2">
      <c r="I194" s="10" t="s">
        <v>274</v>
      </c>
      <c r="J194">
        <v>0.39200000000000002</v>
      </c>
      <c r="K194">
        <v>0.36399999999999999</v>
      </c>
      <c r="L194">
        <v>0.374</v>
      </c>
      <c r="M194">
        <v>0.32900000000000001</v>
      </c>
    </row>
    <row r="195" spans="9:13" x14ac:dyDescent="0.2">
      <c r="I195" s="10" t="s">
        <v>275</v>
      </c>
      <c r="J195">
        <v>0.33700000000000002</v>
      </c>
      <c r="K195">
        <v>0.375</v>
      </c>
      <c r="L195">
        <v>0.32</v>
      </c>
      <c r="M195">
        <v>0.371</v>
      </c>
    </row>
    <row r="196" spans="9:13" x14ac:dyDescent="0.2">
      <c r="I196" s="10" t="s">
        <v>276</v>
      </c>
      <c r="J196">
        <v>0.36499999999999999</v>
      </c>
      <c r="K196">
        <v>0.33800000000000002</v>
      </c>
      <c r="L196">
        <v>0.39200000000000002</v>
      </c>
      <c r="M196">
        <v>0.374</v>
      </c>
    </row>
    <row r="197" spans="9:13" x14ac:dyDescent="0.2">
      <c r="I197" s="10" t="s">
        <v>277</v>
      </c>
      <c r="J197">
        <v>0.33400000000000002</v>
      </c>
      <c r="K197">
        <v>0.39200000000000002</v>
      </c>
      <c r="L197">
        <v>0.36</v>
      </c>
      <c r="M197">
        <v>0.35899999999999999</v>
      </c>
    </row>
    <row r="198" spans="9:13" x14ac:dyDescent="0.2">
      <c r="I198" s="10" t="s">
        <v>278</v>
      </c>
      <c r="J198">
        <v>0.35699999999999998</v>
      </c>
      <c r="K198">
        <v>0.38100000000000001</v>
      </c>
      <c r="L198">
        <v>0.33600000000000002</v>
      </c>
      <c r="M198">
        <v>0.39400000000000002</v>
      </c>
    </row>
    <row r="199" spans="9:13" x14ac:dyDescent="0.2">
      <c r="I199" s="10" t="s">
        <v>279</v>
      </c>
      <c r="J199">
        <v>0.35299999999999998</v>
      </c>
      <c r="K199">
        <v>0.35899999999999999</v>
      </c>
      <c r="L199">
        <v>0.39100000000000001</v>
      </c>
      <c r="M199">
        <v>0.38700000000000001</v>
      </c>
    </row>
    <row r="200" spans="9:13" x14ac:dyDescent="0.2">
      <c r="I200" s="10" t="s">
        <v>280</v>
      </c>
      <c r="J200">
        <v>0.34300000000000003</v>
      </c>
      <c r="K200">
        <v>0.39100000000000001</v>
      </c>
      <c r="L200">
        <v>0.39600000000000002</v>
      </c>
      <c r="M200">
        <v>0.39600000000000002</v>
      </c>
    </row>
    <row r="201" spans="9:13" x14ac:dyDescent="0.2">
      <c r="I201" s="10" t="s">
        <v>281</v>
      </c>
      <c r="J201">
        <v>0.312</v>
      </c>
      <c r="K201">
        <v>0.36399999999999999</v>
      </c>
      <c r="L201">
        <v>0.32200000000000001</v>
      </c>
      <c r="M201">
        <v>0.30599999999999999</v>
      </c>
    </row>
    <row r="202" spans="9:13" x14ac:dyDescent="0.2">
      <c r="I202" s="10" t="s">
        <v>282</v>
      </c>
      <c r="J202">
        <v>0.32900000000000001</v>
      </c>
      <c r="K202">
        <v>0.34100000000000003</v>
      </c>
      <c r="L202">
        <v>0.38400000000000001</v>
      </c>
      <c r="M202">
        <v>0.39100000000000001</v>
      </c>
    </row>
    <row r="203" spans="9:13" x14ac:dyDescent="0.2">
      <c r="I203" s="10" t="s">
        <v>283</v>
      </c>
      <c r="J203">
        <v>0.36899999999999999</v>
      </c>
      <c r="K203">
        <v>0.36499999999999999</v>
      </c>
      <c r="L203">
        <v>0.39500000000000002</v>
      </c>
      <c r="M203">
        <v>0.32</v>
      </c>
    </row>
    <row r="204" spans="9:13" x14ac:dyDescent="0.2">
      <c r="I204" s="10" t="s">
        <v>284</v>
      </c>
      <c r="J204">
        <v>0.33300000000000002</v>
      </c>
      <c r="K204">
        <v>0.39200000000000002</v>
      </c>
      <c r="L204">
        <v>0.33400000000000002</v>
      </c>
      <c r="M204">
        <v>0.373</v>
      </c>
    </row>
    <row r="205" spans="9:13" x14ac:dyDescent="0.2">
      <c r="I205" s="10" t="s">
        <v>285</v>
      </c>
      <c r="J205">
        <v>0.35899999999999999</v>
      </c>
      <c r="K205">
        <v>0.32400000000000001</v>
      </c>
      <c r="L205">
        <v>0.30599999999999999</v>
      </c>
      <c r="M205">
        <v>0.32200000000000001</v>
      </c>
    </row>
    <row r="206" spans="9:13" x14ac:dyDescent="0.2">
      <c r="I206" s="10" t="s">
        <v>286</v>
      </c>
      <c r="J206">
        <v>0.315</v>
      </c>
      <c r="K206">
        <v>0.36499999999999999</v>
      </c>
      <c r="L206">
        <v>0.376</v>
      </c>
      <c r="M206">
        <v>0.376</v>
      </c>
    </row>
    <row r="207" spans="9:13" x14ac:dyDescent="0.2">
      <c r="I207" s="10" t="s">
        <v>287</v>
      </c>
      <c r="J207">
        <v>0.32</v>
      </c>
      <c r="K207">
        <v>0.39</v>
      </c>
      <c r="L207">
        <v>0.32300000000000001</v>
      </c>
      <c r="M207">
        <v>0.316</v>
      </c>
    </row>
    <row r="208" spans="9:13" x14ac:dyDescent="0.2">
      <c r="I208" s="10" t="s">
        <v>288</v>
      </c>
      <c r="J208">
        <v>0.33900000000000002</v>
      </c>
      <c r="K208">
        <v>0.33400000000000002</v>
      </c>
      <c r="L208">
        <v>0.32100000000000001</v>
      </c>
      <c r="M208">
        <v>0.33400000000000002</v>
      </c>
    </row>
    <row r="209" spans="9:13" x14ac:dyDescent="0.2">
      <c r="I209" s="10" t="s">
        <v>289</v>
      </c>
      <c r="J209">
        <v>0.35899999999999999</v>
      </c>
      <c r="K209">
        <v>0.31</v>
      </c>
      <c r="L209">
        <v>0.39600000000000002</v>
      </c>
      <c r="M209">
        <v>0.376</v>
      </c>
    </row>
    <row r="210" spans="9:13" x14ac:dyDescent="0.2">
      <c r="I210" s="10" t="s">
        <v>290</v>
      </c>
      <c r="J210">
        <v>0.34100000000000003</v>
      </c>
      <c r="K210">
        <v>0.33800000000000002</v>
      </c>
      <c r="L210">
        <v>0.39800000000000002</v>
      </c>
      <c r="M210">
        <v>0.318</v>
      </c>
    </row>
    <row r="211" spans="9:13" x14ac:dyDescent="0.2">
      <c r="I211" s="10" t="s">
        <v>291</v>
      </c>
      <c r="J211">
        <v>0.30299999999999999</v>
      </c>
      <c r="K211">
        <v>0.30399999999999999</v>
      </c>
      <c r="L211">
        <v>0.35299999999999998</v>
      </c>
      <c r="M211">
        <v>0.33900000000000002</v>
      </c>
    </row>
    <row r="212" spans="9:13" x14ac:dyDescent="0.2">
      <c r="I212" s="10" t="s">
        <v>292</v>
      </c>
      <c r="J212">
        <v>0.33100000000000002</v>
      </c>
      <c r="K212">
        <v>0.32400000000000001</v>
      </c>
      <c r="L212">
        <v>0.316</v>
      </c>
      <c r="M212">
        <v>0.35099999999999998</v>
      </c>
    </row>
    <row r="213" spans="9:13" x14ac:dyDescent="0.2">
      <c r="I213" s="10" t="s">
        <v>293</v>
      </c>
      <c r="J213">
        <v>0.34699999999999998</v>
      </c>
      <c r="K213">
        <v>0.39700000000000002</v>
      </c>
      <c r="L213">
        <v>0.312</v>
      </c>
      <c r="M213">
        <v>0.32100000000000001</v>
      </c>
    </row>
    <row r="214" spans="9:13" x14ac:dyDescent="0.2">
      <c r="I214" s="10" t="s">
        <v>294</v>
      </c>
      <c r="J214">
        <v>0.38400000000000001</v>
      </c>
      <c r="K214">
        <v>0.36499999999999999</v>
      </c>
      <c r="L214">
        <v>0.377</v>
      </c>
      <c r="M214">
        <v>0.34100000000000003</v>
      </c>
    </row>
    <row r="215" spans="9:13" x14ac:dyDescent="0.2">
      <c r="I215" s="10" t="s">
        <v>295</v>
      </c>
      <c r="J215">
        <v>0.32300000000000001</v>
      </c>
      <c r="K215">
        <v>0.34100000000000003</v>
      </c>
      <c r="L215">
        <v>0.38</v>
      </c>
      <c r="M215">
        <v>0.313</v>
      </c>
    </row>
    <row r="216" spans="9:13" x14ac:dyDescent="0.2">
      <c r="I216" s="10" t="s">
        <v>296</v>
      </c>
      <c r="J216">
        <v>0.39100000000000001</v>
      </c>
      <c r="K216">
        <v>0.39400000000000002</v>
      </c>
      <c r="L216">
        <v>0.36299999999999999</v>
      </c>
      <c r="M216">
        <v>0.32200000000000001</v>
      </c>
    </row>
    <row r="217" spans="9:13" x14ac:dyDescent="0.2">
      <c r="I217" s="10" t="s">
        <v>297</v>
      </c>
      <c r="J217">
        <v>0.39400000000000002</v>
      </c>
      <c r="K217">
        <v>0.39700000000000002</v>
      </c>
      <c r="L217">
        <v>0.35099999999999998</v>
      </c>
      <c r="M217">
        <v>0.377</v>
      </c>
    </row>
    <row r="218" spans="9:13" x14ac:dyDescent="0.2">
      <c r="I218" s="10" t="s">
        <v>298</v>
      </c>
      <c r="J218">
        <v>0.313</v>
      </c>
      <c r="K218">
        <v>0.36199999999999999</v>
      </c>
      <c r="L218">
        <v>0.38800000000000001</v>
      </c>
      <c r="M218">
        <v>0.373</v>
      </c>
    </row>
    <row r="219" spans="9:13" x14ac:dyDescent="0.2">
      <c r="I219" s="10" t="s">
        <v>299</v>
      </c>
      <c r="J219">
        <v>0.36399999999999999</v>
      </c>
      <c r="K219">
        <v>0.33800000000000002</v>
      </c>
      <c r="L219">
        <v>0.308</v>
      </c>
      <c r="M219">
        <v>0.32500000000000001</v>
      </c>
    </row>
    <row r="220" spans="9:13" x14ac:dyDescent="0.2">
      <c r="I220" s="10" t="s">
        <v>300</v>
      </c>
      <c r="J220">
        <v>0.313</v>
      </c>
      <c r="K220">
        <v>0.34300000000000003</v>
      </c>
      <c r="L220">
        <v>0.35799999999999998</v>
      </c>
      <c r="M220">
        <v>0.33100000000000002</v>
      </c>
    </row>
    <row r="221" spans="9:13" x14ac:dyDescent="0.2">
      <c r="I221" s="10" t="s">
        <v>301</v>
      </c>
      <c r="J221">
        <v>0.36</v>
      </c>
      <c r="K221">
        <v>0.39900000000000002</v>
      </c>
      <c r="L221">
        <v>0.373</v>
      </c>
      <c r="M221">
        <v>0.377</v>
      </c>
    </row>
    <row r="222" spans="9:13" x14ac:dyDescent="0.2">
      <c r="I222" s="10" t="s">
        <v>302</v>
      </c>
      <c r="J222">
        <v>0.32100000000000001</v>
      </c>
      <c r="K222">
        <v>0.316</v>
      </c>
      <c r="L222">
        <v>0.39</v>
      </c>
      <c r="M222">
        <v>0.36599999999999999</v>
      </c>
    </row>
    <row r="223" spans="9:13" x14ac:dyDescent="0.2">
      <c r="I223" s="10" t="s">
        <v>303</v>
      </c>
      <c r="J223">
        <v>0.38100000000000001</v>
      </c>
      <c r="K223">
        <v>0.31</v>
      </c>
      <c r="L223">
        <v>0.311</v>
      </c>
      <c r="M223">
        <v>0.35399999999999998</v>
      </c>
    </row>
    <row r="224" spans="9:13" x14ac:dyDescent="0.2">
      <c r="I224" s="10" t="s">
        <v>304</v>
      </c>
      <c r="J224">
        <v>0.32800000000000001</v>
      </c>
      <c r="K224">
        <v>0.32300000000000001</v>
      </c>
      <c r="L224">
        <v>0.36699999999999999</v>
      </c>
      <c r="M224">
        <v>0.314</v>
      </c>
    </row>
    <row r="225" spans="9:13" x14ac:dyDescent="0.2">
      <c r="I225" s="10" t="s">
        <v>305</v>
      </c>
      <c r="J225">
        <v>0.318</v>
      </c>
      <c r="K225">
        <v>0.38500000000000001</v>
      </c>
      <c r="L225">
        <v>0.32200000000000001</v>
      </c>
      <c r="M225">
        <v>0.307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VLOOKUP</vt:lpstr>
      <vt:lpstr>Problem</vt:lpstr>
      <vt:lpstr>Problem 2</vt:lpstr>
      <vt:lpstr>Other Problem</vt:lpstr>
      <vt:lpstr>Two Way</vt:lpstr>
      <vt:lpstr>Range</vt:lpstr>
      <vt:lpstr>Index Match</vt:lpstr>
    </vt:vector>
  </TitlesOfParts>
  <Company>Tickling Keys 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 Jelen</dc:creator>
  <cp:lastModifiedBy>Bill Jelen</cp:lastModifiedBy>
  <dcterms:created xsi:type="dcterms:W3CDTF">2008-01-31T16:11:21Z</dcterms:created>
  <dcterms:modified xsi:type="dcterms:W3CDTF">2012-12-11T16:43:13Z</dcterms:modified>
</cp:coreProperties>
</file>