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F:\excel intro\examples\"/>
    </mc:Choice>
  </mc:AlternateContent>
  <bookViews>
    <workbookView xWindow="0" yWindow="0" windowWidth="28800" windowHeight="12585" activeTab="1"/>
  </bookViews>
  <sheets>
    <sheet name="Dashboard" sheetId="2" r:id="rId1"/>
    <sheet name="Data Entry" sheetId="1" r:id="rId2"/>
  </sheets>
  <definedNames>
    <definedName name="Height">'Data Entry'!$I$3</definedName>
    <definedName name="Name">'Data Entry'!$I$2</definedName>
    <definedName name="_xlnm.Print_Titles" localSheetId="1">'Data Entry'!$6:$6</definedName>
    <definedName name="TotalInches">'Data Entry'!$J$4</definedName>
  </definedNames>
  <calcPr calcId="152511"/>
</workbook>
</file>

<file path=xl/calcChain.xml><?xml version="1.0" encoding="utf-8"?>
<calcChain xmlns="http://schemas.openxmlformats.org/spreadsheetml/2006/main">
  <c r="I7" i="1" l="1"/>
  <c r="J7" i="1" s="1"/>
  <c r="I8" i="1"/>
  <c r="J8" i="1" s="1"/>
  <c r="I9" i="1"/>
  <c r="J9" i="1" s="1"/>
  <c r="I10" i="1"/>
  <c r="J10" i="1" s="1"/>
  <c r="I11" i="1"/>
  <c r="J11" i="1" s="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3" i="1"/>
  <c r="L27" i="1" l="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C1" i="2"/>
</calcChain>
</file>

<file path=xl/sharedStrings.xml><?xml version="1.0" encoding="utf-8"?>
<sst xmlns="http://schemas.openxmlformats.org/spreadsheetml/2006/main" count="19" uniqueCount="18">
  <si>
    <t>Abercrombie, Kim</t>
  </si>
  <si>
    <t>estimated lean body weight</t>
  </si>
  <si>
    <t>fitness tracker</t>
  </si>
  <si>
    <t>date</t>
  </si>
  <si>
    <t>weight (lbs)</t>
  </si>
  <si>
    <t>name</t>
  </si>
  <si>
    <t>height</t>
  </si>
  <si>
    <t>chest</t>
  </si>
  <si>
    <t>waist</t>
  </si>
  <si>
    <t>hips</t>
  </si>
  <si>
    <t>wrist</t>
  </si>
  <si>
    <t>forearm</t>
  </si>
  <si>
    <t>lean body weight</t>
  </si>
  <si>
    <t>body fat weight</t>
  </si>
  <si>
    <t>body fat percentage</t>
  </si>
  <si>
    <t>body mass index (BMI)</t>
  </si>
  <si>
    <t>body size (inches)</t>
  </si>
  <si>
    <t>estimated body weight, fat and mass index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</si>
</sst>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x14ac:knownFonts="1">
    <font>
      <sz val="10"/>
      <color theme="3" tint="-0.24994659260841701"/>
      <name val="Calibri"/>
      <family val="2"/>
      <scheme val="minor"/>
    </font>
    <font>
      <sz val="11"/>
      <color theme="0"/>
      <name val="Calibri"/>
      <family val="2"/>
      <scheme val="minor"/>
    </font>
    <font>
      <sz val="11"/>
      <color theme="0" tint="-4.9989318521683403E-2"/>
      <name val="Calibri"/>
      <family val="2"/>
      <scheme val="minor"/>
    </font>
    <font>
      <sz val="18"/>
      <color theme="4"/>
      <name val="Calibri"/>
      <family val="2"/>
      <scheme val="minor"/>
    </font>
    <font>
      <sz val="36"/>
      <color theme="5"/>
      <name val="Calibri"/>
      <family val="2"/>
      <scheme val="major"/>
    </font>
    <font>
      <sz val="10"/>
      <color theme="5"/>
      <name val="Calibri"/>
      <family val="2"/>
      <scheme val="minor"/>
    </font>
    <font>
      <b/>
      <sz val="10"/>
      <color theme="4"/>
      <name val="Calibri"/>
      <family val="2"/>
      <scheme val="minor"/>
    </font>
    <font>
      <sz val="20"/>
      <color theme="5"/>
      <name val="Calibri"/>
      <family val="2"/>
      <scheme val="minor"/>
    </font>
    <font>
      <sz val="10"/>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4">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thin">
        <color theme="5" tint="0.79998168889431442"/>
      </bottom>
      <diagonal/>
    </border>
  </borders>
  <cellStyleXfs count="6">
    <xf numFmtId="0" fontId="0" fillId="0" borderId="0">
      <alignment vertical="center"/>
    </xf>
    <xf numFmtId="0" fontId="2" fillId="2" borderId="2" applyNumberFormat="0" applyAlignment="0" applyProtection="0"/>
    <xf numFmtId="0" fontId="4" fillId="0" borderId="0" applyNumberFormat="0" applyFill="0" applyBorder="0" applyAlignment="0" applyProtection="0"/>
    <xf numFmtId="0" fontId="7" fillId="0" borderId="0" applyNumberFormat="0" applyFill="0" applyBorder="0" applyAlignment="0" applyProtection="0"/>
    <xf numFmtId="0" fontId="3" fillId="0" borderId="1" applyNumberFormat="0" applyFill="0" applyAlignment="0" applyProtection="0"/>
    <xf numFmtId="0" fontId="6" fillId="0" borderId="0" applyNumberFormat="0" applyFill="0" applyBorder="0" applyProtection="0">
      <alignment wrapText="1"/>
    </xf>
  </cellStyleXfs>
  <cellXfs count="16">
    <xf numFmtId="0" fontId="0" fillId="0" borderId="0" xfId="0">
      <alignment vertical="center"/>
    </xf>
    <xf numFmtId="0" fontId="1" fillId="0" borderId="0" xfId="0" applyFont="1">
      <alignment vertical="center"/>
    </xf>
    <xf numFmtId="0" fontId="3" fillId="0" borderId="0" xfId="0" applyFont="1">
      <alignment vertical="center"/>
    </xf>
    <xf numFmtId="0" fontId="3" fillId="0" borderId="1" xfId="4" applyAlignment="1">
      <alignment horizontal="left"/>
    </xf>
    <xf numFmtId="164" fontId="0" fillId="0" borderId="0" xfId="0" applyNumberFormat="1" applyFont="1" applyFill="1" applyBorder="1" applyAlignment="1">
      <alignment horizontal="right" vertical="center" indent="2"/>
    </xf>
    <xf numFmtId="2" fontId="0" fillId="0" borderId="0" xfId="0" applyNumberFormat="1" applyFont="1" applyFill="1" applyBorder="1" applyAlignment="1">
      <alignment horizontal="right" vertical="center" indent="2"/>
    </xf>
    <xf numFmtId="0" fontId="4" fillId="0" borderId="0" xfId="2" applyAlignment="1">
      <alignment vertical="center"/>
    </xf>
    <xf numFmtId="0" fontId="5" fillId="0" borderId="3" xfId="0" applyFont="1" applyBorder="1" applyAlignment="1">
      <alignment horizontal="left" vertical="center"/>
    </xf>
    <xf numFmtId="0" fontId="8" fillId="0" borderId="0" xfId="0" applyFont="1">
      <alignment vertical="center"/>
    </xf>
    <xf numFmtId="0" fontId="4" fillId="0" borderId="0" xfId="2" applyAlignment="1">
      <alignment horizontal="left" vertical="center" indent="1"/>
    </xf>
    <xf numFmtId="0" fontId="6" fillId="0" borderId="0" xfId="0" applyFont="1" applyAlignment="1">
      <alignment horizontal="left" vertical="center" indent="2"/>
    </xf>
    <xf numFmtId="14" fontId="0" fillId="0" borderId="0" xfId="0" applyNumberFormat="1" applyAlignment="1">
      <alignment horizontal="right" vertical="center" indent="2"/>
    </xf>
    <xf numFmtId="0" fontId="7" fillId="0" borderId="0" xfId="3" applyAlignment="1">
      <alignment horizontal="left" vertical="center" indent="3"/>
    </xf>
    <xf numFmtId="0" fontId="6" fillId="0" borderId="0" xfId="5" applyFill="1" applyBorder="1" applyAlignment="1">
      <alignment horizontal="center" wrapText="1"/>
    </xf>
    <xf numFmtId="0" fontId="4" fillId="0" borderId="0" xfId="2" applyAlignment="1">
      <alignment horizontal="left" vertical="center" indent="1"/>
    </xf>
    <xf numFmtId="0" fontId="5" fillId="0" borderId="3" xfId="0" applyFont="1" applyBorder="1">
      <alignment vertical="center"/>
    </xf>
  </cellXfs>
  <cellStyles count="6">
    <cellStyle name="Heading 1" xfId="3" builtinId="16" customBuiltin="1"/>
    <cellStyle name="Heading 2" xfId="4" builtinId="17" customBuiltin="1"/>
    <cellStyle name="Heading 3" xfId="5" builtinId="18" customBuiltin="1"/>
    <cellStyle name="Input" xfId="1" builtinId="20" customBuiltin="1"/>
    <cellStyle name="Normal" xfId="0" builtinId="0" customBuiltin="1"/>
    <cellStyle name="Title" xfId="2" builtinId="15" customBuiltin="1"/>
  </cellStyles>
  <dxfs count="18">
    <dxf>
      <numFmt numFmtId="2" formatCode="0.00"/>
    </dxf>
    <dxf>
      <numFmt numFmtId="2" formatCode="0.00"/>
      <alignment horizontal="right" vertical="center" textRotation="0" wrapText="0" indent="2" justifyLastLine="0" shrinkToFit="0" readingOrder="0"/>
    </dxf>
    <dxf>
      <numFmt numFmtId="2" formatCode="0.00"/>
      <alignment horizontal="right" vertical="center" textRotation="0" wrapText="0" indent="2" justifyLastLine="0" shrinkToFit="0" readingOrder="0"/>
    </dxf>
    <dxf>
      <numFmt numFmtId="2" formatCode="0.00"/>
      <alignment horizontal="right" vertical="center" textRotation="0" wrapText="0" indent="2" justifyLastLine="0" shrinkToFit="0" readingOrder="0"/>
    </dxf>
    <dxf>
      <numFmt numFmtId="2" formatCode="0.00"/>
      <alignment horizontal="right" vertical="center" textRotation="0" wrapText="0" indent="2" justifyLastLine="0" shrinkToFit="0" readingOrder="0"/>
    </dxf>
    <dxf>
      <numFmt numFmtId="164" formatCode="0.0"/>
      <alignment horizontal="right" vertical="center" textRotation="0" wrapText="0" indent="2" justifyLastLine="0" shrinkToFit="0" readingOrder="0"/>
    </dxf>
    <dxf>
      <numFmt numFmtId="164" formatCode="0.0"/>
      <alignment horizontal="right" vertical="center" textRotation="0" wrapText="0" indent="2" justifyLastLine="0" shrinkToFit="0" readingOrder="0"/>
    </dxf>
    <dxf>
      <numFmt numFmtId="164" formatCode="0.0"/>
      <alignment horizontal="right" vertical="center" textRotation="0" wrapText="0" indent="2" justifyLastLine="0" shrinkToFit="0" readingOrder="0"/>
    </dxf>
    <dxf>
      <numFmt numFmtId="164" formatCode="0.0"/>
      <alignment horizontal="right" vertical="center" textRotation="0" wrapText="0" indent="2" justifyLastLine="0" shrinkToFit="0" readingOrder="0"/>
    </dxf>
    <dxf>
      <numFmt numFmtId="164" formatCode="0.0"/>
      <alignment horizontal="right" vertical="center" textRotation="0" wrapText="0" indent="2" justifyLastLine="0" shrinkToFit="0" readingOrder="0"/>
    </dxf>
    <dxf>
      <numFmt numFmtId="164" formatCode="0.0"/>
      <alignment horizontal="right" vertical="center" textRotation="0" wrapText="0" indent="2" justifyLastLine="0" shrinkToFit="0" readingOrder="0"/>
    </dxf>
    <dxf>
      <numFmt numFmtId="165" formatCode="mm/dd/yyyy"/>
      <alignment horizontal="right" vertical="center" textRotation="0" wrapText="0" indent="2" justifyLastLine="0" shrinkToFit="0" readingOrder="0"/>
    </dxf>
    <dxf>
      <font>
        <strike val="0"/>
        <outline val="0"/>
        <shadow val="0"/>
        <u val="none"/>
        <vertAlign val="baseline"/>
        <sz val="10"/>
        <color theme="1"/>
        <name val="Calibri"/>
        <scheme val="minor"/>
      </font>
    </dxf>
    <dxf>
      <alignment horizontal="center" vertical="bottom" textRotation="0" wrapText="1" indent="0" justifyLastLine="0" shrinkToFit="0" readingOrder="0"/>
    </dxf>
    <dxf>
      <fill>
        <patternFill>
          <bgColor theme="0" tint="-4.9989318521683403E-2"/>
        </patternFill>
      </fill>
      <border>
        <horizontal style="thick">
          <color theme="0"/>
        </horizontal>
      </border>
    </dxf>
    <dxf>
      <fill>
        <patternFill>
          <bgColor theme="0" tint="-4.9989318521683403E-2"/>
        </patternFill>
      </fill>
    </dxf>
    <dxf>
      <font>
        <b/>
        <i val="0"/>
        <color theme="4"/>
      </font>
      <border>
        <bottom style="medium">
          <color theme="4"/>
        </bottom>
        <vertical style="thick">
          <color theme="0"/>
        </vertical>
      </border>
    </dxf>
    <dxf>
      <font>
        <color theme="3" tint="-0.24994659260841701"/>
      </font>
      <border>
        <vertical style="thick">
          <color theme="0"/>
        </vertical>
      </border>
    </dxf>
  </dxfs>
  <tableStyles count="1" defaultTableStyle="TableStyleMedium2" defaultPivotStyle="PivotStyleLight2">
    <tableStyle name="Fitness Tracker" pivot="0" count="4">
      <tableStyleElement type="wholeTable" dxfId="17"/>
      <tableStyleElement type="headerRow" dxfId="16"/>
      <tableStyleElement type="firstRowStripe" dxfId="15"/>
      <tableStyleElement type="firstColumn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1"/>
    <c:plotArea>
      <c:layout>
        <c:manualLayout>
          <c:layoutTarget val="inner"/>
          <c:xMode val="edge"/>
          <c:yMode val="edge"/>
          <c:x val="0.14249631527946294"/>
          <c:y val="8.9717330788196936E-2"/>
          <c:w val="0.85750364327939643"/>
          <c:h val="0.82056533842360613"/>
        </c:manualLayout>
      </c:layout>
      <c:lineChart>
        <c:grouping val="standard"/>
        <c:varyColors val="0"/>
        <c:ser>
          <c:idx val="0"/>
          <c:order val="0"/>
          <c:tx>
            <c:strRef>
              <c:f>'Data Entry'!$C$6</c:f>
              <c:strCache>
                <c:ptCount val="1"/>
                <c:pt idx="0">
                  <c:v>weight (lbs)</c:v>
                </c:pt>
              </c:strCache>
            </c:strRef>
          </c:tx>
          <c:spPr>
            <a:ln w="34925">
              <a:solidFill>
                <a:schemeClr val="accent2"/>
              </a:solidFill>
            </a:ln>
          </c:spPr>
          <c:marker>
            <c:symbol val="none"/>
          </c:marker>
          <c:cat>
            <c:strRef>
              <c:f>'Data Entry'!$B$6:$B$27</c:f>
              <c:strCache>
                <c:ptCount val="22"/>
                <c:pt idx="0">
                  <c:v>date</c:v>
                </c:pt>
                <c:pt idx="1">
                  <c:v>6/9/2012</c:v>
                </c:pt>
                <c:pt idx="2">
                  <c:v>6/10/2012</c:v>
                </c:pt>
                <c:pt idx="3">
                  <c:v>6/11/2012</c:v>
                </c:pt>
                <c:pt idx="4">
                  <c:v>6/12/2012</c:v>
                </c:pt>
                <c:pt idx="5">
                  <c:v>6/13/2012</c:v>
                </c:pt>
                <c:pt idx="6">
                  <c:v>6/14/2012</c:v>
                </c:pt>
                <c:pt idx="7">
                  <c:v>6/15/2012</c:v>
                </c:pt>
                <c:pt idx="8">
                  <c:v>6/16/2012</c:v>
                </c:pt>
                <c:pt idx="9">
                  <c:v>6/17/2012</c:v>
                </c:pt>
                <c:pt idx="10">
                  <c:v>6/18/2012</c:v>
                </c:pt>
                <c:pt idx="11">
                  <c:v>6/19/2012</c:v>
                </c:pt>
                <c:pt idx="12">
                  <c:v>6/20/2012</c:v>
                </c:pt>
                <c:pt idx="13">
                  <c:v>6/21/2012</c:v>
                </c:pt>
                <c:pt idx="14">
                  <c:v>6/22/2012</c:v>
                </c:pt>
                <c:pt idx="15">
                  <c:v>6/23/2012</c:v>
                </c:pt>
                <c:pt idx="16">
                  <c:v>6/24/2012</c:v>
                </c:pt>
                <c:pt idx="17">
                  <c:v>6/25/2012</c:v>
                </c:pt>
                <c:pt idx="18">
                  <c:v>6/26/2012</c:v>
                </c:pt>
                <c:pt idx="19">
                  <c:v>6/27/2012</c:v>
                </c:pt>
                <c:pt idx="20">
                  <c:v>6/28/2012</c:v>
                </c:pt>
                <c:pt idx="21">
                  <c:v>6/29/2012</c:v>
                </c:pt>
              </c:strCache>
            </c:strRef>
          </c:cat>
          <c:val>
            <c:numRef>
              <c:f>'Data Entry'!$C$7:$C$27</c:f>
              <c:numCache>
                <c:formatCode>0.0</c:formatCode>
                <c:ptCount val="21"/>
                <c:pt idx="0">
                  <c:v>140</c:v>
                </c:pt>
                <c:pt idx="1">
                  <c:v>140</c:v>
                </c:pt>
                <c:pt idx="2">
                  <c:v>139</c:v>
                </c:pt>
                <c:pt idx="3">
                  <c:v>139</c:v>
                </c:pt>
                <c:pt idx="4">
                  <c:v>139</c:v>
                </c:pt>
                <c:pt idx="5">
                  <c:v>138</c:v>
                </c:pt>
                <c:pt idx="6">
                  <c:v>137</c:v>
                </c:pt>
                <c:pt idx="7">
                  <c:v>136</c:v>
                </c:pt>
                <c:pt idx="8">
                  <c:v>135</c:v>
                </c:pt>
                <c:pt idx="9">
                  <c:v>135</c:v>
                </c:pt>
                <c:pt idx="10">
                  <c:v>134</c:v>
                </c:pt>
                <c:pt idx="11">
                  <c:v>133</c:v>
                </c:pt>
                <c:pt idx="12">
                  <c:v>132</c:v>
                </c:pt>
                <c:pt idx="13">
                  <c:v>130</c:v>
                </c:pt>
                <c:pt idx="14">
                  <c:v>130</c:v>
                </c:pt>
                <c:pt idx="15">
                  <c:v>129</c:v>
                </c:pt>
                <c:pt idx="16">
                  <c:v>129</c:v>
                </c:pt>
                <c:pt idx="17">
                  <c:v>129</c:v>
                </c:pt>
                <c:pt idx="18">
                  <c:v>129</c:v>
                </c:pt>
                <c:pt idx="19">
                  <c:v>129</c:v>
                </c:pt>
                <c:pt idx="20">
                  <c:v>129</c:v>
                </c:pt>
              </c:numCache>
            </c:numRef>
          </c:val>
          <c:smooth val="0"/>
        </c:ser>
        <c:dLbls>
          <c:showLegendKey val="0"/>
          <c:showVal val="0"/>
          <c:showCatName val="0"/>
          <c:showSerName val="0"/>
          <c:showPercent val="0"/>
          <c:showBubbleSize val="0"/>
        </c:dLbls>
        <c:smooth val="0"/>
        <c:axId val="296253712"/>
        <c:axId val="296254496"/>
      </c:lineChart>
      <c:dateAx>
        <c:axId val="296253712"/>
        <c:scaling>
          <c:orientation val="minMax"/>
        </c:scaling>
        <c:delete val="1"/>
        <c:axPos val="b"/>
        <c:numFmt formatCode="General" sourceLinked="1"/>
        <c:majorTickMark val="out"/>
        <c:minorTickMark val="none"/>
        <c:tickLblPos val="nextTo"/>
        <c:crossAx val="296254496"/>
        <c:crosses val="autoZero"/>
        <c:auto val="1"/>
        <c:lblOffset val="100"/>
        <c:baseTimeUnit val="days"/>
        <c:majorUnit val="7"/>
        <c:majorTimeUnit val="days"/>
        <c:minorUnit val="1"/>
        <c:minorTimeUnit val="days"/>
      </c:dateAx>
      <c:valAx>
        <c:axId val="296254496"/>
        <c:scaling>
          <c:orientation val="minMax"/>
        </c:scaling>
        <c:delete val="0"/>
        <c:axPos val="l"/>
        <c:majorGridlines>
          <c:spPr>
            <a:ln>
              <a:solidFill>
                <a:schemeClr val="bg1">
                  <a:lumMod val="75000"/>
                </a:schemeClr>
              </a:solidFill>
            </a:ln>
          </c:spPr>
        </c:majorGridlines>
        <c:numFmt formatCode="0.00" sourceLinked="0"/>
        <c:majorTickMark val="out"/>
        <c:minorTickMark val="none"/>
        <c:tickLblPos val="nextTo"/>
        <c:spPr>
          <a:ln>
            <a:solidFill>
              <a:schemeClr val="bg1">
                <a:lumMod val="75000"/>
              </a:schemeClr>
            </a:solidFill>
          </a:ln>
        </c:spPr>
        <c:crossAx val="296253712"/>
        <c:crosses val="autoZero"/>
        <c:crossBetween val="between"/>
        <c:majorUnit val="10"/>
        <c:minorUnit val="0.4"/>
      </c:valAx>
      <c:spPr>
        <a:noFill/>
        <a:ln>
          <a:noFill/>
        </a:ln>
      </c:spPr>
    </c:plotArea>
    <c:plotVisOnly val="1"/>
    <c:dispBlanksAs val="gap"/>
    <c:showDLblsOverMax val="0"/>
  </c:chart>
  <c:spPr>
    <a:noFill/>
    <a:ln>
      <a:noFill/>
    </a:ln>
  </c:spPr>
  <c:txPr>
    <a:bodyPr/>
    <a:lstStyle/>
    <a:p>
      <a:pPr>
        <a:defRPr>
          <a:solidFill>
            <a:schemeClr val="tx1">
              <a:lumMod val="60000"/>
              <a:lumOff val="40000"/>
            </a:schemeClr>
          </a:solidFill>
        </a:defRPr>
      </a:pPr>
      <a:endParaRPr lang="en-US"/>
    </a:p>
  </c:txPr>
  <c:printSettings>
    <c:headerFooter/>
    <c:pageMargins b="0.75" l="0.25" r="0.25"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plotArea>
      <c:layout/>
      <c:areaChart>
        <c:grouping val="stacked"/>
        <c:varyColors val="0"/>
        <c:ser>
          <c:idx val="0"/>
          <c:order val="0"/>
          <c:tx>
            <c:strRef>
              <c:f>'Data Entry'!$D$6</c:f>
              <c:strCache>
                <c:ptCount val="1"/>
                <c:pt idx="0">
                  <c:v>chest</c:v>
                </c:pt>
              </c:strCache>
            </c:strRef>
          </c:tx>
          <c:spPr>
            <a:solidFill>
              <a:schemeClr val="accent1"/>
            </a:solidFill>
            <a:ln>
              <a:noFill/>
            </a:ln>
          </c:spPr>
          <c:val>
            <c:numRef>
              <c:f>'Data Entry'!$D$6:$D$27</c:f>
              <c:numCache>
                <c:formatCode>0.0</c:formatCode>
                <c:ptCount val="22"/>
                <c:pt idx="0" formatCode="General">
                  <c:v>0</c:v>
                </c:pt>
                <c:pt idx="1">
                  <c:v>32</c:v>
                </c:pt>
                <c:pt idx="2">
                  <c:v>32</c:v>
                </c:pt>
                <c:pt idx="3">
                  <c:v>32</c:v>
                </c:pt>
                <c:pt idx="4">
                  <c:v>32</c:v>
                </c:pt>
                <c:pt idx="5">
                  <c:v>32</c:v>
                </c:pt>
                <c:pt idx="6">
                  <c:v>32</c:v>
                </c:pt>
                <c:pt idx="7">
                  <c:v>32</c:v>
                </c:pt>
                <c:pt idx="8">
                  <c:v>31.5</c:v>
                </c:pt>
                <c:pt idx="9">
                  <c:v>31.5</c:v>
                </c:pt>
                <c:pt idx="10">
                  <c:v>31.5</c:v>
                </c:pt>
                <c:pt idx="11">
                  <c:v>31</c:v>
                </c:pt>
                <c:pt idx="12">
                  <c:v>31</c:v>
                </c:pt>
                <c:pt idx="13">
                  <c:v>31</c:v>
                </c:pt>
                <c:pt idx="14">
                  <c:v>31</c:v>
                </c:pt>
                <c:pt idx="15">
                  <c:v>31</c:v>
                </c:pt>
                <c:pt idx="16">
                  <c:v>31</c:v>
                </c:pt>
                <c:pt idx="17">
                  <c:v>31</c:v>
                </c:pt>
                <c:pt idx="18">
                  <c:v>31</c:v>
                </c:pt>
                <c:pt idx="19">
                  <c:v>31</c:v>
                </c:pt>
                <c:pt idx="20">
                  <c:v>31</c:v>
                </c:pt>
                <c:pt idx="21">
                  <c:v>31</c:v>
                </c:pt>
              </c:numCache>
            </c:numRef>
          </c:val>
        </c:ser>
        <c:ser>
          <c:idx val="1"/>
          <c:order val="1"/>
          <c:tx>
            <c:strRef>
              <c:f>'Data Entry'!$E$6</c:f>
              <c:strCache>
                <c:ptCount val="1"/>
                <c:pt idx="0">
                  <c:v>waist</c:v>
                </c:pt>
              </c:strCache>
            </c:strRef>
          </c:tx>
          <c:spPr>
            <a:solidFill>
              <a:schemeClr val="accent5"/>
            </a:solidFill>
            <a:ln>
              <a:noFill/>
            </a:ln>
          </c:spPr>
          <c:val>
            <c:numRef>
              <c:f>'Data Entry'!$E$6:$E$27</c:f>
              <c:numCache>
                <c:formatCode>0.0</c:formatCode>
                <c:ptCount val="22"/>
                <c:pt idx="0" formatCode="General">
                  <c:v>0</c:v>
                </c:pt>
                <c:pt idx="1">
                  <c:v>31</c:v>
                </c:pt>
                <c:pt idx="2">
                  <c:v>31</c:v>
                </c:pt>
                <c:pt idx="3">
                  <c:v>31</c:v>
                </c:pt>
                <c:pt idx="4">
                  <c:v>28</c:v>
                </c:pt>
                <c:pt idx="5">
                  <c:v>28</c:v>
                </c:pt>
                <c:pt idx="6">
                  <c:v>28</c:v>
                </c:pt>
                <c:pt idx="7">
                  <c:v>28</c:v>
                </c:pt>
                <c:pt idx="8">
                  <c:v>27.5</c:v>
                </c:pt>
                <c:pt idx="9">
                  <c:v>27.25</c:v>
                </c:pt>
                <c:pt idx="10">
                  <c:v>27</c:v>
                </c:pt>
                <c:pt idx="11">
                  <c:v>27</c:v>
                </c:pt>
                <c:pt idx="12">
                  <c:v>27</c:v>
                </c:pt>
                <c:pt idx="13">
                  <c:v>27</c:v>
                </c:pt>
                <c:pt idx="14">
                  <c:v>26</c:v>
                </c:pt>
                <c:pt idx="15">
                  <c:v>26</c:v>
                </c:pt>
                <c:pt idx="16">
                  <c:v>26</c:v>
                </c:pt>
                <c:pt idx="17">
                  <c:v>26</c:v>
                </c:pt>
                <c:pt idx="18">
                  <c:v>26</c:v>
                </c:pt>
                <c:pt idx="19">
                  <c:v>26</c:v>
                </c:pt>
                <c:pt idx="20">
                  <c:v>26</c:v>
                </c:pt>
                <c:pt idx="21">
                  <c:v>26</c:v>
                </c:pt>
              </c:numCache>
            </c:numRef>
          </c:val>
        </c:ser>
        <c:ser>
          <c:idx val="2"/>
          <c:order val="2"/>
          <c:tx>
            <c:strRef>
              <c:f>'Data Entry'!$F$6</c:f>
              <c:strCache>
                <c:ptCount val="1"/>
                <c:pt idx="0">
                  <c:v>hips</c:v>
                </c:pt>
              </c:strCache>
            </c:strRef>
          </c:tx>
          <c:spPr>
            <a:solidFill>
              <a:schemeClr val="accent2"/>
            </a:solidFill>
            <a:ln>
              <a:noFill/>
            </a:ln>
          </c:spPr>
          <c:val>
            <c:numRef>
              <c:f>'Data Entry'!$F$6:$F$27</c:f>
              <c:numCache>
                <c:formatCode>0.0</c:formatCode>
                <c:ptCount val="22"/>
                <c:pt idx="0" formatCode="General">
                  <c:v>0</c:v>
                </c:pt>
                <c:pt idx="1">
                  <c:v>40</c:v>
                </c:pt>
                <c:pt idx="2">
                  <c:v>39.5</c:v>
                </c:pt>
                <c:pt idx="3">
                  <c:v>39.5</c:v>
                </c:pt>
                <c:pt idx="4">
                  <c:v>39</c:v>
                </c:pt>
                <c:pt idx="5">
                  <c:v>39</c:v>
                </c:pt>
                <c:pt idx="6">
                  <c:v>39</c:v>
                </c:pt>
                <c:pt idx="7">
                  <c:v>38</c:v>
                </c:pt>
                <c:pt idx="8">
                  <c:v>38</c:v>
                </c:pt>
                <c:pt idx="9">
                  <c:v>37.75</c:v>
                </c:pt>
                <c:pt idx="10">
                  <c:v>37</c:v>
                </c:pt>
                <c:pt idx="11">
                  <c:v>37</c:v>
                </c:pt>
                <c:pt idx="12">
                  <c:v>37</c:v>
                </c:pt>
                <c:pt idx="13">
                  <c:v>36</c:v>
                </c:pt>
                <c:pt idx="14">
                  <c:v>36</c:v>
                </c:pt>
                <c:pt idx="15">
                  <c:v>36</c:v>
                </c:pt>
                <c:pt idx="16">
                  <c:v>35</c:v>
                </c:pt>
                <c:pt idx="17">
                  <c:v>35</c:v>
                </c:pt>
                <c:pt idx="18">
                  <c:v>35</c:v>
                </c:pt>
                <c:pt idx="19">
                  <c:v>35</c:v>
                </c:pt>
                <c:pt idx="20">
                  <c:v>35</c:v>
                </c:pt>
                <c:pt idx="21">
                  <c:v>35</c:v>
                </c:pt>
              </c:numCache>
            </c:numRef>
          </c:val>
        </c:ser>
        <c:ser>
          <c:idx val="3"/>
          <c:order val="3"/>
          <c:tx>
            <c:strRef>
              <c:f>'Data Entry'!$G$6</c:f>
              <c:strCache>
                <c:ptCount val="1"/>
                <c:pt idx="0">
                  <c:v>wrist</c:v>
                </c:pt>
              </c:strCache>
            </c:strRef>
          </c:tx>
          <c:spPr>
            <a:solidFill>
              <a:schemeClr val="accent4"/>
            </a:solidFill>
            <a:ln>
              <a:noFill/>
            </a:ln>
          </c:spPr>
          <c:val>
            <c:numRef>
              <c:f>'Data Entry'!$G$6:$G$27</c:f>
              <c:numCache>
                <c:formatCode>0.0</c:formatCode>
                <c:ptCount val="22"/>
                <c:pt idx="0" formatCode="General">
                  <c:v>0</c:v>
                </c:pt>
                <c:pt idx="1">
                  <c:v>6.8</c:v>
                </c:pt>
                <c:pt idx="2">
                  <c:v>6.7</c:v>
                </c:pt>
                <c:pt idx="3">
                  <c:v>6.7</c:v>
                </c:pt>
                <c:pt idx="4">
                  <c:v>6.3</c:v>
                </c:pt>
                <c:pt idx="5">
                  <c:v>6.3</c:v>
                </c:pt>
                <c:pt idx="6">
                  <c:v>6.3</c:v>
                </c:pt>
                <c:pt idx="7">
                  <c:v>6.3</c:v>
                </c:pt>
                <c:pt idx="8">
                  <c:v>6.3</c:v>
                </c:pt>
                <c:pt idx="9">
                  <c:v>6.3</c:v>
                </c:pt>
                <c:pt idx="10">
                  <c:v>6.3</c:v>
                </c:pt>
                <c:pt idx="11">
                  <c:v>6.3</c:v>
                </c:pt>
                <c:pt idx="12">
                  <c:v>6.2</c:v>
                </c:pt>
                <c:pt idx="13">
                  <c:v>6.2</c:v>
                </c:pt>
                <c:pt idx="14">
                  <c:v>6.2</c:v>
                </c:pt>
                <c:pt idx="15">
                  <c:v>6.2</c:v>
                </c:pt>
                <c:pt idx="16">
                  <c:v>6</c:v>
                </c:pt>
                <c:pt idx="17">
                  <c:v>6</c:v>
                </c:pt>
                <c:pt idx="18">
                  <c:v>6</c:v>
                </c:pt>
                <c:pt idx="19">
                  <c:v>6</c:v>
                </c:pt>
                <c:pt idx="20">
                  <c:v>6</c:v>
                </c:pt>
                <c:pt idx="21">
                  <c:v>6</c:v>
                </c:pt>
              </c:numCache>
            </c:numRef>
          </c:val>
        </c:ser>
        <c:ser>
          <c:idx val="4"/>
          <c:order val="4"/>
          <c:tx>
            <c:strRef>
              <c:f>'Data Entry'!$H$6</c:f>
              <c:strCache>
                <c:ptCount val="1"/>
                <c:pt idx="0">
                  <c:v>forearm</c:v>
                </c:pt>
              </c:strCache>
            </c:strRef>
          </c:tx>
          <c:spPr>
            <a:solidFill>
              <a:schemeClr val="accent3"/>
            </a:solidFill>
            <a:ln>
              <a:noFill/>
            </a:ln>
          </c:spPr>
          <c:val>
            <c:numRef>
              <c:f>'Data Entry'!$H$6:$H$27</c:f>
              <c:numCache>
                <c:formatCode>0.0</c:formatCode>
                <c:ptCount val="22"/>
                <c:pt idx="0" formatCode="General">
                  <c:v>0</c:v>
                </c:pt>
                <c:pt idx="1">
                  <c:v>11.5</c:v>
                </c:pt>
                <c:pt idx="2">
                  <c:v>11.5</c:v>
                </c:pt>
                <c:pt idx="3">
                  <c:v>11.5</c:v>
                </c:pt>
                <c:pt idx="4">
                  <c:v>11</c:v>
                </c:pt>
                <c:pt idx="5">
                  <c:v>11</c:v>
                </c:pt>
                <c:pt idx="6">
                  <c:v>11</c:v>
                </c:pt>
                <c:pt idx="7">
                  <c:v>11</c:v>
                </c:pt>
                <c:pt idx="8">
                  <c:v>11</c:v>
                </c:pt>
                <c:pt idx="9">
                  <c:v>10.5</c:v>
                </c:pt>
                <c:pt idx="10">
                  <c:v>10.5</c:v>
                </c:pt>
                <c:pt idx="11">
                  <c:v>10</c:v>
                </c:pt>
                <c:pt idx="12">
                  <c:v>10</c:v>
                </c:pt>
                <c:pt idx="13">
                  <c:v>10</c:v>
                </c:pt>
                <c:pt idx="14">
                  <c:v>10</c:v>
                </c:pt>
                <c:pt idx="15">
                  <c:v>10</c:v>
                </c:pt>
                <c:pt idx="16">
                  <c:v>9.5</c:v>
                </c:pt>
                <c:pt idx="17">
                  <c:v>9.5</c:v>
                </c:pt>
                <c:pt idx="18">
                  <c:v>9.5</c:v>
                </c:pt>
                <c:pt idx="19">
                  <c:v>9.5</c:v>
                </c:pt>
                <c:pt idx="20">
                  <c:v>9.5</c:v>
                </c:pt>
                <c:pt idx="21">
                  <c:v>9.5</c:v>
                </c:pt>
              </c:numCache>
            </c:numRef>
          </c:val>
        </c:ser>
        <c:dLbls>
          <c:showLegendKey val="0"/>
          <c:showVal val="0"/>
          <c:showCatName val="0"/>
          <c:showSerName val="0"/>
          <c:showPercent val="0"/>
          <c:showBubbleSize val="0"/>
        </c:dLbls>
        <c:axId val="296254888"/>
        <c:axId val="296256064"/>
      </c:areaChart>
      <c:catAx>
        <c:axId val="296254888"/>
        <c:scaling>
          <c:orientation val="minMax"/>
        </c:scaling>
        <c:delete val="1"/>
        <c:axPos val="b"/>
        <c:majorTickMark val="out"/>
        <c:minorTickMark val="none"/>
        <c:tickLblPos val="nextTo"/>
        <c:crossAx val="296256064"/>
        <c:crosses val="autoZero"/>
        <c:auto val="1"/>
        <c:lblAlgn val="ctr"/>
        <c:lblOffset val="100"/>
        <c:noMultiLvlLbl val="0"/>
      </c:catAx>
      <c:valAx>
        <c:axId val="296256064"/>
        <c:scaling>
          <c:orientation val="minMax"/>
        </c:scaling>
        <c:delete val="0"/>
        <c:axPos val="l"/>
        <c:majorGridlines/>
        <c:numFmt formatCode="#,##0.00" sourceLinked="0"/>
        <c:majorTickMark val="out"/>
        <c:minorTickMark val="none"/>
        <c:tickLblPos val="nextTo"/>
        <c:crossAx val="296254888"/>
        <c:crosses val="autoZero"/>
        <c:crossBetween val="midCat"/>
      </c:valAx>
      <c:spPr>
        <a:solidFill>
          <a:schemeClr val="bg1">
            <a:lumMod val="95000"/>
          </a:schemeClr>
        </a:solidFill>
        <a:ln>
          <a:solidFill>
            <a:schemeClr val="bg1">
              <a:lumMod val="75000"/>
            </a:schemeClr>
          </a:solidFill>
        </a:ln>
      </c:spPr>
    </c:plotArea>
    <c:legend>
      <c:legendPos val="r"/>
      <c:overlay val="0"/>
    </c:legend>
    <c:plotVisOnly val="1"/>
    <c:dispBlanksAs val="zero"/>
    <c:showDLblsOverMax val="0"/>
  </c:chart>
  <c:spPr>
    <a:noFill/>
    <a:ln>
      <a:noFill/>
    </a:ln>
  </c:spPr>
  <c:txPr>
    <a:bodyPr/>
    <a:lstStyle/>
    <a:p>
      <a:pPr>
        <a:defRPr>
          <a:solidFill>
            <a:schemeClr val="tx1">
              <a:lumMod val="60000"/>
              <a:lumOff val="40000"/>
            </a:schemeClr>
          </a:solidFill>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autoTitleDeleted val="1"/>
    <c:plotArea>
      <c:layout/>
      <c:lineChart>
        <c:grouping val="standard"/>
        <c:varyColors val="0"/>
        <c:ser>
          <c:idx val="0"/>
          <c:order val="0"/>
          <c:tx>
            <c:strRef>
              <c:f>'Data Entry'!$I$6</c:f>
              <c:strCache>
                <c:ptCount val="1"/>
                <c:pt idx="0">
                  <c:v>lean body weight</c:v>
                </c:pt>
              </c:strCache>
            </c:strRef>
          </c:tx>
          <c:spPr>
            <a:ln w="34925"/>
          </c:spPr>
          <c:marker>
            <c:symbol val="none"/>
          </c:marker>
          <c:val>
            <c:numRef>
              <c:f>'Data Entry'!$I$7:$I$27</c:f>
              <c:numCache>
                <c:formatCode>0.00</c:formatCode>
                <c:ptCount val="21"/>
                <c:pt idx="0">
                  <c:v>103.79660509554138</c:v>
                </c:pt>
                <c:pt idx="1">
                  <c:v>103.88925796178344</c:v>
                </c:pt>
                <c:pt idx="2">
                  <c:v>103.15725796178344</c:v>
                </c:pt>
                <c:pt idx="3">
                  <c:v>103.40836942675159</c:v>
                </c:pt>
                <c:pt idx="4">
                  <c:v>103.40836942675159</c:v>
                </c:pt>
                <c:pt idx="5">
                  <c:v>102.67636942675158</c:v>
                </c:pt>
                <c:pt idx="6">
                  <c:v>102.19336942675157</c:v>
                </c:pt>
                <c:pt idx="7">
                  <c:v>101.53986942675158</c:v>
                </c:pt>
                <c:pt idx="8">
                  <c:v>100.69236942675158</c:v>
                </c:pt>
                <c:pt idx="9">
                  <c:v>100.91836942675158</c:v>
                </c:pt>
                <c:pt idx="10">
                  <c:v>99.969369426751584</c:v>
                </c:pt>
                <c:pt idx="11">
                  <c:v>99.205522292993621</c:v>
                </c:pt>
                <c:pt idx="12">
                  <c:v>98.722522292993617</c:v>
                </c:pt>
                <c:pt idx="13">
                  <c:v>97.415522292993629</c:v>
                </c:pt>
                <c:pt idx="14">
                  <c:v>97.415522292993629</c:v>
                </c:pt>
                <c:pt idx="15">
                  <c:v>96.651828025477712</c:v>
                </c:pt>
                <c:pt idx="16">
                  <c:v>96.651828025477712</c:v>
                </c:pt>
                <c:pt idx="17">
                  <c:v>96.651828025477712</c:v>
                </c:pt>
                <c:pt idx="18">
                  <c:v>96.651828025477712</c:v>
                </c:pt>
                <c:pt idx="19">
                  <c:v>96.651828025477712</c:v>
                </c:pt>
                <c:pt idx="20">
                  <c:v>96.651828025477712</c:v>
                </c:pt>
              </c:numCache>
            </c:numRef>
          </c:val>
          <c:smooth val="0"/>
        </c:ser>
        <c:dLbls>
          <c:showLegendKey val="0"/>
          <c:showVal val="0"/>
          <c:showCatName val="0"/>
          <c:showSerName val="0"/>
          <c:showPercent val="0"/>
          <c:showBubbleSize val="0"/>
        </c:dLbls>
        <c:smooth val="0"/>
        <c:axId val="296255672"/>
        <c:axId val="296256456"/>
      </c:lineChart>
      <c:catAx>
        <c:axId val="296255672"/>
        <c:scaling>
          <c:orientation val="minMax"/>
        </c:scaling>
        <c:delete val="1"/>
        <c:axPos val="b"/>
        <c:majorTickMark val="out"/>
        <c:minorTickMark val="none"/>
        <c:tickLblPos val="nextTo"/>
        <c:crossAx val="296256456"/>
        <c:crosses val="autoZero"/>
        <c:auto val="1"/>
        <c:lblAlgn val="ctr"/>
        <c:lblOffset val="100"/>
        <c:noMultiLvlLbl val="0"/>
      </c:catAx>
      <c:valAx>
        <c:axId val="296256456"/>
        <c:scaling>
          <c:orientation val="minMax"/>
        </c:scaling>
        <c:delete val="0"/>
        <c:axPos val="l"/>
        <c:majorGridlines>
          <c:spPr>
            <a:ln>
              <a:solidFill>
                <a:schemeClr val="bg1">
                  <a:lumMod val="75000"/>
                </a:schemeClr>
              </a:solidFill>
            </a:ln>
          </c:spPr>
        </c:majorGridlines>
        <c:numFmt formatCode="0.00" sourceLinked="1"/>
        <c:majorTickMark val="out"/>
        <c:minorTickMark val="none"/>
        <c:tickLblPos val="nextTo"/>
        <c:spPr>
          <a:ln>
            <a:solidFill>
              <a:schemeClr val="bg1">
                <a:lumMod val="75000"/>
              </a:schemeClr>
            </a:solidFill>
          </a:ln>
        </c:spPr>
        <c:crossAx val="296255672"/>
        <c:crosses val="autoZero"/>
        <c:crossBetween val="between"/>
        <c:majorUnit val="2"/>
        <c:minorUnit val="0.4"/>
      </c:valAx>
      <c:spPr>
        <a:noFill/>
        <a:ln>
          <a:noFill/>
        </a:ln>
      </c:spPr>
    </c:plotArea>
    <c:plotVisOnly val="1"/>
    <c:dispBlanksAs val="gap"/>
    <c:showDLblsOverMax val="0"/>
  </c:chart>
  <c:spPr>
    <a:noFill/>
    <a:ln>
      <a:noFill/>
    </a:ln>
  </c:spPr>
  <c:txPr>
    <a:bodyPr/>
    <a:lstStyle/>
    <a:p>
      <a:pPr>
        <a:defRPr>
          <a:solidFill>
            <a:schemeClr val="tx1">
              <a:lumMod val="60000"/>
              <a:lumOff val="40000"/>
            </a:schemeClr>
          </a:solidFill>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lineChart>
        <c:grouping val="standard"/>
        <c:varyColors val="0"/>
        <c:ser>
          <c:idx val="0"/>
          <c:order val="0"/>
          <c:tx>
            <c:strRef>
              <c:f>'Data Entry'!$J$6</c:f>
              <c:strCache>
                <c:ptCount val="1"/>
                <c:pt idx="0">
                  <c:v>body fat weight</c:v>
                </c:pt>
              </c:strCache>
            </c:strRef>
          </c:tx>
          <c:spPr>
            <a:ln w="34925">
              <a:solidFill>
                <a:schemeClr val="accent2"/>
              </a:solidFill>
            </a:ln>
          </c:spPr>
          <c:marker>
            <c:symbol val="none"/>
          </c:marker>
          <c:val>
            <c:numRef>
              <c:f>'Data Entry'!$J$7:$J$27</c:f>
              <c:numCache>
                <c:formatCode>0.00</c:formatCode>
                <c:ptCount val="21"/>
                <c:pt idx="0">
                  <c:v>36.203394904458619</c:v>
                </c:pt>
                <c:pt idx="1">
                  <c:v>36.110742038216557</c:v>
                </c:pt>
                <c:pt idx="2">
                  <c:v>35.842742038216556</c:v>
                </c:pt>
                <c:pt idx="3">
                  <c:v>35.591630573248409</c:v>
                </c:pt>
                <c:pt idx="4">
                  <c:v>35.591630573248409</c:v>
                </c:pt>
                <c:pt idx="5">
                  <c:v>35.323630573248423</c:v>
                </c:pt>
                <c:pt idx="6">
                  <c:v>34.806630573248427</c:v>
                </c:pt>
                <c:pt idx="7">
                  <c:v>34.460130573248421</c:v>
                </c:pt>
                <c:pt idx="8">
                  <c:v>34.307630573248417</c:v>
                </c:pt>
                <c:pt idx="9">
                  <c:v>34.081630573248418</c:v>
                </c:pt>
                <c:pt idx="10">
                  <c:v>34.030630573248416</c:v>
                </c:pt>
                <c:pt idx="11">
                  <c:v>33.794477707006379</c:v>
                </c:pt>
                <c:pt idx="12">
                  <c:v>33.277477707006383</c:v>
                </c:pt>
                <c:pt idx="13">
                  <c:v>32.584477707006371</c:v>
                </c:pt>
                <c:pt idx="14">
                  <c:v>32.584477707006371</c:v>
                </c:pt>
                <c:pt idx="15">
                  <c:v>32.348171974522288</c:v>
                </c:pt>
                <c:pt idx="16">
                  <c:v>32.348171974522288</c:v>
                </c:pt>
                <c:pt idx="17">
                  <c:v>32.348171974522288</c:v>
                </c:pt>
                <c:pt idx="18">
                  <c:v>32.348171974522288</c:v>
                </c:pt>
                <c:pt idx="19">
                  <c:v>32.348171974522288</c:v>
                </c:pt>
                <c:pt idx="20">
                  <c:v>32.348171974522288</c:v>
                </c:pt>
              </c:numCache>
            </c:numRef>
          </c:val>
          <c:smooth val="0"/>
        </c:ser>
        <c:ser>
          <c:idx val="1"/>
          <c:order val="1"/>
          <c:tx>
            <c:strRef>
              <c:f>'Data Entry'!$K$6</c:f>
              <c:strCache>
                <c:ptCount val="1"/>
                <c:pt idx="0">
                  <c:v>body fat percentage</c:v>
                </c:pt>
              </c:strCache>
            </c:strRef>
          </c:tx>
          <c:spPr>
            <a:ln w="34925">
              <a:solidFill>
                <a:schemeClr val="accent5"/>
              </a:solidFill>
            </a:ln>
          </c:spPr>
          <c:marker>
            <c:symbol val="none"/>
          </c:marker>
          <c:val>
            <c:numRef>
              <c:f>'Data Entry'!$K$7:$K$27</c:f>
              <c:numCache>
                <c:formatCode>0.00</c:formatCode>
                <c:ptCount val="21"/>
                <c:pt idx="0">
                  <c:v>25.859567788899014</c:v>
                </c:pt>
                <c:pt idx="1">
                  <c:v>25.793387170154684</c:v>
                </c:pt>
                <c:pt idx="2">
                  <c:v>25.786145351234932</c:v>
                </c:pt>
                <c:pt idx="3">
                  <c:v>25.605489621042022</c:v>
                </c:pt>
                <c:pt idx="4">
                  <c:v>25.605489621042022</c:v>
                </c:pt>
                <c:pt idx="5">
                  <c:v>25.596833748730742</c:v>
                </c:pt>
                <c:pt idx="6">
                  <c:v>25.4062996885025</c:v>
                </c:pt>
                <c:pt idx="7">
                  <c:v>25.338331303859132</c:v>
                </c:pt>
                <c:pt idx="8">
                  <c:v>25.413059683887717</c:v>
                </c:pt>
                <c:pt idx="9">
                  <c:v>25.24565227648031</c:v>
                </c:pt>
                <c:pt idx="10">
                  <c:v>25.395992965110761</c:v>
                </c:pt>
                <c:pt idx="11">
                  <c:v>25.409381734591264</c:v>
                </c:pt>
                <c:pt idx="12">
                  <c:v>25.210210384095745</c:v>
                </c:pt>
                <c:pt idx="13">
                  <c:v>25.064982851543363</c:v>
                </c:pt>
                <c:pt idx="14">
                  <c:v>25.064982851543363</c:v>
                </c:pt>
                <c:pt idx="15">
                  <c:v>25.076102305831231</c:v>
                </c:pt>
                <c:pt idx="16">
                  <c:v>25.076102305831231</c:v>
                </c:pt>
                <c:pt idx="17">
                  <c:v>25.076102305831231</c:v>
                </c:pt>
                <c:pt idx="18">
                  <c:v>25.076102305831231</c:v>
                </c:pt>
                <c:pt idx="19">
                  <c:v>25.076102305831231</c:v>
                </c:pt>
                <c:pt idx="20">
                  <c:v>25.076102305831231</c:v>
                </c:pt>
              </c:numCache>
            </c:numRef>
          </c:val>
          <c:smooth val="0"/>
        </c:ser>
        <c:ser>
          <c:idx val="2"/>
          <c:order val="2"/>
          <c:tx>
            <c:strRef>
              <c:f>'Data Entry'!$L$6</c:f>
              <c:strCache>
                <c:ptCount val="1"/>
                <c:pt idx="0">
                  <c:v>body mass index (BMI)</c:v>
                </c:pt>
              </c:strCache>
            </c:strRef>
          </c:tx>
          <c:spPr>
            <a:ln w="34925">
              <a:solidFill>
                <a:schemeClr val="accent3"/>
              </a:solidFill>
            </a:ln>
          </c:spPr>
          <c:marker>
            <c:symbol val="none"/>
          </c:marker>
          <c:val>
            <c:numRef>
              <c:f>'Data Entry'!$L$7:$L$27</c:f>
              <c:numCache>
                <c:formatCode>0.00</c:formatCode>
                <c:ptCount val="21"/>
                <c:pt idx="0">
                  <c:v>20.085714285714285</c:v>
                </c:pt>
                <c:pt idx="1">
                  <c:v>20.085714285714285</c:v>
                </c:pt>
                <c:pt idx="2">
                  <c:v>19.942244897959185</c:v>
                </c:pt>
                <c:pt idx="3">
                  <c:v>19.942244897959185</c:v>
                </c:pt>
                <c:pt idx="4">
                  <c:v>19.942244897959185</c:v>
                </c:pt>
                <c:pt idx="5">
                  <c:v>19.798775510204081</c:v>
                </c:pt>
                <c:pt idx="6">
                  <c:v>19.65530612244898</c:v>
                </c:pt>
                <c:pt idx="7">
                  <c:v>19.511836734693876</c:v>
                </c:pt>
                <c:pt idx="8">
                  <c:v>19.368367346938776</c:v>
                </c:pt>
                <c:pt idx="9">
                  <c:v>19.368367346938776</c:v>
                </c:pt>
                <c:pt idx="10">
                  <c:v>19.224897959183675</c:v>
                </c:pt>
                <c:pt idx="11">
                  <c:v>19.081428571428571</c:v>
                </c:pt>
                <c:pt idx="12">
                  <c:v>18.93795918367347</c:v>
                </c:pt>
                <c:pt idx="13">
                  <c:v>18.651020408163266</c:v>
                </c:pt>
                <c:pt idx="14">
                  <c:v>18.651020408163266</c:v>
                </c:pt>
                <c:pt idx="15">
                  <c:v>18.507551020408162</c:v>
                </c:pt>
                <c:pt idx="16">
                  <c:v>18.507551020408162</c:v>
                </c:pt>
                <c:pt idx="17">
                  <c:v>18.507551020408162</c:v>
                </c:pt>
                <c:pt idx="18">
                  <c:v>18.507551020408162</c:v>
                </c:pt>
                <c:pt idx="19">
                  <c:v>18.507551020408162</c:v>
                </c:pt>
                <c:pt idx="20">
                  <c:v>18.507551020408162</c:v>
                </c:pt>
              </c:numCache>
            </c:numRef>
          </c:val>
          <c:smooth val="0"/>
        </c:ser>
        <c:dLbls>
          <c:showLegendKey val="0"/>
          <c:showVal val="0"/>
          <c:showCatName val="0"/>
          <c:showSerName val="0"/>
          <c:showPercent val="0"/>
          <c:showBubbleSize val="0"/>
        </c:dLbls>
        <c:smooth val="0"/>
        <c:axId val="284941232"/>
        <c:axId val="284940840"/>
      </c:lineChart>
      <c:catAx>
        <c:axId val="284941232"/>
        <c:scaling>
          <c:orientation val="minMax"/>
        </c:scaling>
        <c:delete val="1"/>
        <c:axPos val="b"/>
        <c:majorTickMark val="out"/>
        <c:minorTickMark val="none"/>
        <c:tickLblPos val="nextTo"/>
        <c:crossAx val="284940840"/>
        <c:crosses val="autoZero"/>
        <c:auto val="1"/>
        <c:lblAlgn val="ctr"/>
        <c:lblOffset val="100"/>
        <c:noMultiLvlLbl val="0"/>
      </c:catAx>
      <c:valAx>
        <c:axId val="284940840"/>
        <c:scaling>
          <c:orientation val="minMax"/>
        </c:scaling>
        <c:delete val="0"/>
        <c:axPos val="l"/>
        <c:majorGridlines>
          <c:spPr>
            <a:ln>
              <a:solidFill>
                <a:schemeClr val="bg1">
                  <a:lumMod val="75000"/>
                </a:schemeClr>
              </a:solidFill>
            </a:ln>
          </c:spPr>
        </c:majorGridlines>
        <c:numFmt formatCode="0.00" sourceLinked="1"/>
        <c:majorTickMark val="out"/>
        <c:minorTickMark val="none"/>
        <c:tickLblPos val="nextTo"/>
        <c:spPr>
          <a:ln>
            <a:solidFill>
              <a:schemeClr val="bg1">
                <a:lumMod val="75000"/>
              </a:schemeClr>
            </a:solidFill>
          </a:ln>
        </c:spPr>
        <c:crossAx val="284941232"/>
        <c:crosses val="autoZero"/>
        <c:crossBetween val="between"/>
        <c:majorUnit val="10"/>
        <c:minorUnit val="1"/>
      </c:valAx>
      <c:spPr>
        <a:noFill/>
        <a:ln>
          <a:noFill/>
        </a:ln>
      </c:spPr>
    </c:plotArea>
    <c:legend>
      <c:legendPos val="t"/>
      <c:overlay val="0"/>
      <c:txPr>
        <a:bodyPr/>
        <a:lstStyle/>
        <a:p>
          <a:pPr rtl="0">
            <a:defRPr sz="1000"/>
          </a:pPr>
          <a:endParaRPr lang="en-US"/>
        </a:p>
      </c:txPr>
    </c:legend>
    <c:plotVisOnly val="1"/>
    <c:dispBlanksAs val="gap"/>
    <c:showDLblsOverMax val="0"/>
  </c:chart>
  <c:spPr>
    <a:noFill/>
    <a:ln>
      <a:noFill/>
    </a:ln>
  </c:spPr>
  <c:txPr>
    <a:bodyPr/>
    <a:lstStyle/>
    <a:p>
      <a:pPr>
        <a:defRPr>
          <a:solidFill>
            <a:schemeClr val="tx1">
              <a:lumMod val="60000"/>
              <a:lumOff val="40000"/>
            </a:schemeClr>
          </a:solidFill>
        </a:defRPr>
      </a:pPr>
      <a:endParaRPr lang="en-US"/>
    </a:p>
  </c:txPr>
  <c:printSettings>
    <c:headerFooter/>
    <c:pageMargins b="0.75" l="0.7" r="0.7" t="0.75" header="0.3" footer="0.3"/>
    <c:pageSetup/>
  </c:printSettings>
</c:chartSpace>
</file>

<file path=xl/ctrlProps/ctrlProp1.xml><?xml version="1.0" encoding="utf-8"?>
<formControlPr xmlns="http://schemas.microsoft.com/office/spreadsheetml/2009/9/main" objectType="Spin" dx="16" fmlaLink="$B$2" max="100" min="1" page="10" val="69"/>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hyperlink" Target="#'Data Entry'!A1"/><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1</xdr:col>
      <xdr:colOff>19049</xdr:colOff>
      <xdr:row>2</xdr:row>
      <xdr:rowOff>161925</xdr:rowOff>
    </xdr:from>
    <xdr:to>
      <xdr:col>8</xdr:col>
      <xdr:colOff>114297</xdr:colOff>
      <xdr:row>11</xdr:row>
      <xdr:rowOff>38100</xdr:rowOff>
    </xdr:to>
    <xdr:graphicFrame macro="">
      <xdr:nvGraphicFramePr>
        <xdr:cNvPr id="6" name="Weight" descr="Weight chart" title="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312736</xdr:colOff>
      <xdr:row>2</xdr:row>
      <xdr:rowOff>161925</xdr:rowOff>
    </xdr:from>
    <xdr:to>
      <xdr:col>16</xdr:col>
      <xdr:colOff>38100</xdr:colOff>
      <xdr:row>11</xdr:row>
      <xdr:rowOff>38100</xdr:rowOff>
    </xdr:to>
    <xdr:graphicFrame macro="">
      <xdr:nvGraphicFramePr>
        <xdr:cNvPr id="7" name="BodySize" descr="Body size chart" title="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219074</xdr:colOff>
      <xdr:row>12</xdr:row>
      <xdr:rowOff>152400</xdr:rowOff>
    </xdr:from>
    <xdr:to>
      <xdr:col>16</xdr:col>
      <xdr:colOff>108584</xdr:colOff>
      <xdr:row>27</xdr:row>
      <xdr:rowOff>66675</xdr:rowOff>
    </xdr:to>
    <xdr:graphicFrame macro="">
      <xdr:nvGraphicFramePr>
        <xdr:cNvPr id="8" name="EstLeanBodyWeight" descr="Estimated lean body wieght chart" title="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57148</xdr:colOff>
      <xdr:row>28</xdr:row>
      <xdr:rowOff>85725</xdr:rowOff>
    </xdr:from>
    <xdr:to>
      <xdr:col>16</xdr:col>
      <xdr:colOff>82675</xdr:colOff>
      <xdr:row>43</xdr:row>
      <xdr:rowOff>0</xdr:rowOff>
    </xdr:to>
    <xdr:graphicFrame macro="">
      <xdr:nvGraphicFramePr>
        <xdr:cNvPr id="9" name="WeightFatBMI" descr="Body weight, fat and mass index chart" title="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238124</xdr:colOff>
      <xdr:row>0</xdr:row>
      <xdr:rowOff>100011</xdr:rowOff>
    </xdr:from>
    <xdr:to>
      <xdr:col>16</xdr:col>
      <xdr:colOff>8381</xdr:colOff>
      <xdr:row>0</xdr:row>
      <xdr:rowOff>374331</xdr:rowOff>
    </xdr:to>
    <xdr:sp macro="" textlink="">
      <xdr:nvSpPr>
        <xdr:cNvPr id="10" name="Data Entry" descr="Click to view Data Entry sheet." title="Data Entry Navigation Button">
          <a:hlinkClick xmlns:r="http://schemas.openxmlformats.org/officeDocument/2006/relationships" r:id="rId5" tooltip="Click to view Data Entry sheet."/>
        </xdr:cNvPr>
        <xdr:cNvSpPr/>
      </xdr:nvSpPr>
      <xdr:spPr>
        <a:xfrm>
          <a:off x="6048374" y="100011"/>
          <a:ext cx="1170432" cy="274320"/>
        </a:xfrm>
        <a:prstGeom prst="roundRect">
          <a:avLst/>
        </a:prstGeom>
        <a:solidFill>
          <a:schemeClr val="accent2"/>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a:t>data entry &gt;&gt;</a:t>
          </a:r>
        </a:p>
      </xdr:txBody>
    </xdr:sp>
    <xdr:clientData fPrintsWithSheet="0"/>
  </xdr:twoCellAnchor>
  <xdr:twoCellAnchor editAs="oneCell">
    <xdr:from>
      <xdr:col>1</xdr:col>
      <xdr:colOff>19050</xdr:colOff>
      <xdr:row>0</xdr:row>
      <xdr:rowOff>228600</xdr:rowOff>
    </xdr:from>
    <xdr:to>
      <xdr:col>2</xdr:col>
      <xdr:colOff>95250</xdr:colOff>
      <xdr:row>0</xdr:row>
      <xdr:rowOff>838200</xdr:rowOff>
    </xdr:to>
    <xdr:grpSp>
      <xdr:nvGrpSpPr>
        <xdr:cNvPr id="3075" name="Fitness Icon" descr="Icon with person running." title="Header Artwork"/>
        <xdr:cNvGrpSpPr>
          <a:grpSpLocks noChangeAspect="1"/>
        </xdr:cNvGrpSpPr>
      </xdr:nvGrpSpPr>
      <xdr:grpSpPr bwMode="auto">
        <a:xfrm>
          <a:off x="257175" y="228600"/>
          <a:ext cx="752475" cy="609600"/>
          <a:chOff x="22" y="26"/>
          <a:chExt cx="79" cy="64"/>
        </a:xfrm>
      </xdr:grpSpPr>
      <xdr:sp macro="" textlink="">
        <xdr:nvSpPr>
          <xdr:cNvPr id="3077" name="Freeform 5"/>
          <xdr:cNvSpPr>
            <a:spLocks/>
          </xdr:cNvSpPr>
        </xdr:nvSpPr>
        <xdr:spPr bwMode="auto">
          <a:xfrm>
            <a:off x="45" y="49"/>
            <a:ext cx="11" cy="14"/>
          </a:xfrm>
          <a:custGeom>
            <a:avLst/>
            <a:gdLst>
              <a:gd name="T0" fmla="*/ 466 w 466"/>
              <a:gd name="T1" fmla="*/ 0 h 574"/>
              <a:gd name="T2" fmla="*/ 466 w 466"/>
              <a:gd name="T3" fmla="*/ 1 h 574"/>
              <a:gd name="T4" fmla="*/ 395 w 466"/>
              <a:gd name="T5" fmla="*/ 292 h 574"/>
              <a:gd name="T6" fmla="*/ 305 w 466"/>
              <a:gd name="T7" fmla="*/ 325 h 574"/>
              <a:gd name="T8" fmla="*/ 241 w 466"/>
              <a:gd name="T9" fmla="*/ 493 h 574"/>
              <a:gd name="T10" fmla="*/ 230 w 466"/>
              <a:gd name="T11" fmla="*/ 517 h 574"/>
              <a:gd name="T12" fmla="*/ 215 w 466"/>
              <a:gd name="T13" fmla="*/ 536 h 574"/>
              <a:gd name="T14" fmla="*/ 197 w 466"/>
              <a:gd name="T15" fmla="*/ 551 h 574"/>
              <a:gd name="T16" fmla="*/ 176 w 466"/>
              <a:gd name="T17" fmla="*/ 563 h 574"/>
              <a:gd name="T18" fmla="*/ 154 w 466"/>
              <a:gd name="T19" fmla="*/ 571 h 574"/>
              <a:gd name="T20" fmla="*/ 130 w 466"/>
              <a:gd name="T21" fmla="*/ 574 h 574"/>
              <a:gd name="T22" fmla="*/ 106 w 466"/>
              <a:gd name="T23" fmla="*/ 573 h 574"/>
              <a:gd name="T24" fmla="*/ 82 w 466"/>
              <a:gd name="T25" fmla="*/ 566 h 574"/>
              <a:gd name="T26" fmla="*/ 58 w 466"/>
              <a:gd name="T27" fmla="*/ 555 h 574"/>
              <a:gd name="T28" fmla="*/ 39 w 466"/>
              <a:gd name="T29" fmla="*/ 541 h 574"/>
              <a:gd name="T30" fmla="*/ 24 w 466"/>
              <a:gd name="T31" fmla="*/ 523 h 574"/>
              <a:gd name="T32" fmla="*/ 11 w 466"/>
              <a:gd name="T33" fmla="*/ 502 h 574"/>
              <a:gd name="T34" fmla="*/ 4 w 466"/>
              <a:gd name="T35" fmla="*/ 479 h 574"/>
              <a:gd name="T36" fmla="*/ 0 w 466"/>
              <a:gd name="T37" fmla="*/ 456 h 574"/>
              <a:gd name="T38" fmla="*/ 2 w 466"/>
              <a:gd name="T39" fmla="*/ 431 h 574"/>
              <a:gd name="T40" fmla="*/ 8 w 466"/>
              <a:gd name="T41" fmla="*/ 407 h 574"/>
              <a:gd name="T42" fmla="*/ 92 w 466"/>
              <a:gd name="T43" fmla="*/ 184 h 574"/>
              <a:gd name="T44" fmla="*/ 101 w 466"/>
              <a:gd name="T45" fmla="*/ 165 h 574"/>
              <a:gd name="T46" fmla="*/ 113 w 466"/>
              <a:gd name="T47" fmla="*/ 148 h 574"/>
              <a:gd name="T48" fmla="*/ 128 w 466"/>
              <a:gd name="T49" fmla="*/ 133 h 574"/>
              <a:gd name="T50" fmla="*/ 147 w 466"/>
              <a:gd name="T51" fmla="*/ 120 h 574"/>
              <a:gd name="T52" fmla="*/ 166 w 466"/>
              <a:gd name="T53" fmla="*/ 111 h 574"/>
              <a:gd name="T54" fmla="*/ 466 w 466"/>
              <a:gd name="T55" fmla="*/ 0 h 57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Lst>
            <a:rect l="0" t="0" r="r" b="b"/>
            <a:pathLst>
              <a:path w="466" h="574">
                <a:moveTo>
                  <a:pt x="466" y="0"/>
                </a:moveTo>
                <a:lnTo>
                  <a:pt x="466" y="1"/>
                </a:lnTo>
                <a:lnTo>
                  <a:pt x="395" y="292"/>
                </a:lnTo>
                <a:lnTo>
                  <a:pt x="305" y="325"/>
                </a:lnTo>
                <a:lnTo>
                  <a:pt x="241" y="493"/>
                </a:lnTo>
                <a:lnTo>
                  <a:pt x="230" y="517"/>
                </a:lnTo>
                <a:lnTo>
                  <a:pt x="215" y="536"/>
                </a:lnTo>
                <a:lnTo>
                  <a:pt x="197" y="551"/>
                </a:lnTo>
                <a:lnTo>
                  <a:pt x="176" y="563"/>
                </a:lnTo>
                <a:lnTo>
                  <a:pt x="154" y="571"/>
                </a:lnTo>
                <a:lnTo>
                  <a:pt x="130" y="574"/>
                </a:lnTo>
                <a:lnTo>
                  <a:pt x="106" y="573"/>
                </a:lnTo>
                <a:lnTo>
                  <a:pt x="82" y="566"/>
                </a:lnTo>
                <a:lnTo>
                  <a:pt x="58" y="555"/>
                </a:lnTo>
                <a:lnTo>
                  <a:pt x="39" y="541"/>
                </a:lnTo>
                <a:lnTo>
                  <a:pt x="24" y="523"/>
                </a:lnTo>
                <a:lnTo>
                  <a:pt x="11" y="502"/>
                </a:lnTo>
                <a:lnTo>
                  <a:pt x="4" y="479"/>
                </a:lnTo>
                <a:lnTo>
                  <a:pt x="0" y="456"/>
                </a:lnTo>
                <a:lnTo>
                  <a:pt x="2" y="431"/>
                </a:lnTo>
                <a:lnTo>
                  <a:pt x="8" y="407"/>
                </a:lnTo>
                <a:lnTo>
                  <a:pt x="92" y="184"/>
                </a:lnTo>
                <a:lnTo>
                  <a:pt x="101" y="165"/>
                </a:lnTo>
                <a:lnTo>
                  <a:pt x="113" y="148"/>
                </a:lnTo>
                <a:lnTo>
                  <a:pt x="128" y="133"/>
                </a:lnTo>
                <a:lnTo>
                  <a:pt x="147" y="120"/>
                </a:lnTo>
                <a:lnTo>
                  <a:pt x="166" y="111"/>
                </a:lnTo>
                <a:lnTo>
                  <a:pt x="466" y="0"/>
                </a:lnTo>
                <a:close/>
              </a:path>
            </a:pathLst>
          </a:custGeom>
          <a:solidFill>
            <a:schemeClr val="accent1"/>
          </a:solidFill>
          <a:ln w="0">
            <a:noFill/>
            <a:prstDash val="solid"/>
            <a:round/>
            <a:headEnd/>
            <a:tailEnd/>
          </a:ln>
        </xdr:spPr>
      </xdr:sp>
      <xdr:sp macro="" textlink="">
        <xdr:nvSpPr>
          <xdr:cNvPr id="3078" name="Freeform 6"/>
          <xdr:cNvSpPr>
            <a:spLocks/>
          </xdr:cNvSpPr>
        </xdr:nvSpPr>
        <xdr:spPr bwMode="auto">
          <a:xfrm>
            <a:off x="59" y="34"/>
            <a:ext cx="11" cy="11"/>
          </a:xfrm>
          <a:custGeom>
            <a:avLst/>
            <a:gdLst>
              <a:gd name="T0" fmla="*/ 237 w 461"/>
              <a:gd name="T1" fmla="*/ 0 h 461"/>
              <a:gd name="T2" fmla="*/ 270 w 461"/>
              <a:gd name="T3" fmla="*/ 4 h 461"/>
              <a:gd name="T4" fmla="*/ 300 w 461"/>
              <a:gd name="T5" fmla="*/ 11 h 461"/>
              <a:gd name="T6" fmla="*/ 331 w 461"/>
              <a:gd name="T7" fmla="*/ 23 h 461"/>
              <a:gd name="T8" fmla="*/ 358 w 461"/>
              <a:gd name="T9" fmla="*/ 40 h 461"/>
              <a:gd name="T10" fmla="*/ 385 w 461"/>
              <a:gd name="T11" fmla="*/ 60 h 461"/>
              <a:gd name="T12" fmla="*/ 408 w 461"/>
              <a:gd name="T13" fmla="*/ 84 h 461"/>
              <a:gd name="T14" fmla="*/ 427 w 461"/>
              <a:gd name="T15" fmla="*/ 111 h 461"/>
              <a:gd name="T16" fmla="*/ 443 w 461"/>
              <a:gd name="T17" fmla="*/ 142 h 461"/>
              <a:gd name="T18" fmla="*/ 454 w 461"/>
              <a:gd name="T19" fmla="*/ 173 h 461"/>
              <a:gd name="T20" fmla="*/ 460 w 461"/>
              <a:gd name="T21" fmla="*/ 206 h 461"/>
              <a:gd name="T22" fmla="*/ 461 w 461"/>
              <a:gd name="T23" fmla="*/ 238 h 461"/>
              <a:gd name="T24" fmla="*/ 458 w 461"/>
              <a:gd name="T25" fmla="*/ 271 h 461"/>
              <a:gd name="T26" fmla="*/ 451 w 461"/>
              <a:gd name="T27" fmla="*/ 301 h 461"/>
              <a:gd name="T28" fmla="*/ 439 w 461"/>
              <a:gd name="T29" fmla="*/ 331 h 461"/>
              <a:gd name="T30" fmla="*/ 422 w 461"/>
              <a:gd name="T31" fmla="*/ 359 h 461"/>
              <a:gd name="T32" fmla="*/ 402 w 461"/>
              <a:gd name="T33" fmla="*/ 385 h 461"/>
              <a:gd name="T34" fmla="*/ 379 w 461"/>
              <a:gd name="T35" fmla="*/ 408 h 461"/>
              <a:gd name="T36" fmla="*/ 350 w 461"/>
              <a:gd name="T37" fmla="*/ 428 h 461"/>
              <a:gd name="T38" fmla="*/ 320 w 461"/>
              <a:gd name="T39" fmla="*/ 443 h 461"/>
              <a:gd name="T40" fmla="*/ 288 w 461"/>
              <a:gd name="T41" fmla="*/ 454 h 461"/>
              <a:gd name="T42" fmla="*/ 256 w 461"/>
              <a:gd name="T43" fmla="*/ 459 h 461"/>
              <a:gd name="T44" fmla="*/ 224 w 461"/>
              <a:gd name="T45" fmla="*/ 461 h 461"/>
              <a:gd name="T46" fmla="*/ 191 w 461"/>
              <a:gd name="T47" fmla="*/ 457 h 461"/>
              <a:gd name="T48" fmla="*/ 161 w 461"/>
              <a:gd name="T49" fmla="*/ 450 h 461"/>
              <a:gd name="T50" fmla="*/ 130 w 461"/>
              <a:gd name="T51" fmla="*/ 438 h 461"/>
              <a:gd name="T52" fmla="*/ 103 w 461"/>
              <a:gd name="T53" fmla="*/ 421 h 461"/>
              <a:gd name="T54" fmla="*/ 76 w 461"/>
              <a:gd name="T55" fmla="*/ 401 h 461"/>
              <a:gd name="T56" fmla="*/ 53 w 461"/>
              <a:gd name="T57" fmla="*/ 377 h 461"/>
              <a:gd name="T58" fmla="*/ 33 w 461"/>
              <a:gd name="T59" fmla="*/ 350 h 461"/>
              <a:gd name="T60" fmla="*/ 18 w 461"/>
              <a:gd name="T61" fmla="*/ 319 h 461"/>
              <a:gd name="T62" fmla="*/ 7 w 461"/>
              <a:gd name="T63" fmla="*/ 288 h 461"/>
              <a:gd name="T64" fmla="*/ 1 w 461"/>
              <a:gd name="T65" fmla="*/ 255 h 461"/>
              <a:gd name="T66" fmla="*/ 0 w 461"/>
              <a:gd name="T67" fmla="*/ 223 h 461"/>
              <a:gd name="T68" fmla="*/ 3 w 461"/>
              <a:gd name="T69" fmla="*/ 190 h 461"/>
              <a:gd name="T70" fmla="*/ 10 w 461"/>
              <a:gd name="T71" fmla="*/ 160 h 461"/>
              <a:gd name="T72" fmla="*/ 22 w 461"/>
              <a:gd name="T73" fmla="*/ 130 h 461"/>
              <a:gd name="T74" fmla="*/ 39 w 461"/>
              <a:gd name="T75" fmla="*/ 102 h 461"/>
              <a:gd name="T76" fmla="*/ 59 w 461"/>
              <a:gd name="T77" fmla="*/ 76 h 461"/>
              <a:gd name="T78" fmla="*/ 82 w 461"/>
              <a:gd name="T79" fmla="*/ 53 h 461"/>
              <a:gd name="T80" fmla="*/ 110 w 461"/>
              <a:gd name="T81" fmla="*/ 33 h 461"/>
              <a:gd name="T82" fmla="*/ 140 w 461"/>
              <a:gd name="T83" fmla="*/ 18 h 461"/>
              <a:gd name="T84" fmla="*/ 172 w 461"/>
              <a:gd name="T85" fmla="*/ 7 h 461"/>
              <a:gd name="T86" fmla="*/ 205 w 461"/>
              <a:gd name="T87" fmla="*/ 2 h 461"/>
              <a:gd name="T88" fmla="*/ 237 w 461"/>
              <a:gd name="T89" fmla="*/ 0 h 46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Lst>
            <a:rect l="0" t="0" r="r" b="b"/>
            <a:pathLst>
              <a:path w="461" h="461">
                <a:moveTo>
                  <a:pt x="237" y="0"/>
                </a:moveTo>
                <a:lnTo>
                  <a:pt x="270" y="4"/>
                </a:lnTo>
                <a:lnTo>
                  <a:pt x="300" y="11"/>
                </a:lnTo>
                <a:lnTo>
                  <a:pt x="331" y="23"/>
                </a:lnTo>
                <a:lnTo>
                  <a:pt x="358" y="40"/>
                </a:lnTo>
                <a:lnTo>
                  <a:pt x="385" y="60"/>
                </a:lnTo>
                <a:lnTo>
                  <a:pt x="408" y="84"/>
                </a:lnTo>
                <a:lnTo>
                  <a:pt x="427" y="111"/>
                </a:lnTo>
                <a:lnTo>
                  <a:pt x="443" y="142"/>
                </a:lnTo>
                <a:lnTo>
                  <a:pt x="454" y="173"/>
                </a:lnTo>
                <a:lnTo>
                  <a:pt x="460" y="206"/>
                </a:lnTo>
                <a:lnTo>
                  <a:pt x="461" y="238"/>
                </a:lnTo>
                <a:lnTo>
                  <a:pt x="458" y="271"/>
                </a:lnTo>
                <a:lnTo>
                  <a:pt x="451" y="301"/>
                </a:lnTo>
                <a:lnTo>
                  <a:pt x="439" y="331"/>
                </a:lnTo>
                <a:lnTo>
                  <a:pt x="422" y="359"/>
                </a:lnTo>
                <a:lnTo>
                  <a:pt x="402" y="385"/>
                </a:lnTo>
                <a:lnTo>
                  <a:pt x="379" y="408"/>
                </a:lnTo>
                <a:lnTo>
                  <a:pt x="350" y="428"/>
                </a:lnTo>
                <a:lnTo>
                  <a:pt x="320" y="443"/>
                </a:lnTo>
                <a:lnTo>
                  <a:pt x="288" y="454"/>
                </a:lnTo>
                <a:lnTo>
                  <a:pt x="256" y="459"/>
                </a:lnTo>
                <a:lnTo>
                  <a:pt x="224" y="461"/>
                </a:lnTo>
                <a:lnTo>
                  <a:pt x="191" y="457"/>
                </a:lnTo>
                <a:lnTo>
                  <a:pt x="161" y="450"/>
                </a:lnTo>
                <a:lnTo>
                  <a:pt x="130" y="438"/>
                </a:lnTo>
                <a:lnTo>
                  <a:pt x="103" y="421"/>
                </a:lnTo>
                <a:lnTo>
                  <a:pt x="76" y="401"/>
                </a:lnTo>
                <a:lnTo>
                  <a:pt x="53" y="377"/>
                </a:lnTo>
                <a:lnTo>
                  <a:pt x="33" y="350"/>
                </a:lnTo>
                <a:lnTo>
                  <a:pt x="18" y="319"/>
                </a:lnTo>
                <a:lnTo>
                  <a:pt x="7" y="288"/>
                </a:lnTo>
                <a:lnTo>
                  <a:pt x="1" y="255"/>
                </a:lnTo>
                <a:lnTo>
                  <a:pt x="0" y="223"/>
                </a:lnTo>
                <a:lnTo>
                  <a:pt x="3" y="190"/>
                </a:lnTo>
                <a:lnTo>
                  <a:pt x="10" y="160"/>
                </a:lnTo>
                <a:lnTo>
                  <a:pt x="22" y="130"/>
                </a:lnTo>
                <a:lnTo>
                  <a:pt x="39" y="102"/>
                </a:lnTo>
                <a:lnTo>
                  <a:pt x="59" y="76"/>
                </a:lnTo>
                <a:lnTo>
                  <a:pt x="82" y="53"/>
                </a:lnTo>
                <a:lnTo>
                  <a:pt x="110" y="33"/>
                </a:lnTo>
                <a:lnTo>
                  <a:pt x="140" y="18"/>
                </a:lnTo>
                <a:lnTo>
                  <a:pt x="172" y="7"/>
                </a:lnTo>
                <a:lnTo>
                  <a:pt x="205" y="2"/>
                </a:lnTo>
                <a:lnTo>
                  <a:pt x="237" y="0"/>
                </a:lnTo>
                <a:close/>
              </a:path>
            </a:pathLst>
          </a:custGeom>
          <a:solidFill>
            <a:schemeClr val="accent1"/>
          </a:solidFill>
          <a:ln w="0">
            <a:noFill/>
            <a:prstDash val="solid"/>
            <a:round/>
            <a:headEnd/>
            <a:tailEnd/>
          </a:ln>
        </xdr:spPr>
      </xdr:sp>
      <xdr:sp macro="" textlink="">
        <xdr:nvSpPr>
          <xdr:cNvPr id="3079" name="Freeform 7"/>
          <xdr:cNvSpPr>
            <a:spLocks/>
          </xdr:cNvSpPr>
        </xdr:nvSpPr>
        <xdr:spPr bwMode="auto">
          <a:xfrm>
            <a:off x="44" y="45"/>
            <a:ext cx="36" cy="32"/>
          </a:xfrm>
          <a:custGeom>
            <a:avLst/>
            <a:gdLst>
              <a:gd name="T0" fmla="*/ 1429 w 1532"/>
              <a:gd name="T1" fmla="*/ 2 h 1368"/>
              <a:gd name="T2" fmla="*/ 1468 w 1532"/>
              <a:gd name="T3" fmla="*/ 15 h 1368"/>
              <a:gd name="T4" fmla="*/ 1501 w 1532"/>
              <a:gd name="T5" fmla="*/ 41 h 1368"/>
              <a:gd name="T6" fmla="*/ 1525 w 1532"/>
              <a:gd name="T7" fmla="*/ 82 h 1368"/>
              <a:gd name="T8" fmla="*/ 1532 w 1532"/>
              <a:gd name="T9" fmla="*/ 129 h 1368"/>
              <a:gd name="T10" fmla="*/ 1520 w 1532"/>
              <a:gd name="T11" fmla="*/ 175 h 1368"/>
              <a:gd name="T12" fmla="*/ 1493 w 1532"/>
              <a:gd name="T13" fmla="*/ 214 h 1368"/>
              <a:gd name="T14" fmla="*/ 1156 w 1532"/>
              <a:gd name="T15" fmla="*/ 420 h 1368"/>
              <a:gd name="T16" fmla="*/ 1114 w 1532"/>
              <a:gd name="T17" fmla="*/ 436 h 1368"/>
              <a:gd name="T18" fmla="*/ 1077 w 1532"/>
              <a:gd name="T19" fmla="*/ 437 h 1368"/>
              <a:gd name="T20" fmla="*/ 818 w 1532"/>
              <a:gd name="T21" fmla="*/ 376 h 1368"/>
              <a:gd name="T22" fmla="*/ 674 w 1532"/>
              <a:gd name="T23" fmla="*/ 963 h 1368"/>
              <a:gd name="T24" fmla="*/ 648 w 1532"/>
              <a:gd name="T25" fmla="*/ 1056 h 1368"/>
              <a:gd name="T26" fmla="*/ 618 w 1532"/>
              <a:gd name="T27" fmla="*/ 1095 h 1368"/>
              <a:gd name="T28" fmla="*/ 187 w 1532"/>
              <a:gd name="T29" fmla="*/ 1351 h 1368"/>
              <a:gd name="T30" fmla="*/ 142 w 1532"/>
              <a:gd name="T31" fmla="*/ 1367 h 1368"/>
              <a:gd name="T32" fmla="*/ 94 w 1532"/>
              <a:gd name="T33" fmla="*/ 1364 h 1368"/>
              <a:gd name="T34" fmla="*/ 50 w 1532"/>
              <a:gd name="T35" fmla="*/ 1344 h 1368"/>
              <a:gd name="T36" fmla="*/ 17 w 1532"/>
              <a:gd name="T37" fmla="*/ 1307 h 1368"/>
              <a:gd name="T38" fmla="*/ 1 w 1532"/>
              <a:gd name="T39" fmla="*/ 1261 h 1368"/>
              <a:gd name="T40" fmla="*/ 4 w 1532"/>
              <a:gd name="T41" fmla="*/ 1213 h 1368"/>
              <a:gd name="T42" fmla="*/ 25 w 1532"/>
              <a:gd name="T43" fmla="*/ 1171 h 1368"/>
              <a:gd name="T44" fmla="*/ 61 w 1532"/>
              <a:gd name="T45" fmla="*/ 1138 h 1368"/>
              <a:gd name="T46" fmla="*/ 606 w 1532"/>
              <a:gd name="T47" fmla="*/ 196 h 1368"/>
              <a:gd name="T48" fmla="*/ 622 w 1532"/>
              <a:gd name="T49" fmla="*/ 159 h 1368"/>
              <a:gd name="T50" fmla="*/ 650 w 1532"/>
              <a:gd name="T51" fmla="*/ 129 h 1368"/>
              <a:gd name="T52" fmla="*/ 663 w 1532"/>
              <a:gd name="T53" fmla="*/ 119 h 1368"/>
              <a:gd name="T54" fmla="*/ 702 w 1532"/>
              <a:gd name="T55" fmla="*/ 105 h 1368"/>
              <a:gd name="T56" fmla="*/ 725 w 1532"/>
              <a:gd name="T57" fmla="*/ 102 h 1368"/>
              <a:gd name="T58" fmla="*/ 744 w 1532"/>
              <a:gd name="T59" fmla="*/ 103 h 1368"/>
              <a:gd name="T60" fmla="*/ 1070 w 1532"/>
              <a:gd name="T61" fmla="*/ 182 h 1368"/>
              <a:gd name="T62" fmla="*/ 1364 w 1532"/>
              <a:gd name="T63" fmla="*/ 8 h 1368"/>
              <a:gd name="T64" fmla="*/ 1408 w 1532"/>
              <a:gd name="T65" fmla="*/ 0 h 136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Lst>
            <a:rect l="0" t="0" r="r" b="b"/>
            <a:pathLst>
              <a:path w="1532" h="1368">
                <a:moveTo>
                  <a:pt x="1408" y="0"/>
                </a:moveTo>
                <a:lnTo>
                  <a:pt x="1429" y="2"/>
                </a:lnTo>
                <a:lnTo>
                  <a:pt x="1449" y="7"/>
                </a:lnTo>
                <a:lnTo>
                  <a:pt x="1468" y="15"/>
                </a:lnTo>
                <a:lnTo>
                  <a:pt x="1486" y="27"/>
                </a:lnTo>
                <a:lnTo>
                  <a:pt x="1501" y="41"/>
                </a:lnTo>
                <a:lnTo>
                  <a:pt x="1514" y="59"/>
                </a:lnTo>
                <a:lnTo>
                  <a:pt x="1525" y="82"/>
                </a:lnTo>
                <a:lnTo>
                  <a:pt x="1530" y="106"/>
                </a:lnTo>
                <a:lnTo>
                  <a:pt x="1532" y="129"/>
                </a:lnTo>
                <a:lnTo>
                  <a:pt x="1528" y="153"/>
                </a:lnTo>
                <a:lnTo>
                  <a:pt x="1520" y="175"/>
                </a:lnTo>
                <a:lnTo>
                  <a:pt x="1509" y="196"/>
                </a:lnTo>
                <a:lnTo>
                  <a:pt x="1493" y="214"/>
                </a:lnTo>
                <a:lnTo>
                  <a:pt x="1472" y="230"/>
                </a:lnTo>
                <a:lnTo>
                  <a:pt x="1156" y="420"/>
                </a:lnTo>
                <a:lnTo>
                  <a:pt x="1135" y="430"/>
                </a:lnTo>
                <a:lnTo>
                  <a:pt x="1114" y="436"/>
                </a:lnTo>
                <a:lnTo>
                  <a:pt x="1092" y="438"/>
                </a:lnTo>
                <a:lnTo>
                  <a:pt x="1077" y="437"/>
                </a:lnTo>
                <a:lnTo>
                  <a:pt x="1062" y="434"/>
                </a:lnTo>
                <a:lnTo>
                  <a:pt x="818" y="376"/>
                </a:lnTo>
                <a:lnTo>
                  <a:pt x="675" y="963"/>
                </a:lnTo>
                <a:lnTo>
                  <a:pt x="674" y="963"/>
                </a:lnTo>
                <a:lnTo>
                  <a:pt x="656" y="1033"/>
                </a:lnTo>
                <a:lnTo>
                  <a:pt x="648" y="1056"/>
                </a:lnTo>
                <a:lnTo>
                  <a:pt x="634" y="1078"/>
                </a:lnTo>
                <a:lnTo>
                  <a:pt x="618" y="1095"/>
                </a:lnTo>
                <a:lnTo>
                  <a:pt x="599" y="1110"/>
                </a:lnTo>
                <a:lnTo>
                  <a:pt x="187" y="1351"/>
                </a:lnTo>
                <a:lnTo>
                  <a:pt x="165" y="1361"/>
                </a:lnTo>
                <a:lnTo>
                  <a:pt x="142" y="1367"/>
                </a:lnTo>
                <a:lnTo>
                  <a:pt x="117" y="1368"/>
                </a:lnTo>
                <a:lnTo>
                  <a:pt x="94" y="1364"/>
                </a:lnTo>
                <a:lnTo>
                  <a:pt x="71" y="1356"/>
                </a:lnTo>
                <a:lnTo>
                  <a:pt x="50" y="1344"/>
                </a:lnTo>
                <a:lnTo>
                  <a:pt x="33" y="1328"/>
                </a:lnTo>
                <a:lnTo>
                  <a:pt x="17" y="1307"/>
                </a:lnTo>
                <a:lnTo>
                  <a:pt x="7" y="1284"/>
                </a:lnTo>
                <a:lnTo>
                  <a:pt x="1" y="1261"/>
                </a:lnTo>
                <a:lnTo>
                  <a:pt x="0" y="1238"/>
                </a:lnTo>
                <a:lnTo>
                  <a:pt x="4" y="1213"/>
                </a:lnTo>
                <a:lnTo>
                  <a:pt x="12" y="1191"/>
                </a:lnTo>
                <a:lnTo>
                  <a:pt x="25" y="1171"/>
                </a:lnTo>
                <a:lnTo>
                  <a:pt x="41" y="1152"/>
                </a:lnTo>
                <a:lnTo>
                  <a:pt x="61" y="1138"/>
                </a:lnTo>
                <a:lnTo>
                  <a:pt x="428" y="923"/>
                </a:lnTo>
                <a:lnTo>
                  <a:pt x="606" y="196"/>
                </a:lnTo>
                <a:lnTo>
                  <a:pt x="613" y="177"/>
                </a:lnTo>
                <a:lnTo>
                  <a:pt x="622" y="159"/>
                </a:lnTo>
                <a:lnTo>
                  <a:pt x="634" y="143"/>
                </a:lnTo>
                <a:lnTo>
                  <a:pt x="650" y="129"/>
                </a:lnTo>
                <a:lnTo>
                  <a:pt x="656" y="124"/>
                </a:lnTo>
                <a:lnTo>
                  <a:pt x="663" y="119"/>
                </a:lnTo>
                <a:lnTo>
                  <a:pt x="681" y="110"/>
                </a:lnTo>
                <a:lnTo>
                  <a:pt x="702" y="105"/>
                </a:lnTo>
                <a:lnTo>
                  <a:pt x="722" y="102"/>
                </a:lnTo>
                <a:lnTo>
                  <a:pt x="725" y="102"/>
                </a:lnTo>
                <a:lnTo>
                  <a:pt x="733" y="102"/>
                </a:lnTo>
                <a:lnTo>
                  <a:pt x="744" y="103"/>
                </a:lnTo>
                <a:lnTo>
                  <a:pt x="757" y="105"/>
                </a:lnTo>
                <a:lnTo>
                  <a:pt x="1070" y="182"/>
                </a:lnTo>
                <a:lnTo>
                  <a:pt x="1343" y="18"/>
                </a:lnTo>
                <a:lnTo>
                  <a:pt x="1364" y="8"/>
                </a:lnTo>
                <a:lnTo>
                  <a:pt x="1386" y="2"/>
                </a:lnTo>
                <a:lnTo>
                  <a:pt x="1408" y="0"/>
                </a:lnTo>
                <a:close/>
              </a:path>
            </a:pathLst>
          </a:custGeom>
          <a:solidFill>
            <a:schemeClr val="accent1"/>
          </a:solidFill>
          <a:ln w="0">
            <a:noFill/>
            <a:prstDash val="solid"/>
            <a:round/>
            <a:headEnd/>
            <a:tailEnd/>
          </a:ln>
        </xdr:spPr>
      </xdr:sp>
      <xdr:sp macro="" textlink="">
        <xdr:nvSpPr>
          <xdr:cNvPr id="3080" name="Freeform 8"/>
          <xdr:cNvSpPr>
            <a:spLocks/>
          </xdr:cNvSpPr>
        </xdr:nvSpPr>
        <xdr:spPr bwMode="auto">
          <a:xfrm>
            <a:off x="62" y="61"/>
            <a:ext cx="10" cy="20"/>
          </a:xfrm>
          <a:custGeom>
            <a:avLst/>
            <a:gdLst>
              <a:gd name="T0" fmla="*/ 64 w 421"/>
              <a:gd name="T1" fmla="*/ 0 h 845"/>
              <a:gd name="T2" fmla="*/ 222 w 421"/>
              <a:gd name="T3" fmla="*/ 124 h 845"/>
              <a:gd name="T4" fmla="*/ 242 w 421"/>
              <a:gd name="T5" fmla="*/ 142 h 845"/>
              <a:gd name="T6" fmla="*/ 262 w 421"/>
              <a:gd name="T7" fmla="*/ 160 h 845"/>
              <a:gd name="T8" fmla="*/ 278 w 421"/>
              <a:gd name="T9" fmla="*/ 180 h 845"/>
              <a:gd name="T10" fmla="*/ 293 w 421"/>
              <a:gd name="T11" fmla="*/ 201 h 845"/>
              <a:gd name="T12" fmla="*/ 306 w 421"/>
              <a:gd name="T13" fmla="*/ 225 h 845"/>
              <a:gd name="T14" fmla="*/ 318 w 421"/>
              <a:gd name="T15" fmla="*/ 252 h 845"/>
              <a:gd name="T16" fmla="*/ 329 w 421"/>
              <a:gd name="T17" fmla="*/ 284 h 845"/>
              <a:gd name="T18" fmla="*/ 418 w 421"/>
              <a:gd name="T19" fmla="*/ 696 h 845"/>
              <a:gd name="T20" fmla="*/ 419 w 421"/>
              <a:gd name="T21" fmla="*/ 708 h 845"/>
              <a:gd name="T22" fmla="*/ 420 w 421"/>
              <a:gd name="T23" fmla="*/ 721 h 845"/>
              <a:gd name="T24" fmla="*/ 421 w 421"/>
              <a:gd name="T25" fmla="*/ 736 h 845"/>
              <a:gd name="T26" fmla="*/ 420 w 421"/>
              <a:gd name="T27" fmla="*/ 751 h 845"/>
              <a:gd name="T28" fmla="*/ 417 w 421"/>
              <a:gd name="T29" fmla="*/ 766 h 845"/>
              <a:gd name="T30" fmla="*/ 413 w 421"/>
              <a:gd name="T31" fmla="*/ 781 h 845"/>
              <a:gd name="T32" fmla="*/ 406 w 421"/>
              <a:gd name="T33" fmla="*/ 795 h 845"/>
              <a:gd name="T34" fmla="*/ 397 w 421"/>
              <a:gd name="T35" fmla="*/ 809 h 845"/>
              <a:gd name="T36" fmla="*/ 384 w 421"/>
              <a:gd name="T37" fmla="*/ 821 h 845"/>
              <a:gd name="T38" fmla="*/ 368 w 421"/>
              <a:gd name="T39" fmla="*/ 831 h 845"/>
              <a:gd name="T40" fmla="*/ 348 w 421"/>
              <a:gd name="T41" fmla="*/ 839 h 845"/>
              <a:gd name="T42" fmla="*/ 328 w 421"/>
              <a:gd name="T43" fmla="*/ 843 h 845"/>
              <a:gd name="T44" fmla="*/ 307 w 421"/>
              <a:gd name="T45" fmla="*/ 845 h 845"/>
              <a:gd name="T46" fmla="*/ 283 w 421"/>
              <a:gd name="T47" fmla="*/ 842 h 845"/>
              <a:gd name="T48" fmla="*/ 261 w 421"/>
              <a:gd name="T49" fmla="*/ 836 h 845"/>
              <a:gd name="T50" fmla="*/ 240 w 421"/>
              <a:gd name="T51" fmla="*/ 825 h 845"/>
              <a:gd name="T52" fmla="*/ 223 w 421"/>
              <a:gd name="T53" fmla="*/ 810 h 845"/>
              <a:gd name="T54" fmla="*/ 209 w 421"/>
              <a:gd name="T55" fmla="*/ 790 h 845"/>
              <a:gd name="T56" fmla="*/ 198 w 421"/>
              <a:gd name="T57" fmla="*/ 768 h 845"/>
              <a:gd name="T58" fmla="*/ 114 w 421"/>
              <a:gd name="T59" fmla="*/ 352 h 845"/>
              <a:gd name="T60" fmla="*/ 112 w 421"/>
              <a:gd name="T61" fmla="*/ 351 h 845"/>
              <a:gd name="T62" fmla="*/ 107 w 421"/>
              <a:gd name="T63" fmla="*/ 347 h 845"/>
              <a:gd name="T64" fmla="*/ 99 w 421"/>
              <a:gd name="T65" fmla="*/ 341 h 845"/>
              <a:gd name="T66" fmla="*/ 87 w 421"/>
              <a:gd name="T67" fmla="*/ 332 h 845"/>
              <a:gd name="T68" fmla="*/ 73 w 421"/>
              <a:gd name="T69" fmla="*/ 321 h 845"/>
              <a:gd name="T70" fmla="*/ 58 w 421"/>
              <a:gd name="T71" fmla="*/ 310 h 845"/>
              <a:gd name="T72" fmla="*/ 41 w 421"/>
              <a:gd name="T73" fmla="*/ 296 h 845"/>
              <a:gd name="T74" fmla="*/ 21 w 421"/>
              <a:gd name="T75" fmla="*/ 282 h 845"/>
              <a:gd name="T76" fmla="*/ 0 w 421"/>
              <a:gd name="T77" fmla="*/ 266 h 845"/>
              <a:gd name="T78" fmla="*/ 64 w 421"/>
              <a:gd name="T79" fmla="*/ 0 h 8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421" h="845">
                <a:moveTo>
                  <a:pt x="64" y="0"/>
                </a:moveTo>
                <a:lnTo>
                  <a:pt x="222" y="124"/>
                </a:lnTo>
                <a:lnTo>
                  <a:pt x="242" y="142"/>
                </a:lnTo>
                <a:lnTo>
                  <a:pt x="262" y="160"/>
                </a:lnTo>
                <a:lnTo>
                  <a:pt x="278" y="180"/>
                </a:lnTo>
                <a:lnTo>
                  <a:pt x="293" y="201"/>
                </a:lnTo>
                <a:lnTo>
                  <a:pt x="306" y="225"/>
                </a:lnTo>
                <a:lnTo>
                  <a:pt x="318" y="252"/>
                </a:lnTo>
                <a:lnTo>
                  <a:pt x="329" y="284"/>
                </a:lnTo>
                <a:lnTo>
                  <a:pt x="418" y="696"/>
                </a:lnTo>
                <a:lnTo>
                  <a:pt x="419" y="708"/>
                </a:lnTo>
                <a:lnTo>
                  <a:pt x="420" y="721"/>
                </a:lnTo>
                <a:lnTo>
                  <a:pt x="421" y="736"/>
                </a:lnTo>
                <a:lnTo>
                  <a:pt x="420" y="751"/>
                </a:lnTo>
                <a:lnTo>
                  <a:pt x="417" y="766"/>
                </a:lnTo>
                <a:lnTo>
                  <a:pt x="413" y="781"/>
                </a:lnTo>
                <a:lnTo>
                  <a:pt x="406" y="795"/>
                </a:lnTo>
                <a:lnTo>
                  <a:pt x="397" y="809"/>
                </a:lnTo>
                <a:lnTo>
                  <a:pt x="384" y="821"/>
                </a:lnTo>
                <a:lnTo>
                  <a:pt x="368" y="831"/>
                </a:lnTo>
                <a:lnTo>
                  <a:pt x="348" y="839"/>
                </a:lnTo>
                <a:lnTo>
                  <a:pt x="328" y="843"/>
                </a:lnTo>
                <a:lnTo>
                  <a:pt x="307" y="845"/>
                </a:lnTo>
                <a:lnTo>
                  <a:pt x="283" y="842"/>
                </a:lnTo>
                <a:lnTo>
                  <a:pt x="261" y="836"/>
                </a:lnTo>
                <a:lnTo>
                  <a:pt x="240" y="825"/>
                </a:lnTo>
                <a:lnTo>
                  <a:pt x="223" y="810"/>
                </a:lnTo>
                <a:lnTo>
                  <a:pt x="209" y="790"/>
                </a:lnTo>
                <a:lnTo>
                  <a:pt x="198" y="768"/>
                </a:lnTo>
                <a:lnTo>
                  <a:pt x="114" y="352"/>
                </a:lnTo>
                <a:lnTo>
                  <a:pt x="112" y="351"/>
                </a:lnTo>
                <a:lnTo>
                  <a:pt x="107" y="347"/>
                </a:lnTo>
                <a:lnTo>
                  <a:pt x="99" y="341"/>
                </a:lnTo>
                <a:lnTo>
                  <a:pt x="87" y="332"/>
                </a:lnTo>
                <a:lnTo>
                  <a:pt x="73" y="321"/>
                </a:lnTo>
                <a:lnTo>
                  <a:pt x="58" y="310"/>
                </a:lnTo>
                <a:lnTo>
                  <a:pt x="41" y="296"/>
                </a:lnTo>
                <a:lnTo>
                  <a:pt x="21" y="282"/>
                </a:lnTo>
                <a:lnTo>
                  <a:pt x="0" y="266"/>
                </a:lnTo>
                <a:lnTo>
                  <a:pt x="64" y="0"/>
                </a:lnTo>
                <a:close/>
              </a:path>
            </a:pathLst>
          </a:custGeom>
          <a:solidFill>
            <a:schemeClr val="accent1"/>
          </a:solidFill>
          <a:ln w="0">
            <a:noFill/>
            <a:prstDash val="solid"/>
            <a:round/>
            <a:headEnd/>
            <a:tailEnd/>
          </a:ln>
        </xdr:spPr>
      </xdr:sp>
      <xdr:sp macro="" textlink="">
        <xdr:nvSpPr>
          <xdr:cNvPr id="3081" name="Freeform 9"/>
          <xdr:cNvSpPr>
            <a:spLocks/>
          </xdr:cNvSpPr>
        </xdr:nvSpPr>
        <xdr:spPr bwMode="auto">
          <a:xfrm>
            <a:off x="22" y="26"/>
            <a:ext cx="10" cy="64"/>
          </a:xfrm>
          <a:custGeom>
            <a:avLst/>
            <a:gdLst>
              <a:gd name="T0" fmla="*/ 377 w 439"/>
              <a:gd name="T1" fmla="*/ 3 h 2695"/>
              <a:gd name="T2" fmla="*/ 414 w 439"/>
              <a:gd name="T3" fmla="*/ 26 h 2695"/>
              <a:gd name="T4" fmla="*/ 436 w 439"/>
              <a:gd name="T5" fmla="*/ 62 h 2695"/>
              <a:gd name="T6" fmla="*/ 436 w 439"/>
              <a:gd name="T7" fmla="*/ 107 h 2695"/>
              <a:gd name="T8" fmla="*/ 414 w 439"/>
              <a:gd name="T9" fmla="*/ 143 h 2695"/>
              <a:gd name="T10" fmla="*/ 377 w 439"/>
              <a:gd name="T11" fmla="*/ 165 h 2695"/>
              <a:gd name="T12" fmla="*/ 321 w 439"/>
              <a:gd name="T13" fmla="*/ 171 h 2695"/>
              <a:gd name="T14" fmla="*/ 261 w 439"/>
              <a:gd name="T15" fmla="*/ 193 h 2695"/>
              <a:gd name="T16" fmla="*/ 212 w 439"/>
              <a:gd name="T17" fmla="*/ 234 h 2695"/>
              <a:gd name="T18" fmla="*/ 179 w 439"/>
              <a:gd name="T19" fmla="*/ 289 h 2695"/>
              <a:gd name="T20" fmla="*/ 168 w 439"/>
              <a:gd name="T21" fmla="*/ 354 h 2695"/>
              <a:gd name="T22" fmla="*/ 171 w 439"/>
              <a:gd name="T23" fmla="*/ 2375 h 2695"/>
              <a:gd name="T24" fmla="*/ 193 w 439"/>
              <a:gd name="T25" fmla="*/ 2436 h 2695"/>
              <a:gd name="T26" fmla="*/ 234 w 439"/>
              <a:gd name="T27" fmla="*/ 2483 h 2695"/>
              <a:gd name="T28" fmla="*/ 289 w 439"/>
              <a:gd name="T29" fmla="*/ 2516 h 2695"/>
              <a:gd name="T30" fmla="*/ 354 w 439"/>
              <a:gd name="T31" fmla="*/ 2528 h 2695"/>
              <a:gd name="T32" fmla="*/ 397 w 439"/>
              <a:gd name="T33" fmla="*/ 2539 h 2695"/>
              <a:gd name="T34" fmla="*/ 428 w 439"/>
              <a:gd name="T35" fmla="*/ 2568 h 2695"/>
              <a:gd name="T36" fmla="*/ 439 w 439"/>
              <a:gd name="T37" fmla="*/ 2611 h 2695"/>
              <a:gd name="T38" fmla="*/ 428 w 439"/>
              <a:gd name="T39" fmla="*/ 2653 h 2695"/>
              <a:gd name="T40" fmla="*/ 397 w 439"/>
              <a:gd name="T41" fmla="*/ 2683 h 2695"/>
              <a:gd name="T42" fmla="*/ 354 w 439"/>
              <a:gd name="T43" fmla="*/ 2695 h 2695"/>
              <a:gd name="T44" fmla="*/ 268 w 439"/>
              <a:gd name="T45" fmla="*/ 2684 h 2695"/>
              <a:gd name="T46" fmla="*/ 188 w 439"/>
              <a:gd name="T47" fmla="*/ 2653 h 2695"/>
              <a:gd name="T48" fmla="*/ 119 w 439"/>
              <a:gd name="T49" fmla="*/ 2606 h 2695"/>
              <a:gd name="T50" fmla="*/ 63 w 439"/>
              <a:gd name="T51" fmla="*/ 2543 h 2695"/>
              <a:gd name="T52" fmla="*/ 23 w 439"/>
              <a:gd name="T53" fmla="*/ 2469 h 2695"/>
              <a:gd name="T54" fmla="*/ 3 w 439"/>
              <a:gd name="T55" fmla="*/ 2386 h 2695"/>
              <a:gd name="T56" fmla="*/ 0 w 439"/>
              <a:gd name="T57" fmla="*/ 354 h 2695"/>
              <a:gd name="T58" fmla="*/ 11 w 439"/>
              <a:gd name="T59" fmla="*/ 267 h 2695"/>
              <a:gd name="T60" fmla="*/ 42 w 439"/>
              <a:gd name="T61" fmla="*/ 188 h 2695"/>
              <a:gd name="T62" fmla="*/ 90 w 439"/>
              <a:gd name="T63" fmla="*/ 119 h 2695"/>
              <a:gd name="T64" fmla="*/ 152 w 439"/>
              <a:gd name="T65" fmla="*/ 64 h 2695"/>
              <a:gd name="T66" fmla="*/ 227 w 439"/>
              <a:gd name="T67" fmla="*/ 25 h 2695"/>
              <a:gd name="T68" fmla="*/ 311 w 439"/>
              <a:gd name="T69" fmla="*/ 3 h 26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Lst>
            <a:rect l="0" t="0" r="r" b="b"/>
            <a:pathLst>
              <a:path w="439" h="2695">
                <a:moveTo>
                  <a:pt x="354" y="0"/>
                </a:moveTo>
                <a:lnTo>
                  <a:pt x="377" y="3"/>
                </a:lnTo>
                <a:lnTo>
                  <a:pt x="397" y="13"/>
                </a:lnTo>
                <a:lnTo>
                  <a:pt x="414" y="26"/>
                </a:lnTo>
                <a:lnTo>
                  <a:pt x="428" y="42"/>
                </a:lnTo>
                <a:lnTo>
                  <a:pt x="436" y="62"/>
                </a:lnTo>
                <a:lnTo>
                  <a:pt x="439" y="85"/>
                </a:lnTo>
                <a:lnTo>
                  <a:pt x="436" y="107"/>
                </a:lnTo>
                <a:lnTo>
                  <a:pt x="428" y="127"/>
                </a:lnTo>
                <a:lnTo>
                  <a:pt x="414" y="143"/>
                </a:lnTo>
                <a:lnTo>
                  <a:pt x="397" y="156"/>
                </a:lnTo>
                <a:lnTo>
                  <a:pt x="377" y="165"/>
                </a:lnTo>
                <a:lnTo>
                  <a:pt x="354" y="168"/>
                </a:lnTo>
                <a:lnTo>
                  <a:pt x="321" y="171"/>
                </a:lnTo>
                <a:lnTo>
                  <a:pt x="289" y="180"/>
                </a:lnTo>
                <a:lnTo>
                  <a:pt x="261" y="193"/>
                </a:lnTo>
                <a:lnTo>
                  <a:pt x="234" y="212"/>
                </a:lnTo>
                <a:lnTo>
                  <a:pt x="212" y="234"/>
                </a:lnTo>
                <a:lnTo>
                  <a:pt x="193" y="260"/>
                </a:lnTo>
                <a:lnTo>
                  <a:pt x="179" y="289"/>
                </a:lnTo>
                <a:lnTo>
                  <a:pt x="171" y="321"/>
                </a:lnTo>
                <a:lnTo>
                  <a:pt x="168" y="354"/>
                </a:lnTo>
                <a:lnTo>
                  <a:pt x="168" y="2341"/>
                </a:lnTo>
                <a:lnTo>
                  <a:pt x="171" y="2375"/>
                </a:lnTo>
                <a:lnTo>
                  <a:pt x="179" y="2406"/>
                </a:lnTo>
                <a:lnTo>
                  <a:pt x="193" y="2436"/>
                </a:lnTo>
                <a:lnTo>
                  <a:pt x="212" y="2461"/>
                </a:lnTo>
                <a:lnTo>
                  <a:pt x="234" y="2483"/>
                </a:lnTo>
                <a:lnTo>
                  <a:pt x="261" y="2502"/>
                </a:lnTo>
                <a:lnTo>
                  <a:pt x="289" y="2516"/>
                </a:lnTo>
                <a:lnTo>
                  <a:pt x="321" y="2525"/>
                </a:lnTo>
                <a:lnTo>
                  <a:pt x="354" y="2528"/>
                </a:lnTo>
                <a:lnTo>
                  <a:pt x="377" y="2530"/>
                </a:lnTo>
                <a:lnTo>
                  <a:pt x="397" y="2539"/>
                </a:lnTo>
                <a:lnTo>
                  <a:pt x="414" y="2552"/>
                </a:lnTo>
                <a:lnTo>
                  <a:pt x="428" y="2568"/>
                </a:lnTo>
                <a:lnTo>
                  <a:pt x="436" y="2589"/>
                </a:lnTo>
                <a:lnTo>
                  <a:pt x="439" y="2611"/>
                </a:lnTo>
                <a:lnTo>
                  <a:pt x="436" y="2633"/>
                </a:lnTo>
                <a:lnTo>
                  <a:pt x="428" y="2653"/>
                </a:lnTo>
                <a:lnTo>
                  <a:pt x="414" y="2670"/>
                </a:lnTo>
                <a:lnTo>
                  <a:pt x="397" y="2683"/>
                </a:lnTo>
                <a:lnTo>
                  <a:pt x="377" y="2692"/>
                </a:lnTo>
                <a:lnTo>
                  <a:pt x="354" y="2695"/>
                </a:lnTo>
                <a:lnTo>
                  <a:pt x="311" y="2692"/>
                </a:lnTo>
                <a:lnTo>
                  <a:pt x="268" y="2684"/>
                </a:lnTo>
                <a:lnTo>
                  <a:pt x="227" y="2671"/>
                </a:lnTo>
                <a:lnTo>
                  <a:pt x="188" y="2653"/>
                </a:lnTo>
                <a:lnTo>
                  <a:pt x="152" y="2631"/>
                </a:lnTo>
                <a:lnTo>
                  <a:pt x="119" y="2606"/>
                </a:lnTo>
                <a:lnTo>
                  <a:pt x="90" y="2575"/>
                </a:lnTo>
                <a:lnTo>
                  <a:pt x="63" y="2543"/>
                </a:lnTo>
                <a:lnTo>
                  <a:pt x="42" y="2508"/>
                </a:lnTo>
                <a:lnTo>
                  <a:pt x="23" y="2469"/>
                </a:lnTo>
                <a:lnTo>
                  <a:pt x="11" y="2429"/>
                </a:lnTo>
                <a:lnTo>
                  <a:pt x="3" y="2386"/>
                </a:lnTo>
                <a:lnTo>
                  <a:pt x="0" y="2341"/>
                </a:lnTo>
                <a:lnTo>
                  <a:pt x="0" y="354"/>
                </a:lnTo>
                <a:lnTo>
                  <a:pt x="3" y="309"/>
                </a:lnTo>
                <a:lnTo>
                  <a:pt x="11" y="267"/>
                </a:lnTo>
                <a:lnTo>
                  <a:pt x="23" y="226"/>
                </a:lnTo>
                <a:lnTo>
                  <a:pt x="42" y="188"/>
                </a:lnTo>
                <a:lnTo>
                  <a:pt x="63" y="152"/>
                </a:lnTo>
                <a:lnTo>
                  <a:pt x="90" y="119"/>
                </a:lnTo>
                <a:lnTo>
                  <a:pt x="119" y="90"/>
                </a:lnTo>
                <a:lnTo>
                  <a:pt x="152" y="64"/>
                </a:lnTo>
                <a:lnTo>
                  <a:pt x="188" y="42"/>
                </a:lnTo>
                <a:lnTo>
                  <a:pt x="227" y="25"/>
                </a:lnTo>
                <a:lnTo>
                  <a:pt x="268" y="12"/>
                </a:lnTo>
                <a:lnTo>
                  <a:pt x="311" y="3"/>
                </a:lnTo>
                <a:lnTo>
                  <a:pt x="354" y="0"/>
                </a:lnTo>
                <a:close/>
              </a:path>
            </a:pathLst>
          </a:custGeom>
          <a:solidFill>
            <a:schemeClr val="accent2"/>
          </a:solidFill>
          <a:ln w="0">
            <a:noFill/>
            <a:prstDash val="solid"/>
            <a:round/>
            <a:headEnd/>
            <a:tailEnd/>
          </a:ln>
        </xdr:spPr>
      </xdr:sp>
      <xdr:sp macro="" textlink="">
        <xdr:nvSpPr>
          <xdr:cNvPr id="3082" name="Freeform 10"/>
          <xdr:cNvSpPr>
            <a:spLocks/>
          </xdr:cNvSpPr>
        </xdr:nvSpPr>
        <xdr:spPr bwMode="auto">
          <a:xfrm>
            <a:off x="91" y="26"/>
            <a:ext cx="10" cy="64"/>
          </a:xfrm>
          <a:custGeom>
            <a:avLst/>
            <a:gdLst>
              <a:gd name="T0" fmla="*/ 129 w 438"/>
              <a:gd name="T1" fmla="*/ 3 h 2695"/>
              <a:gd name="T2" fmla="*/ 212 w 438"/>
              <a:gd name="T3" fmla="*/ 25 h 2695"/>
              <a:gd name="T4" fmla="*/ 287 w 438"/>
              <a:gd name="T5" fmla="*/ 64 h 2695"/>
              <a:gd name="T6" fmla="*/ 349 w 438"/>
              <a:gd name="T7" fmla="*/ 119 h 2695"/>
              <a:gd name="T8" fmla="*/ 396 w 438"/>
              <a:gd name="T9" fmla="*/ 188 h 2695"/>
              <a:gd name="T10" fmla="*/ 428 w 438"/>
              <a:gd name="T11" fmla="*/ 267 h 2695"/>
              <a:gd name="T12" fmla="*/ 438 w 438"/>
              <a:gd name="T13" fmla="*/ 354 h 2695"/>
              <a:gd name="T14" fmla="*/ 436 w 438"/>
              <a:gd name="T15" fmla="*/ 2386 h 2695"/>
              <a:gd name="T16" fmla="*/ 415 w 438"/>
              <a:gd name="T17" fmla="*/ 2469 h 2695"/>
              <a:gd name="T18" fmla="*/ 375 w 438"/>
              <a:gd name="T19" fmla="*/ 2543 h 2695"/>
              <a:gd name="T20" fmla="*/ 319 w 438"/>
              <a:gd name="T21" fmla="*/ 2606 h 2695"/>
              <a:gd name="T22" fmla="*/ 251 w 438"/>
              <a:gd name="T23" fmla="*/ 2653 h 2695"/>
              <a:gd name="T24" fmla="*/ 171 w 438"/>
              <a:gd name="T25" fmla="*/ 2684 h 2695"/>
              <a:gd name="T26" fmla="*/ 84 w 438"/>
              <a:gd name="T27" fmla="*/ 2695 h 2695"/>
              <a:gd name="T28" fmla="*/ 41 w 438"/>
              <a:gd name="T29" fmla="*/ 2683 h 2695"/>
              <a:gd name="T30" fmla="*/ 12 w 438"/>
              <a:gd name="T31" fmla="*/ 2653 h 2695"/>
              <a:gd name="T32" fmla="*/ 0 w 438"/>
              <a:gd name="T33" fmla="*/ 2611 h 2695"/>
              <a:gd name="T34" fmla="*/ 12 w 438"/>
              <a:gd name="T35" fmla="*/ 2568 h 2695"/>
              <a:gd name="T36" fmla="*/ 41 w 438"/>
              <a:gd name="T37" fmla="*/ 2539 h 2695"/>
              <a:gd name="T38" fmla="*/ 84 w 438"/>
              <a:gd name="T39" fmla="*/ 2528 h 2695"/>
              <a:gd name="T40" fmla="*/ 149 w 438"/>
              <a:gd name="T41" fmla="*/ 2516 h 2695"/>
              <a:gd name="T42" fmla="*/ 204 w 438"/>
              <a:gd name="T43" fmla="*/ 2483 h 2695"/>
              <a:gd name="T44" fmla="*/ 245 w 438"/>
              <a:gd name="T45" fmla="*/ 2436 h 2695"/>
              <a:gd name="T46" fmla="*/ 267 w 438"/>
              <a:gd name="T47" fmla="*/ 2375 h 2695"/>
              <a:gd name="T48" fmla="*/ 270 w 438"/>
              <a:gd name="T49" fmla="*/ 354 h 2695"/>
              <a:gd name="T50" fmla="*/ 259 w 438"/>
              <a:gd name="T51" fmla="*/ 289 h 2695"/>
              <a:gd name="T52" fmla="*/ 226 w 438"/>
              <a:gd name="T53" fmla="*/ 234 h 2695"/>
              <a:gd name="T54" fmla="*/ 178 w 438"/>
              <a:gd name="T55" fmla="*/ 193 h 2695"/>
              <a:gd name="T56" fmla="*/ 118 w 438"/>
              <a:gd name="T57" fmla="*/ 171 h 2695"/>
              <a:gd name="T58" fmla="*/ 62 w 438"/>
              <a:gd name="T59" fmla="*/ 165 h 2695"/>
              <a:gd name="T60" fmla="*/ 25 w 438"/>
              <a:gd name="T61" fmla="*/ 143 h 2695"/>
              <a:gd name="T62" fmla="*/ 3 w 438"/>
              <a:gd name="T63" fmla="*/ 107 h 2695"/>
              <a:gd name="T64" fmla="*/ 3 w 438"/>
              <a:gd name="T65" fmla="*/ 62 h 2695"/>
              <a:gd name="T66" fmla="*/ 25 w 438"/>
              <a:gd name="T67" fmla="*/ 26 h 2695"/>
              <a:gd name="T68" fmla="*/ 62 w 438"/>
              <a:gd name="T69" fmla="*/ 3 h 26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Lst>
            <a:rect l="0" t="0" r="r" b="b"/>
            <a:pathLst>
              <a:path w="438" h="2695">
                <a:moveTo>
                  <a:pt x="84" y="0"/>
                </a:moveTo>
                <a:lnTo>
                  <a:pt x="129" y="3"/>
                </a:lnTo>
                <a:lnTo>
                  <a:pt x="171" y="12"/>
                </a:lnTo>
                <a:lnTo>
                  <a:pt x="212" y="25"/>
                </a:lnTo>
                <a:lnTo>
                  <a:pt x="251" y="42"/>
                </a:lnTo>
                <a:lnTo>
                  <a:pt x="287" y="64"/>
                </a:lnTo>
                <a:lnTo>
                  <a:pt x="319" y="90"/>
                </a:lnTo>
                <a:lnTo>
                  <a:pt x="349" y="119"/>
                </a:lnTo>
                <a:lnTo>
                  <a:pt x="375" y="152"/>
                </a:lnTo>
                <a:lnTo>
                  <a:pt x="396" y="188"/>
                </a:lnTo>
                <a:lnTo>
                  <a:pt x="415" y="226"/>
                </a:lnTo>
                <a:lnTo>
                  <a:pt x="428" y="267"/>
                </a:lnTo>
                <a:lnTo>
                  <a:pt x="436" y="309"/>
                </a:lnTo>
                <a:lnTo>
                  <a:pt x="438" y="354"/>
                </a:lnTo>
                <a:lnTo>
                  <a:pt x="438" y="2341"/>
                </a:lnTo>
                <a:lnTo>
                  <a:pt x="436" y="2386"/>
                </a:lnTo>
                <a:lnTo>
                  <a:pt x="428" y="2429"/>
                </a:lnTo>
                <a:lnTo>
                  <a:pt x="415" y="2469"/>
                </a:lnTo>
                <a:lnTo>
                  <a:pt x="396" y="2508"/>
                </a:lnTo>
                <a:lnTo>
                  <a:pt x="375" y="2543"/>
                </a:lnTo>
                <a:lnTo>
                  <a:pt x="349" y="2575"/>
                </a:lnTo>
                <a:lnTo>
                  <a:pt x="319" y="2606"/>
                </a:lnTo>
                <a:lnTo>
                  <a:pt x="287" y="2631"/>
                </a:lnTo>
                <a:lnTo>
                  <a:pt x="251" y="2653"/>
                </a:lnTo>
                <a:lnTo>
                  <a:pt x="212" y="2671"/>
                </a:lnTo>
                <a:lnTo>
                  <a:pt x="171" y="2684"/>
                </a:lnTo>
                <a:lnTo>
                  <a:pt x="129" y="2692"/>
                </a:lnTo>
                <a:lnTo>
                  <a:pt x="84" y="2695"/>
                </a:lnTo>
                <a:lnTo>
                  <a:pt x="62" y="2692"/>
                </a:lnTo>
                <a:lnTo>
                  <a:pt x="41" y="2683"/>
                </a:lnTo>
                <a:lnTo>
                  <a:pt x="25" y="2670"/>
                </a:lnTo>
                <a:lnTo>
                  <a:pt x="12" y="2653"/>
                </a:lnTo>
                <a:lnTo>
                  <a:pt x="3" y="2633"/>
                </a:lnTo>
                <a:lnTo>
                  <a:pt x="0" y="2611"/>
                </a:lnTo>
                <a:lnTo>
                  <a:pt x="3" y="2589"/>
                </a:lnTo>
                <a:lnTo>
                  <a:pt x="12" y="2568"/>
                </a:lnTo>
                <a:lnTo>
                  <a:pt x="25" y="2552"/>
                </a:lnTo>
                <a:lnTo>
                  <a:pt x="41" y="2539"/>
                </a:lnTo>
                <a:lnTo>
                  <a:pt x="62" y="2530"/>
                </a:lnTo>
                <a:lnTo>
                  <a:pt x="84" y="2528"/>
                </a:lnTo>
                <a:lnTo>
                  <a:pt x="118" y="2525"/>
                </a:lnTo>
                <a:lnTo>
                  <a:pt x="149" y="2516"/>
                </a:lnTo>
                <a:lnTo>
                  <a:pt x="178" y="2502"/>
                </a:lnTo>
                <a:lnTo>
                  <a:pt x="204" y="2483"/>
                </a:lnTo>
                <a:lnTo>
                  <a:pt x="226" y="2461"/>
                </a:lnTo>
                <a:lnTo>
                  <a:pt x="245" y="2436"/>
                </a:lnTo>
                <a:lnTo>
                  <a:pt x="259" y="2406"/>
                </a:lnTo>
                <a:lnTo>
                  <a:pt x="267" y="2375"/>
                </a:lnTo>
                <a:lnTo>
                  <a:pt x="270" y="2341"/>
                </a:lnTo>
                <a:lnTo>
                  <a:pt x="270" y="354"/>
                </a:lnTo>
                <a:lnTo>
                  <a:pt x="267" y="321"/>
                </a:lnTo>
                <a:lnTo>
                  <a:pt x="259" y="289"/>
                </a:lnTo>
                <a:lnTo>
                  <a:pt x="245" y="260"/>
                </a:lnTo>
                <a:lnTo>
                  <a:pt x="226" y="234"/>
                </a:lnTo>
                <a:lnTo>
                  <a:pt x="204" y="212"/>
                </a:lnTo>
                <a:lnTo>
                  <a:pt x="178" y="193"/>
                </a:lnTo>
                <a:lnTo>
                  <a:pt x="149" y="180"/>
                </a:lnTo>
                <a:lnTo>
                  <a:pt x="118" y="171"/>
                </a:lnTo>
                <a:lnTo>
                  <a:pt x="84" y="168"/>
                </a:lnTo>
                <a:lnTo>
                  <a:pt x="62" y="165"/>
                </a:lnTo>
                <a:lnTo>
                  <a:pt x="41" y="156"/>
                </a:lnTo>
                <a:lnTo>
                  <a:pt x="25" y="143"/>
                </a:lnTo>
                <a:lnTo>
                  <a:pt x="12" y="127"/>
                </a:lnTo>
                <a:lnTo>
                  <a:pt x="3" y="107"/>
                </a:lnTo>
                <a:lnTo>
                  <a:pt x="0" y="85"/>
                </a:lnTo>
                <a:lnTo>
                  <a:pt x="3" y="62"/>
                </a:lnTo>
                <a:lnTo>
                  <a:pt x="12" y="42"/>
                </a:lnTo>
                <a:lnTo>
                  <a:pt x="25" y="26"/>
                </a:lnTo>
                <a:lnTo>
                  <a:pt x="41" y="13"/>
                </a:lnTo>
                <a:lnTo>
                  <a:pt x="62" y="3"/>
                </a:lnTo>
                <a:lnTo>
                  <a:pt x="84" y="0"/>
                </a:lnTo>
                <a:close/>
              </a:path>
            </a:pathLst>
          </a:custGeom>
          <a:solidFill>
            <a:schemeClr val="accent2"/>
          </a:solidFill>
          <a:ln w="0">
            <a:noFill/>
            <a:prstDash val="solid"/>
            <a:round/>
            <a:headEnd/>
            <a:tailEnd/>
          </a:ln>
        </xdr:spPr>
      </xdr:sp>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695325</xdr:colOff>
          <xdr:row>2</xdr:row>
          <xdr:rowOff>57150</xdr:rowOff>
        </xdr:from>
        <xdr:to>
          <xdr:col>8</xdr:col>
          <xdr:colOff>800100</xdr:colOff>
          <xdr:row>2</xdr:row>
          <xdr:rowOff>228600</xdr:rowOff>
        </xdr:to>
        <xdr:sp macro="" textlink="">
          <xdr:nvSpPr>
            <xdr:cNvPr id="1025" name="Spinner Button" descr="Spinner control for height"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10</xdr:col>
      <xdr:colOff>638175</xdr:colOff>
      <xdr:row>0</xdr:row>
      <xdr:rowOff>104774</xdr:rowOff>
    </xdr:from>
    <xdr:to>
      <xdr:col>12</xdr:col>
      <xdr:colOff>8382</xdr:colOff>
      <xdr:row>1</xdr:row>
      <xdr:rowOff>123825</xdr:rowOff>
    </xdr:to>
    <xdr:sp macro="" textlink="">
      <xdr:nvSpPr>
        <xdr:cNvPr id="8" name="Dashboard" descr="Click to view Dashboard sheet." title="Dashboard Navigation Button">
          <a:hlinkClick xmlns:r="http://schemas.openxmlformats.org/officeDocument/2006/relationships" r:id="rId1" tooltip="Click to view Dashboard sheet."/>
        </xdr:cNvPr>
        <xdr:cNvSpPr/>
      </xdr:nvSpPr>
      <xdr:spPr>
        <a:xfrm>
          <a:off x="7200900" y="104774"/>
          <a:ext cx="1170432" cy="276226"/>
        </a:xfrm>
        <a:prstGeom prst="roundRect">
          <a:avLst/>
        </a:prstGeom>
        <a:solidFill>
          <a:schemeClr val="accent2"/>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050"/>
            <a:t>&lt;&lt; dashboard</a:t>
          </a:r>
        </a:p>
      </xdr:txBody>
    </xdr:sp>
    <xdr:clientData fPrintsWithSheet="0"/>
  </xdr:twoCellAnchor>
  <xdr:twoCellAnchor editAs="oneCell">
    <xdr:from>
      <xdr:col>1</xdr:col>
      <xdr:colOff>19050</xdr:colOff>
      <xdr:row>0</xdr:row>
      <xdr:rowOff>228600</xdr:rowOff>
    </xdr:from>
    <xdr:to>
      <xdr:col>1</xdr:col>
      <xdr:colOff>771525</xdr:colOff>
      <xdr:row>3</xdr:row>
      <xdr:rowOff>66675</xdr:rowOff>
    </xdr:to>
    <xdr:grpSp>
      <xdr:nvGrpSpPr>
        <xdr:cNvPr id="15" name="Fitness Icon" descr="Icon with person running." title="Header Artwork"/>
        <xdr:cNvGrpSpPr>
          <a:grpSpLocks noChangeAspect="1"/>
        </xdr:cNvGrpSpPr>
      </xdr:nvGrpSpPr>
      <xdr:grpSpPr bwMode="auto">
        <a:xfrm>
          <a:off x="257175" y="228600"/>
          <a:ext cx="752475" cy="609600"/>
          <a:chOff x="22" y="26"/>
          <a:chExt cx="79" cy="64"/>
        </a:xfrm>
      </xdr:grpSpPr>
      <xdr:sp macro="" textlink="">
        <xdr:nvSpPr>
          <xdr:cNvPr id="18" name="Freeform 5"/>
          <xdr:cNvSpPr>
            <a:spLocks/>
          </xdr:cNvSpPr>
        </xdr:nvSpPr>
        <xdr:spPr bwMode="auto">
          <a:xfrm>
            <a:off x="45" y="49"/>
            <a:ext cx="11" cy="14"/>
          </a:xfrm>
          <a:custGeom>
            <a:avLst/>
            <a:gdLst>
              <a:gd name="T0" fmla="*/ 466 w 466"/>
              <a:gd name="T1" fmla="*/ 0 h 574"/>
              <a:gd name="T2" fmla="*/ 466 w 466"/>
              <a:gd name="T3" fmla="*/ 1 h 574"/>
              <a:gd name="T4" fmla="*/ 395 w 466"/>
              <a:gd name="T5" fmla="*/ 292 h 574"/>
              <a:gd name="T6" fmla="*/ 305 w 466"/>
              <a:gd name="T7" fmla="*/ 325 h 574"/>
              <a:gd name="T8" fmla="*/ 241 w 466"/>
              <a:gd name="T9" fmla="*/ 493 h 574"/>
              <a:gd name="T10" fmla="*/ 230 w 466"/>
              <a:gd name="T11" fmla="*/ 517 h 574"/>
              <a:gd name="T12" fmla="*/ 215 w 466"/>
              <a:gd name="T13" fmla="*/ 536 h 574"/>
              <a:gd name="T14" fmla="*/ 197 w 466"/>
              <a:gd name="T15" fmla="*/ 551 h 574"/>
              <a:gd name="T16" fmla="*/ 176 w 466"/>
              <a:gd name="T17" fmla="*/ 563 h 574"/>
              <a:gd name="T18" fmla="*/ 154 w 466"/>
              <a:gd name="T19" fmla="*/ 571 h 574"/>
              <a:gd name="T20" fmla="*/ 130 w 466"/>
              <a:gd name="T21" fmla="*/ 574 h 574"/>
              <a:gd name="T22" fmla="*/ 106 w 466"/>
              <a:gd name="T23" fmla="*/ 573 h 574"/>
              <a:gd name="T24" fmla="*/ 82 w 466"/>
              <a:gd name="T25" fmla="*/ 566 h 574"/>
              <a:gd name="T26" fmla="*/ 58 w 466"/>
              <a:gd name="T27" fmla="*/ 555 h 574"/>
              <a:gd name="T28" fmla="*/ 39 w 466"/>
              <a:gd name="T29" fmla="*/ 541 h 574"/>
              <a:gd name="T30" fmla="*/ 24 w 466"/>
              <a:gd name="T31" fmla="*/ 523 h 574"/>
              <a:gd name="T32" fmla="*/ 11 w 466"/>
              <a:gd name="T33" fmla="*/ 502 h 574"/>
              <a:gd name="T34" fmla="*/ 4 w 466"/>
              <a:gd name="T35" fmla="*/ 479 h 574"/>
              <a:gd name="T36" fmla="*/ 0 w 466"/>
              <a:gd name="T37" fmla="*/ 456 h 574"/>
              <a:gd name="T38" fmla="*/ 2 w 466"/>
              <a:gd name="T39" fmla="*/ 431 h 574"/>
              <a:gd name="T40" fmla="*/ 8 w 466"/>
              <a:gd name="T41" fmla="*/ 407 h 574"/>
              <a:gd name="T42" fmla="*/ 92 w 466"/>
              <a:gd name="T43" fmla="*/ 184 h 574"/>
              <a:gd name="T44" fmla="*/ 101 w 466"/>
              <a:gd name="T45" fmla="*/ 165 h 574"/>
              <a:gd name="T46" fmla="*/ 113 w 466"/>
              <a:gd name="T47" fmla="*/ 148 h 574"/>
              <a:gd name="T48" fmla="*/ 128 w 466"/>
              <a:gd name="T49" fmla="*/ 133 h 574"/>
              <a:gd name="T50" fmla="*/ 147 w 466"/>
              <a:gd name="T51" fmla="*/ 120 h 574"/>
              <a:gd name="T52" fmla="*/ 166 w 466"/>
              <a:gd name="T53" fmla="*/ 111 h 574"/>
              <a:gd name="T54" fmla="*/ 466 w 466"/>
              <a:gd name="T55" fmla="*/ 0 h 57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Lst>
            <a:rect l="0" t="0" r="r" b="b"/>
            <a:pathLst>
              <a:path w="466" h="574">
                <a:moveTo>
                  <a:pt x="466" y="0"/>
                </a:moveTo>
                <a:lnTo>
                  <a:pt x="466" y="1"/>
                </a:lnTo>
                <a:lnTo>
                  <a:pt x="395" y="292"/>
                </a:lnTo>
                <a:lnTo>
                  <a:pt x="305" y="325"/>
                </a:lnTo>
                <a:lnTo>
                  <a:pt x="241" y="493"/>
                </a:lnTo>
                <a:lnTo>
                  <a:pt x="230" y="517"/>
                </a:lnTo>
                <a:lnTo>
                  <a:pt x="215" y="536"/>
                </a:lnTo>
                <a:lnTo>
                  <a:pt x="197" y="551"/>
                </a:lnTo>
                <a:lnTo>
                  <a:pt x="176" y="563"/>
                </a:lnTo>
                <a:lnTo>
                  <a:pt x="154" y="571"/>
                </a:lnTo>
                <a:lnTo>
                  <a:pt x="130" y="574"/>
                </a:lnTo>
                <a:lnTo>
                  <a:pt x="106" y="573"/>
                </a:lnTo>
                <a:lnTo>
                  <a:pt x="82" y="566"/>
                </a:lnTo>
                <a:lnTo>
                  <a:pt x="58" y="555"/>
                </a:lnTo>
                <a:lnTo>
                  <a:pt x="39" y="541"/>
                </a:lnTo>
                <a:lnTo>
                  <a:pt x="24" y="523"/>
                </a:lnTo>
                <a:lnTo>
                  <a:pt x="11" y="502"/>
                </a:lnTo>
                <a:lnTo>
                  <a:pt x="4" y="479"/>
                </a:lnTo>
                <a:lnTo>
                  <a:pt x="0" y="456"/>
                </a:lnTo>
                <a:lnTo>
                  <a:pt x="2" y="431"/>
                </a:lnTo>
                <a:lnTo>
                  <a:pt x="8" y="407"/>
                </a:lnTo>
                <a:lnTo>
                  <a:pt x="92" y="184"/>
                </a:lnTo>
                <a:lnTo>
                  <a:pt x="101" y="165"/>
                </a:lnTo>
                <a:lnTo>
                  <a:pt x="113" y="148"/>
                </a:lnTo>
                <a:lnTo>
                  <a:pt x="128" y="133"/>
                </a:lnTo>
                <a:lnTo>
                  <a:pt x="147" y="120"/>
                </a:lnTo>
                <a:lnTo>
                  <a:pt x="166" y="111"/>
                </a:lnTo>
                <a:lnTo>
                  <a:pt x="466" y="0"/>
                </a:lnTo>
                <a:close/>
              </a:path>
            </a:pathLst>
          </a:custGeom>
          <a:solidFill>
            <a:schemeClr val="accent1"/>
          </a:solidFill>
          <a:ln w="0">
            <a:noFill/>
            <a:prstDash val="solid"/>
            <a:round/>
            <a:headEnd/>
            <a:tailEnd/>
          </a:ln>
        </xdr:spPr>
      </xdr:sp>
      <xdr:sp macro="" textlink="">
        <xdr:nvSpPr>
          <xdr:cNvPr id="19" name="Freeform 6"/>
          <xdr:cNvSpPr>
            <a:spLocks/>
          </xdr:cNvSpPr>
        </xdr:nvSpPr>
        <xdr:spPr bwMode="auto">
          <a:xfrm>
            <a:off x="59" y="34"/>
            <a:ext cx="11" cy="11"/>
          </a:xfrm>
          <a:custGeom>
            <a:avLst/>
            <a:gdLst>
              <a:gd name="T0" fmla="*/ 237 w 461"/>
              <a:gd name="T1" fmla="*/ 0 h 461"/>
              <a:gd name="T2" fmla="*/ 270 w 461"/>
              <a:gd name="T3" fmla="*/ 4 h 461"/>
              <a:gd name="T4" fmla="*/ 300 w 461"/>
              <a:gd name="T5" fmla="*/ 11 h 461"/>
              <a:gd name="T6" fmla="*/ 331 w 461"/>
              <a:gd name="T7" fmla="*/ 23 h 461"/>
              <a:gd name="T8" fmla="*/ 358 w 461"/>
              <a:gd name="T9" fmla="*/ 40 h 461"/>
              <a:gd name="T10" fmla="*/ 385 w 461"/>
              <a:gd name="T11" fmla="*/ 60 h 461"/>
              <a:gd name="T12" fmla="*/ 408 w 461"/>
              <a:gd name="T13" fmla="*/ 84 h 461"/>
              <a:gd name="T14" fmla="*/ 427 w 461"/>
              <a:gd name="T15" fmla="*/ 111 h 461"/>
              <a:gd name="T16" fmla="*/ 443 w 461"/>
              <a:gd name="T17" fmla="*/ 142 h 461"/>
              <a:gd name="T18" fmla="*/ 454 w 461"/>
              <a:gd name="T19" fmla="*/ 173 h 461"/>
              <a:gd name="T20" fmla="*/ 460 w 461"/>
              <a:gd name="T21" fmla="*/ 206 h 461"/>
              <a:gd name="T22" fmla="*/ 461 w 461"/>
              <a:gd name="T23" fmla="*/ 238 h 461"/>
              <a:gd name="T24" fmla="*/ 458 w 461"/>
              <a:gd name="T25" fmla="*/ 271 h 461"/>
              <a:gd name="T26" fmla="*/ 451 w 461"/>
              <a:gd name="T27" fmla="*/ 301 h 461"/>
              <a:gd name="T28" fmla="*/ 439 w 461"/>
              <a:gd name="T29" fmla="*/ 331 h 461"/>
              <a:gd name="T30" fmla="*/ 422 w 461"/>
              <a:gd name="T31" fmla="*/ 359 h 461"/>
              <a:gd name="T32" fmla="*/ 402 w 461"/>
              <a:gd name="T33" fmla="*/ 385 h 461"/>
              <a:gd name="T34" fmla="*/ 379 w 461"/>
              <a:gd name="T35" fmla="*/ 408 h 461"/>
              <a:gd name="T36" fmla="*/ 350 w 461"/>
              <a:gd name="T37" fmla="*/ 428 h 461"/>
              <a:gd name="T38" fmla="*/ 320 w 461"/>
              <a:gd name="T39" fmla="*/ 443 h 461"/>
              <a:gd name="T40" fmla="*/ 288 w 461"/>
              <a:gd name="T41" fmla="*/ 454 h 461"/>
              <a:gd name="T42" fmla="*/ 256 w 461"/>
              <a:gd name="T43" fmla="*/ 459 h 461"/>
              <a:gd name="T44" fmla="*/ 224 w 461"/>
              <a:gd name="T45" fmla="*/ 461 h 461"/>
              <a:gd name="T46" fmla="*/ 191 w 461"/>
              <a:gd name="T47" fmla="*/ 457 h 461"/>
              <a:gd name="T48" fmla="*/ 161 w 461"/>
              <a:gd name="T49" fmla="*/ 450 h 461"/>
              <a:gd name="T50" fmla="*/ 130 w 461"/>
              <a:gd name="T51" fmla="*/ 438 h 461"/>
              <a:gd name="T52" fmla="*/ 103 w 461"/>
              <a:gd name="T53" fmla="*/ 421 h 461"/>
              <a:gd name="T54" fmla="*/ 76 w 461"/>
              <a:gd name="T55" fmla="*/ 401 h 461"/>
              <a:gd name="T56" fmla="*/ 53 w 461"/>
              <a:gd name="T57" fmla="*/ 377 h 461"/>
              <a:gd name="T58" fmla="*/ 33 w 461"/>
              <a:gd name="T59" fmla="*/ 350 h 461"/>
              <a:gd name="T60" fmla="*/ 18 w 461"/>
              <a:gd name="T61" fmla="*/ 319 h 461"/>
              <a:gd name="T62" fmla="*/ 7 w 461"/>
              <a:gd name="T63" fmla="*/ 288 h 461"/>
              <a:gd name="T64" fmla="*/ 1 w 461"/>
              <a:gd name="T65" fmla="*/ 255 h 461"/>
              <a:gd name="T66" fmla="*/ 0 w 461"/>
              <a:gd name="T67" fmla="*/ 223 h 461"/>
              <a:gd name="T68" fmla="*/ 3 w 461"/>
              <a:gd name="T69" fmla="*/ 190 h 461"/>
              <a:gd name="T70" fmla="*/ 10 w 461"/>
              <a:gd name="T71" fmla="*/ 160 h 461"/>
              <a:gd name="T72" fmla="*/ 22 w 461"/>
              <a:gd name="T73" fmla="*/ 130 h 461"/>
              <a:gd name="T74" fmla="*/ 39 w 461"/>
              <a:gd name="T75" fmla="*/ 102 h 461"/>
              <a:gd name="T76" fmla="*/ 59 w 461"/>
              <a:gd name="T77" fmla="*/ 76 h 461"/>
              <a:gd name="T78" fmla="*/ 82 w 461"/>
              <a:gd name="T79" fmla="*/ 53 h 461"/>
              <a:gd name="T80" fmla="*/ 110 w 461"/>
              <a:gd name="T81" fmla="*/ 33 h 461"/>
              <a:gd name="T82" fmla="*/ 140 w 461"/>
              <a:gd name="T83" fmla="*/ 18 h 461"/>
              <a:gd name="T84" fmla="*/ 172 w 461"/>
              <a:gd name="T85" fmla="*/ 7 h 461"/>
              <a:gd name="T86" fmla="*/ 205 w 461"/>
              <a:gd name="T87" fmla="*/ 2 h 461"/>
              <a:gd name="T88" fmla="*/ 237 w 461"/>
              <a:gd name="T89" fmla="*/ 0 h 46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Lst>
            <a:rect l="0" t="0" r="r" b="b"/>
            <a:pathLst>
              <a:path w="461" h="461">
                <a:moveTo>
                  <a:pt x="237" y="0"/>
                </a:moveTo>
                <a:lnTo>
                  <a:pt x="270" y="4"/>
                </a:lnTo>
                <a:lnTo>
                  <a:pt x="300" y="11"/>
                </a:lnTo>
                <a:lnTo>
                  <a:pt x="331" y="23"/>
                </a:lnTo>
                <a:lnTo>
                  <a:pt x="358" y="40"/>
                </a:lnTo>
                <a:lnTo>
                  <a:pt x="385" y="60"/>
                </a:lnTo>
                <a:lnTo>
                  <a:pt x="408" y="84"/>
                </a:lnTo>
                <a:lnTo>
                  <a:pt x="427" y="111"/>
                </a:lnTo>
                <a:lnTo>
                  <a:pt x="443" y="142"/>
                </a:lnTo>
                <a:lnTo>
                  <a:pt x="454" y="173"/>
                </a:lnTo>
                <a:lnTo>
                  <a:pt x="460" y="206"/>
                </a:lnTo>
                <a:lnTo>
                  <a:pt x="461" y="238"/>
                </a:lnTo>
                <a:lnTo>
                  <a:pt x="458" y="271"/>
                </a:lnTo>
                <a:lnTo>
                  <a:pt x="451" y="301"/>
                </a:lnTo>
                <a:lnTo>
                  <a:pt x="439" y="331"/>
                </a:lnTo>
                <a:lnTo>
                  <a:pt x="422" y="359"/>
                </a:lnTo>
                <a:lnTo>
                  <a:pt x="402" y="385"/>
                </a:lnTo>
                <a:lnTo>
                  <a:pt x="379" y="408"/>
                </a:lnTo>
                <a:lnTo>
                  <a:pt x="350" y="428"/>
                </a:lnTo>
                <a:lnTo>
                  <a:pt x="320" y="443"/>
                </a:lnTo>
                <a:lnTo>
                  <a:pt x="288" y="454"/>
                </a:lnTo>
                <a:lnTo>
                  <a:pt x="256" y="459"/>
                </a:lnTo>
                <a:lnTo>
                  <a:pt x="224" y="461"/>
                </a:lnTo>
                <a:lnTo>
                  <a:pt x="191" y="457"/>
                </a:lnTo>
                <a:lnTo>
                  <a:pt x="161" y="450"/>
                </a:lnTo>
                <a:lnTo>
                  <a:pt x="130" y="438"/>
                </a:lnTo>
                <a:lnTo>
                  <a:pt x="103" y="421"/>
                </a:lnTo>
                <a:lnTo>
                  <a:pt x="76" y="401"/>
                </a:lnTo>
                <a:lnTo>
                  <a:pt x="53" y="377"/>
                </a:lnTo>
                <a:lnTo>
                  <a:pt x="33" y="350"/>
                </a:lnTo>
                <a:lnTo>
                  <a:pt x="18" y="319"/>
                </a:lnTo>
                <a:lnTo>
                  <a:pt x="7" y="288"/>
                </a:lnTo>
                <a:lnTo>
                  <a:pt x="1" y="255"/>
                </a:lnTo>
                <a:lnTo>
                  <a:pt x="0" y="223"/>
                </a:lnTo>
                <a:lnTo>
                  <a:pt x="3" y="190"/>
                </a:lnTo>
                <a:lnTo>
                  <a:pt x="10" y="160"/>
                </a:lnTo>
                <a:lnTo>
                  <a:pt x="22" y="130"/>
                </a:lnTo>
                <a:lnTo>
                  <a:pt x="39" y="102"/>
                </a:lnTo>
                <a:lnTo>
                  <a:pt x="59" y="76"/>
                </a:lnTo>
                <a:lnTo>
                  <a:pt x="82" y="53"/>
                </a:lnTo>
                <a:lnTo>
                  <a:pt x="110" y="33"/>
                </a:lnTo>
                <a:lnTo>
                  <a:pt x="140" y="18"/>
                </a:lnTo>
                <a:lnTo>
                  <a:pt x="172" y="7"/>
                </a:lnTo>
                <a:lnTo>
                  <a:pt x="205" y="2"/>
                </a:lnTo>
                <a:lnTo>
                  <a:pt x="237" y="0"/>
                </a:lnTo>
                <a:close/>
              </a:path>
            </a:pathLst>
          </a:custGeom>
          <a:solidFill>
            <a:schemeClr val="accent1"/>
          </a:solidFill>
          <a:ln w="0">
            <a:noFill/>
            <a:prstDash val="solid"/>
            <a:round/>
            <a:headEnd/>
            <a:tailEnd/>
          </a:ln>
        </xdr:spPr>
      </xdr:sp>
      <xdr:sp macro="" textlink="">
        <xdr:nvSpPr>
          <xdr:cNvPr id="20" name="Freeform 7"/>
          <xdr:cNvSpPr>
            <a:spLocks/>
          </xdr:cNvSpPr>
        </xdr:nvSpPr>
        <xdr:spPr bwMode="auto">
          <a:xfrm>
            <a:off x="44" y="45"/>
            <a:ext cx="36" cy="32"/>
          </a:xfrm>
          <a:custGeom>
            <a:avLst/>
            <a:gdLst>
              <a:gd name="T0" fmla="*/ 1429 w 1532"/>
              <a:gd name="T1" fmla="*/ 2 h 1368"/>
              <a:gd name="T2" fmla="*/ 1468 w 1532"/>
              <a:gd name="T3" fmla="*/ 15 h 1368"/>
              <a:gd name="T4" fmla="*/ 1501 w 1532"/>
              <a:gd name="T5" fmla="*/ 41 h 1368"/>
              <a:gd name="T6" fmla="*/ 1525 w 1532"/>
              <a:gd name="T7" fmla="*/ 82 h 1368"/>
              <a:gd name="T8" fmla="*/ 1532 w 1532"/>
              <a:gd name="T9" fmla="*/ 129 h 1368"/>
              <a:gd name="T10" fmla="*/ 1520 w 1532"/>
              <a:gd name="T11" fmla="*/ 175 h 1368"/>
              <a:gd name="T12" fmla="*/ 1493 w 1532"/>
              <a:gd name="T13" fmla="*/ 214 h 1368"/>
              <a:gd name="T14" fmla="*/ 1156 w 1532"/>
              <a:gd name="T15" fmla="*/ 420 h 1368"/>
              <a:gd name="T16" fmla="*/ 1114 w 1532"/>
              <a:gd name="T17" fmla="*/ 436 h 1368"/>
              <a:gd name="T18" fmla="*/ 1077 w 1532"/>
              <a:gd name="T19" fmla="*/ 437 h 1368"/>
              <a:gd name="T20" fmla="*/ 818 w 1532"/>
              <a:gd name="T21" fmla="*/ 376 h 1368"/>
              <a:gd name="T22" fmla="*/ 674 w 1532"/>
              <a:gd name="T23" fmla="*/ 963 h 1368"/>
              <a:gd name="T24" fmla="*/ 648 w 1532"/>
              <a:gd name="T25" fmla="*/ 1056 h 1368"/>
              <a:gd name="T26" fmla="*/ 618 w 1532"/>
              <a:gd name="T27" fmla="*/ 1095 h 1368"/>
              <a:gd name="T28" fmla="*/ 187 w 1532"/>
              <a:gd name="T29" fmla="*/ 1351 h 1368"/>
              <a:gd name="T30" fmla="*/ 142 w 1532"/>
              <a:gd name="T31" fmla="*/ 1367 h 1368"/>
              <a:gd name="T32" fmla="*/ 94 w 1532"/>
              <a:gd name="T33" fmla="*/ 1364 h 1368"/>
              <a:gd name="T34" fmla="*/ 50 w 1532"/>
              <a:gd name="T35" fmla="*/ 1344 h 1368"/>
              <a:gd name="T36" fmla="*/ 17 w 1532"/>
              <a:gd name="T37" fmla="*/ 1307 h 1368"/>
              <a:gd name="T38" fmla="*/ 1 w 1532"/>
              <a:gd name="T39" fmla="*/ 1261 h 1368"/>
              <a:gd name="T40" fmla="*/ 4 w 1532"/>
              <a:gd name="T41" fmla="*/ 1213 h 1368"/>
              <a:gd name="T42" fmla="*/ 25 w 1532"/>
              <a:gd name="T43" fmla="*/ 1171 h 1368"/>
              <a:gd name="T44" fmla="*/ 61 w 1532"/>
              <a:gd name="T45" fmla="*/ 1138 h 1368"/>
              <a:gd name="T46" fmla="*/ 606 w 1532"/>
              <a:gd name="T47" fmla="*/ 196 h 1368"/>
              <a:gd name="T48" fmla="*/ 622 w 1532"/>
              <a:gd name="T49" fmla="*/ 159 h 1368"/>
              <a:gd name="T50" fmla="*/ 650 w 1532"/>
              <a:gd name="T51" fmla="*/ 129 h 1368"/>
              <a:gd name="T52" fmla="*/ 663 w 1532"/>
              <a:gd name="T53" fmla="*/ 119 h 1368"/>
              <a:gd name="T54" fmla="*/ 702 w 1532"/>
              <a:gd name="T55" fmla="*/ 105 h 1368"/>
              <a:gd name="T56" fmla="*/ 725 w 1532"/>
              <a:gd name="T57" fmla="*/ 102 h 1368"/>
              <a:gd name="T58" fmla="*/ 744 w 1532"/>
              <a:gd name="T59" fmla="*/ 103 h 1368"/>
              <a:gd name="T60" fmla="*/ 1070 w 1532"/>
              <a:gd name="T61" fmla="*/ 182 h 1368"/>
              <a:gd name="T62" fmla="*/ 1364 w 1532"/>
              <a:gd name="T63" fmla="*/ 8 h 1368"/>
              <a:gd name="T64" fmla="*/ 1408 w 1532"/>
              <a:gd name="T65" fmla="*/ 0 h 136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Lst>
            <a:rect l="0" t="0" r="r" b="b"/>
            <a:pathLst>
              <a:path w="1532" h="1368">
                <a:moveTo>
                  <a:pt x="1408" y="0"/>
                </a:moveTo>
                <a:lnTo>
                  <a:pt x="1429" y="2"/>
                </a:lnTo>
                <a:lnTo>
                  <a:pt x="1449" y="7"/>
                </a:lnTo>
                <a:lnTo>
                  <a:pt x="1468" y="15"/>
                </a:lnTo>
                <a:lnTo>
                  <a:pt x="1486" y="27"/>
                </a:lnTo>
                <a:lnTo>
                  <a:pt x="1501" y="41"/>
                </a:lnTo>
                <a:lnTo>
                  <a:pt x="1514" y="59"/>
                </a:lnTo>
                <a:lnTo>
                  <a:pt x="1525" y="82"/>
                </a:lnTo>
                <a:lnTo>
                  <a:pt x="1530" y="106"/>
                </a:lnTo>
                <a:lnTo>
                  <a:pt x="1532" y="129"/>
                </a:lnTo>
                <a:lnTo>
                  <a:pt x="1528" y="153"/>
                </a:lnTo>
                <a:lnTo>
                  <a:pt x="1520" y="175"/>
                </a:lnTo>
                <a:lnTo>
                  <a:pt x="1509" y="196"/>
                </a:lnTo>
                <a:lnTo>
                  <a:pt x="1493" y="214"/>
                </a:lnTo>
                <a:lnTo>
                  <a:pt x="1472" y="230"/>
                </a:lnTo>
                <a:lnTo>
                  <a:pt x="1156" y="420"/>
                </a:lnTo>
                <a:lnTo>
                  <a:pt x="1135" y="430"/>
                </a:lnTo>
                <a:lnTo>
                  <a:pt x="1114" y="436"/>
                </a:lnTo>
                <a:lnTo>
                  <a:pt x="1092" y="438"/>
                </a:lnTo>
                <a:lnTo>
                  <a:pt x="1077" y="437"/>
                </a:lnTo>
                <a:lnTo>
                  <a:pt x="1062" y="434"/>
                </a:lnTo>
                <a:lnTo>
                  <a:pt x="818" y="376"/>
                </a:lnTo>
                <a:lnTo>
                  <a:pt x="675" y="963"/>
                </a:lnTo>
                <a:lnTo>
                  <a:pt x="674" y="963"/>
                </a:lnTo>
                <a:lnTo>
                  <a:pt x="656" y="1033"/>
                </a:lnTo>
                <a:lnTo>
                  <a:pt x="648" y="1056"/>
                </a:lnTo>
                <a:lnTo>
                  <a:pt x="634" y="1078"/>
                </a:lnTo>
                <a:lnTo>
                  <a:pt x="618" y="1095"/>
                </a:lnTo>
                <a:lnTo>
                  <a:pt x="599" y="1110"/>
                </a:lnTo>
                <a:lnTo>
                  <a:pt x="187" y="1351"/>
                </a:lnTo>
                <a:lnTo>
                  <a:pt x="165" y="1361"/>
                </a:lnTo>
                <a:lnTo>
                  <a:pt x="142" y="1367"/>
                </a:lnTo>
                <a:lnTo>
                  <a:pt x="117" y="1368"/>
                </a:lnTo>
                <a:lnTo>
                  <a:pt x="94" y="1364"/>
                </a:lnTo>
                <a:lnTo>
                  <a:pt x="71" y="1356"/>
                </a:lnTo>
                <a:lnTo>
                  <a:pt x="50" y="1344"/>
                </a:lnTo>
                <a:lnTo>
                  <a:pt x="33" y="1328"/>
                </a:lnTo>
                <a:lnTo>
                  <a:pt x="17" y="1307"/>
                </a:lnTo>
                <a:lnTo>
                  <a:pt x="7" y="1284"/>
                </a:lnTo>
                <a:lnTo>
                  <a:pt x="1" y="1261"/>
                </a:lnTo>
                <a:lnTo>
                  <a:pt x="0" y="1238"/>
                </a:lnTo>
                <a:lnTo>
                  <a:pt x="4" y="1213"/>
                </a:lnTo>
                <a:lnTo>
                  <a:pt x="12" y="1191"/>
                </a:lnTo>
                <a:lnTo>
                  <a:pt x="25" y="1171"/>
                </a:lnTo>
                <a:lnTo>
                  <a:pt x="41" y="1152"/>
                </a:lnTo>
                <a:lnTo>
                  <a:pt x="61" y="1138"/>
                </a:lnTo>
                <a:lnTo>
                  <a:pt x="428" y="923"/>
                </a:lnTo>
                <a:lnTo>
                  <a:pt x="606" y="196"/>
                </a:lnTo>
                <a:lnTo>
                  <a:pt x="613" y="177"/>
                </a:lnTo>
                <a:lnTo>
                  <a:pt x="622" y="159"/>
                </a:lnTo>
                <a:lnTo>
                  <a:pt x="634" y="143"/>
                </a:lnTo>
                <a:lnTo>
                  <a:pt x="650" y="129"/>
                </a:lnTo>
                <a:lnTo>
                  <a:pt x="656" y="124"/>
                </a:lnTo>
                <a:lnTo>
                  <a:pt x="663" y="119"/>
                </a:lnTo>
                <a:lnTo>
                  <a:pt x="681" y="110"/>
                </a:lnTo>
                <a:lnTo>
                  <a:pt x="702" y="105"/>
                </a:lnTo>
                <a:lnTo>
                  <a:pt x="722" y="102"/>
                </a:lnTo>
                <a:lnTo>
                  <a:pt x="725" y="102"/>
                </a:lnTo>
                <a:lnTo>
                  <a:pt x="733" y="102"/>
                </a:lnTo>
                <a:lnTo>
                  <a:pt x="744" y="103"/>
                </a:lnTo>
                <a:lnTo>
                  <a:pt x="757" y="105"/>
                </a:lnTo>
                <a:lnTo>
                  <a:pt x="1070" y="182"/>
                </a:lnTo>
                <a:lnTo>
                  <a:pt x="1343" y="18"/>
                </a:lnTo>
                <a:lnTo>
                  <a:pt x="1364" y="8"/>
                </a:lnTo>
                <a:lnTo>
                  <a:pt x="1386" y="2"/>
                </a:lnTo>
                <a:lnTo>
                  <a:pt x="1408" y="0"/>
                </a:lnTo>
                <a:close/>
              </a:path>
            </a:pathLst>
          </a:custGeom>
          <a:solidFill>
            <a:schemeClr val="accent1"/>
          </a:solidFill>
          <a:ln w="0">
            <a:noFill/>
            <a:prstDash val="solid"/>
            <a:round/>
            <a:headEnd/>
            <a:tailEnd/>
          </a:ln>
        </xdr:spPr>
      </xdr:sp>
      <xdr:sp macro="" textlink="">
        <xdr:nvSpPr>
          <xdr:cNvPr id="21" name="Freeform 8"/>
          <xdr:cNvSpPr>
            <a:spLocks/>
          </xdr:cNvSpPr>
        </xdr:nvSpPr>
        <xdr:spPr bwMode="auto">
          <a:xfrm>
            <a:off x="62" y="61"/>
            <a:ext cx="10" cy="20"/>
          </a:xfrm>
          <a:custGeom>
            <a:avLst/>
            <a:gdLst>
              <a:gd name="T0" fmla="*/ 64 w 421"/>
              <a:gd name="T1" fmla="*/ 0 h 845"/>
              <a:gd name="T2" fmla="*/ 222 w 421"/>
              <a:gd name="T3" fmla="*/ 124 h 845"/>
              <a:gd name="T4" fmla="*/ 242 w 421"/>
              <a:gd name="T5" fmla="*/ 142 h 845"/>
              <a:gd name="T6" fmla="*/ 262 w 421"/>
              <a:gd name="T7" fmla="*/ 160 h 845"/>
              <a:gd name="T8" fmla="*/ 278 w 421"/>
              <a:gd name="T9" fmla="*/ 180 h 845"/>
              <a:gd name="T10" fmla="*/ 293 w 421"/>
              <a:gd name="T11" fmla="*/ 201 h 845"/>
              <a:gd name="T12" fmla="*/ 306 w 421"/>
              <a:gd name="T13" fmla="*/ 225 h 845"/>
              <a:gd name="T14" fmla="*/ 318 w 421"/>
              <a:gd name="T15" fmla="*/ 252 h 845"/>
              <a:gd name="T16" fmla="*/ 329 w 421"/>
              <a:gd name="T17" fmla="*/ 284 h 845"/>
              <a:gd name="T18" fmla="*/ 418 w 421"/>
              <a:gd name="T19" fmla="*/ 696 h 845"/>
              <a:gd name="T20" fmla="*/ 419 w 421"/>
              <a:gd name="T21" fmla="*/ 708 h 845"/>
              <a:gd name="T22" fmla="*/ 420 w 421"/>
              <a:gd name="T23" fmla="*/ 721 h 845"/>
              <a:gd name="T24" fmla="*/ 421 w 421"/>
              <a:gd name="T25" fmla="*/ 736 h 845"/>
              <a:gd name="T26" fmla="*/ 420 w 421"/>
              <a:gd name="T27" fmla="*/ 751 h 845"/>
              <a:gd name="T28" fmla="*/ 417 w 421"/>
              <a:gd name="T29" fmla="*/ 766 h 845"/>
              <a:gd name="T30" fmla="*/ 413 w 421"/>
              <a:gd name="T31" fmla="*/ 781 h 845"/>
              <a:gd name="T32" fmla="*/ 406 w 421"/>
              <a:gd name="T33" fmla="*/ 795 h 845"/>
              <a:gd name="T34" fmla="*/ 397 w 421"/>
              <a:gd name="T35" fmla="*/ 809 h 845"/>
              <a:gd name="T36" fmla="*/ 384 w 421"/>
              <a:gd name="T37" fmla="*/ 821 h 845"/>
              <a:gd name="T38" fmla="*/ 368 w 421"/>
              <a:gd name="T39" fmla="*/ 831 h 845"/>
              <a:gd name="T40" fmla="*/ 348 w 421"/>
              <a:gd name="T41" fmla="*/ 839 h 845"/>
              <a:gd name="T42" fmla="*/ 328 w 421"/>
              <a:gd name="T43" fmla="*/ 843 h 845"/>
              <a:gd name="T44" fmla="*/ 307 w 421"/>
              <a:gd name="T45" fmla="*/ 845 h 845"/>
              <a:gd name="T46" fmla="*/ 283 w 421"/>
              <a:gd name="T47" fmla="*/ 842 h 845"/>
              <a:gd name="T48" fmla="*/ 261 w 421"/>
              <a:gd name="T49" fmla="*/ 836 h 845"/>
              <a:gd name="T50" fmla="*/ 240 w 421"/>
              <a:gd name="T51" fmla="*/ 825 h 845"/>
              <a:gd name="T52" fmla="*/ 223 w 421"/>
              <a:gd name="T53" fmla="*/ 810 h 845"/>
              <a:gd name="T54" fmla="*/ 209 w 421"/>
              <a:gd name="T55" fmla="*/ 790 h 845"/>
              <a:gd name="T56" fmla="*/ 198 w 421"/>
              <a:gd name="T57" fmla="*/ 768 h 845"/>
              <a:gd name="T58" fmla="*/ 114 w 421"/>
              <a:gd name="T59" fmla="*/ 352 h 845"/>
              <a:gd name="T60" fmla="*/ 112 w 421"/>
              <a:gd name="T61" fmla="*/ 351 h 845"/>
              <a:gd name="T62" fmla="*/ 107 w 421"/>
              <a:gd name="T63" fmla="*/ 347 h 845"/>
              <a:gd name="T64" fmla="*/ 99 w 421"/>
              <a:gd name="T65" fmla="*/ 341 h 845"/>
              <a:gd name="T66" fmla="*/ 87 w 421"/>
              <a:gd name="T67" fmla="*/ 332 h 845"/>
              <a:gd name="T68" fmla="*/ 73 w 421"/>
              <a:gd name="T69" fmla="*/ 321 h 845"/>
              <a:gd name="T70" fmla="*/ 58 w 421"/>
              <a:gd name="T71" fmla="*/ 310 h 845"/>
              <a:gd name="T72" fmla="*/ 41 w 421"/>
              <a:gd name="T73" fmla="*/ 296 h 845"/>
              <a:gd name="T74" fmla="*/ 21 w 421"/>
              <a:gd name="T75" fmla="*/ 282 h 845"/>
              <a:gd name="T76" fmla="*/ 0 w 421"/>
              <a:gd name="T77" fmla="*/ 266 h 845"/>
              <a:gd name="T78" fmla="*/ 64 w 421"/>
              <a:gd name="T79" fmla="*/ 0 h 8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421" h="845">
                <a:moveTo>
                  <a:pt x="64" y="0"/>
                </a:moveTo>
                <a:lnTo>
                  <a:pt x="222" y="124"/>
                </a:lnTo>
                <a:lnTo>
                  <a:pt x="242" y="142"/>
                </a:lnTo>
                <a:lnTo>
                  <a:pt x="262" y="160"/>
                </a:lnTo>
                <a:lnTo>
                  <a:pt x="278" y="180"/>
                </a:lnTo>
                <a:lnTo>
                  <a:pt x="293" y="201"/>
                </a:lnTo>
                <a:lnTo>
                  <a:pt x="306" y="225"/>
                </a:lnTo>
                <a:lnTo>
                  <a:pt x="318" y="252"/>
                </a:lnTo>
                <a:lnTo>
                  <a:pt x="329" y="284"/>
                </a:lnTo>
                <a:lnTo>
                  <a:pt x="418" y="696"/>
                </a:lnTo>
                <a:lnTo>
                  <a:pt x="419" y="708"/>
                </a:lnTo>
                <a:lnTo>
                  <a:pt x="420" y="721"/>
                </a:lnTo>
                <a:lnTo>
                  <a:pt x="421" y="736"/>
                </a:lnTo>
                <a:lnTo>
                  <a:pt x="420" y="751"/>
                </a:lnTo>
                <a:lnTo>
                  <a:pt x="417" y="766"/>
                </a:lnTo>
                <a:lnTo>
                  <a:pt x="413" y="781"/>
                </a:lnTo>
                <a:lnTo>
                  <a:pt x="406" y="795"/>
                </a:lnTo>
                <a:lnTo>
                  <a:pt x="397" y="809"/>
                </a:lnTo>
                <a:lnTo>
                  <a:pt x="384" y="821"/>
                </a:lnTo>
                <a:lnTo>
                  <a:pt x="368" y="831"/>
                </a:lnTo>
                <a:lnTo>
                  <a:pt x="348" y="839"/>
                </a:lnTo>
                <a:lnTo>
                  <a:pt x="328" y="843"/>
                </a:lnTo>
                <a:lnTo>
                  <a:pt x="307" y="845"/>
                </a:lnTo>
                <a:lnTo>
                  <a:pt x="283" y="842"/>
                </a:lnTo>
                <a:lnTo>
                  <a:pt x="261" y="836"/>
                </a:lnTo>
                <a:lnTo>
                  <a:pt x="240" y="825"/>
                </a:lnTo>
                <a:lnTo>
                  <a:pt x="223" y="810"/>
                </a:lnTo>
                <a:lnTo>
                  <a:pt x="209" y="790"/>
                </a:lnTo>
                <a:lnTo>
                  <a:pt x="198" y="768"/>
                </a:lnTo>
                <a:lnTo>
                  <a:pt x="114" y="352"/>
                </a:lnTo>
                <a:lnTo>
                  <a:pt x="112" y="351"/>
                </a:lnTo>
                <a:lnTo>
                  <a:pt x="107" y="347"/>
                </a:lnTo>
                <a:lnTo>
                  <a:pt x="99" y="341"/>
                </a:lnTo>
                <a:lnTo>
                  <a:pt x="87" y="332"/>
                </a:lnTo>
                <a:lnTo>
                  <a:pt x="73" y="321"/>
                </a:lnTo>
                <a:lnTo>
                  <a:pt x="58" y="310"/>
                </a:lnTo>
                <a:lnTo>
                  <a:pt x="41" y="296"/>
                </a:lnTo>
                <a:lnTo>
                  <a:pt x="21" y="282"/>
                </a:lnTo>
                <a:lnTo>
                  <a:pt x="0" y="266"/>
                </a:lnTo>
                <a:lnTo>
                  <a:pt x="64" y="0"/>
                </a:lnTo>
                <a:close/>
              </a:path>
            </a:pathLst>
          </a:custGeom>
          <a:solidFill>
            <a:schemeClr val="accent1"/>
          </a:solidFill>
          <a:ln w="0">
            <a:noFill/>
            <a:prstDash val="solid"/>
            <a:round/>
            <a:headEnd/>
            <a:tailEnd/>
          </a:ln>
        </xdr:spPr>
      </xdr:sp>
      <xdr:sp macro="" textlink="">
        <xdr:nvSpPr>
          <xdr:cNvPr id="22" name="Freeform 9"/>
          <xdr:cNvSpPr>
            <a:spLocks/>
          </xdr:cNvSpPr>
        </xdr:nvSpPr>
        <xdr:spPr bwMode="auto">
          <a:xfrm>
            <a:off x="22" y="26"/>
            <a:ext cx="10" cy="64"/>
          </a:xfrm>
          <a:custGeom>
            <a:avLst/>
            <a:gdLst>
              <a:gd name="T0" fmla="*/ 377 w 439"/>
              <a:gd name="T1" fmla="*/ 3 h 2695"/>
              <a:gd name="T2" fmla="*/ 414 w 439"/>
              <a:gd name="T3" fmla="*/ 26 h 2695"/>
              <a:gd name="T4" fmla="*/ 436 w 439"/>
              <a:gd name="T5" fmla="*/ 62 h 2695"/>
              <a:gd name="T6" fmla="*/ 436 w 439"/>
              <a:gd name="T7" fmla="*/ 107 h 2695"/>
              <a:gd name="T8" fmla="*/ 414 w 439"/>
              <a:gd name="T9" fmla="*/ 143 h 2695"/>
              <a:gd name="T10" fmla="*/ 377 w 439"/>
              <a:gd name="T11" fmla="*/ 165 h 2695"/>
              <a:gd name="T12" fmla="*/ 321 w 439"/>
              <a:gd name="T13" fmla="*/ 171 h 2695"/>
              <a:gd name="T14" fmla="*/ 261 w 439"/>
              <a:gd name="T15" fmla="*/ 193 h 2695"/>
              <a:gd name="T16" fmla="*/ 212 w 439"/>
              <a:gd name="T17" fmla="*/ 234 h 2695"/>
              <a:gd name="T18" fmla="*/ 179 w 439"/>
              <a:gd name="T19" fmla="*/ 289 h 2695"/>
              <a:gd name="T20" fmla="*/ 168 w 439"/>
              <a:gd name="T21" fmla="*/ 354 h 2695"/>
              <a:gd name="T22" fmla="*/ 171 w 439"/>
              <a:gd name="T23" fmla="*/ 2375 h 2695"/>
              <a:gd name="T24" fmla="*/ 193 w 439"/>
              <a:gd name="T25" fmla="*/ 2436 h 2695"/>
              <a:gd name="T26" fmla="*/ 234 w 439"/>
              <a:gd name="T27" fmla="*/ 2483 h 2695"/>
              <a:gd name="T28" fmla="*/ 289 w 439"/>
              <a:gd name="T29" fmla="*/ 2516 h 2695"/>
              <a:gd name="T30" fmla="*/ 354 w 439"/>
              <a:gd name="T31" fmla="*/ 2528 h 2695"/>
              <a:gd name="T32" fmla="*/ 397 w 439"/>
              <a:gd name="T33" fmla="*/ 2539 h 2695"/>
              <a:gd name="T34" fmla="*/ 428 w 439"/>
              <a:gd name="T35" fmla="*/ 2568 h 2695"/>
              <a:gd name="T36" fmla="*/ 439 w 439"/>
              <a:gd name="T37" fmla="*/ 2611 h 2695"/>
              <a:gd name="T38" fmla="*/ 428 w 439"/>
              <a:gd name="T39" fmla="*/ 2653 h 2695"/>
              <a:gd name="T40" fmla="*/ 397 w 439"/>
              <a:gd name="T41" fmla="*/ 2683 h 2695"/>
              <a:gd name="T42" fmla="*/ 354 w 439"/>
              <a:gd name="T43" fmla="*/ 2695 h 2695"/>
              <a:gd name="T44" fmla="*/ 268 w 439"/>
              <a:gd name="T45" fmla="*/ 2684 h 2695"/>
              <a:gd name="T46" fmla="*/ 188 w 439"/>
              <a:gd name="T47" fmla="*/ 2653 h 2695"/>
              <a:gd name="T48" fmla="*/ 119 w 439"/>
              <a:gd name="T49" fmla="*/ 2606 h 2695"/>
              <a:gd name="T50" fmla="*/ 63 w 439"/>
              <a:gd name="T51" fmla="*/ 2543 h 2695"/>
              <a:gd name="T52" fmla="*/ 23 w 439"/>
              <a:gd name="T53" fmla="*/ 2469 h 2695"/>
              <a:gd name="T54" fmla="*/ 3 w 439"/>
              <a:gd name="T55" fmla="*/ 2386 h 2695"/>
              <a:gd name="T56" fmla="*/ 0 w 439"/>
              <a:gd name="T57" fmla="*/ 354 h 2695"/>
              <a:gd name="T58" fmla="*/ 11 w 439"/>
              <a:gd name="T59" fmla="*/ 267 h 2695"/>
              <a:gd name="T60" fmla="*/ 42 w 439"/>
              <a:gd name="T61" fmla="*/ 188 h 2695"/>
              <a:gd name="T62" fmla="*/ 90 w 439"/>
              <a:gd name="T63" fmla="*/ 119 h 2695"/>
              <a:gd name="T64" fmla="*/ 152 w 439"/>
              <a:gd name="T65" fmla="*/ 64 h 2695"/>
              <a:gd name="T66" fmla="*/ 227 w 439"/>
              <a:gd name="T67" fmla="*/ 25 h 2695"/>
              <a:gd name="T68" fmla="*/ 311 w 439"/>
              <a:gd name="T69" fmla="*/ 3 h 26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Lst>
            <a:rect l="0" t="0" r="r" b="b"/>
            <a:pathLst>
              <a:path w="439" h="2695">
                <a:moveTo>
                  <a:pt x="354" y="0"/>
                </a:moveTo>
                <a:lnTo>
                  <a:pt x="377" y="3"/>
                </a:lnTo>
                <a:lnTo>
                  <a:pt x="397" y="13"/>
                </a:lnTo>
                <a:lnTo>
                  <a:pt x="414" y="26"/>
                </a:lnTo>
                <a:lnTo>
                  <a:pt x="428" y="42"/>
                </a:lnTo>
                <a:lnTo>
                  <a:pt x="436" y="62"/>
                </a:lnTo>
                <a:lnTo>
                  <a:pt x="439" y="85"/>
                </a:lnTo>
                <a:lnTo>
                  <a:pt x="436" y="107"/>
                </a:lnTo>
                <a:lnTo>
                  <a:pt x="428" y="127"/>
                </a:lnTo>
                <a:lnTo>
                  <a:pt x="414" y="143"/>
                </a:lnTo>
                <a:lnTo>
                  <a:pt x="397" y="156"/>
                </a:lnTo>
                <a:lnTo>
                  <a:pt x="377" y="165"/>
                </a:lnTo>
                <a:lnTo>
                  <a:pt x="354" y="168"/>
                </a:lnTo>
                <a:lnTo>
                  <a:pt x="321" y="171"/>
                </a:lnTo>
                <a:lnTo>
                  <a:pt x="289" y="180"/>
                </a:lnTo>
                <a:lnTo>
                  <a:pt x="261" y="193"/>
                </a:lnTo>
                <a:lnTo>
                  <a:pt x="234" y="212"/>
                </a:lnTo>
                <a:lnTo>
                  <a:pt x="212" y="234"/>
                </a:lnTo>
                <a:lnTo>
                  <a:pt x="193" y="260"/>
                </a:lnTo>
                <a:lnTo>
                  <a:pt x="179" y="289"/>
                </a:lnTo>
                <a:lnTo>
                  <a:pt x="171" y="321"/>
                </a:lnTo>
                <a:lnTo>
                  <a:pt x="168" y="354"/>
                </a:lnTo>
                <a:lnTo>
                  <a:pt x="168" y="2341"/>
                </a:lnTo>
                <a:lnTo>
                  <a:pt x="171" y="2375"/>
                </a:lnTo>
                <a:lnTo>
                  <a:pt x="179" y="2406"/>
                </a:lnTo>
                <a:lnTo>
                  <a:pt x="193" y="2436"/>
                </a:lnTo>
                <a:lnTo>
                  <a:pt x="212" y="2461"/>
                </a:lnTo>
                <a:lnTo>
                  <a:pt x="234" y="2483"/>
                </a:lnTo>
                <a:lnTo>
                  <a:pt x="261" y="2502"/>
                </a:lnTo>
                <a:lnTo>
                  <a:pt x="289" y="2516"/>
                </a:lnTo>
                <a:lnTo>
                  <a:pt x="321" y="2525"/>
                </a:lnTo>
                <a:lnTo>
                  <a:pt x="354" y="2528"/>
                </a:lnTo>
                <a:lnTo>
                  <a:pt x="377" y="2530"/>
                </a:lnTo>
                <a:lnTo>
                  <a:pt x="397" y="2539"/>
                </a:lnTo>
                <a:lnTo>
                  <a:pt x="414" y="2552"/>
                </a:lnTo>
                <a:lnTo>
                  <a:pt x="428" y="2568"/>
                </a:lnTo>
                <a:lnTo>
                  <a:pt x="436" y="2589"/>
                </a:lnTo>
                <a:lnTo>
                  <a:pt x="439" y="2611"/>
                </a:lnTo>
                <a:lnTo>
                  <a:pt x="436" y="2633"/>
                </a:lnTo>
                <a:lnTo>
                  <a:pt x="428" y="2653"/>
                </a:lnTo>
                <a:lnTo>
                  <a:pt x="414" y="2670"/>
                </a:lnTo>
                <a:lnTo>
                  <a:pt x="397" y="2683"/>
                </a:lnTo>
                <a:lnTo>
                  <a:pt x="377" y="2692"/>
                </a:lnTo>
                <a:lnTo>
                  <a:pt x="354" y="2695"/>
                </a:lnTo>
                <a:lnTo>
                  <a:pt x="311" y="2692"/>
                </a:lnTo>
                <a:lnTo>
                  <a:pt x="268" y="2684"/>
                </a:lnTo>
                <a:lnTo>
                  <a:pt x="227" y="2671"/>
                </a:lnTo>
                <a:lnTo>
                  <a:pt x="188" y="2653"/>
                </a:lnTo>
                <a:lnTo>
                  <a:pt x="152" y="2631"/>
                </a:lnTo>
                <a:lnTo>
                  <a:pt x="119" y="2606"/>
                </a:lnTo>
                <a:lnTo>
                  <a:pt x="90" y="2575"/>
                </a:lnTo>
                <a:lnTo>
                  <a:pt x="63" y="2543"/>
                </a:lnTo>
                <a:lnTo>
                  <a:pt x="42" y="2508"/>
                </a:lnTo>
                <a:lnTo>
                  <a:pt x="23" y="2469"/>
                </a:lnTo>
                <a:lnTo>
                  <a:pt x="11" y="2429"/>
                </a:lnTo>
                <a:lnTo>
                  <a:pt x="3" y="2386"/>
                </a:lnTo>
                <a:lnTo>
                  <a:pt x="0" y="2341"/>
                </a:lnTo>
                <a:lnTo>
                  <a:pt x="0" y="354"/>
                </a:lnTo>
                <a:lnTo>
                  <a:pt x="3" y="309"/>
                </a:lnTo>
                <a:lnTo>
                  <a:pt x="11" y="267"/>
                </a:lnTo>
                <a:lnTo>
                  <a:pt x="23" y="226"/>
                </a:lnTo>
                <a:lnTo>
                  <a:pt x="42" y="188"/>
                </a:lnTo>
                <a:lnTo>
                  <a:pt x="63" y="152"/>
                </a:lnTo>
                <a:lnTo>
                  <a:pt x="90" y="119"/>
                </a:lnTo>
                <a:lnTo>
                  <a:pt x="119" y="90"/>
                </a:lnTo>
                <a:lnTo>
                  <a:pt x="152" y="64"/>
                </a:lnTo>
                <a:lnTo>
                  <a:pt x="188" y="42"/>
                </a:lnTo>
                <a:lnTo>
                  <a:pt x="227" y="25"/>
                </a:lnTo>
                <a:lnTo>
                  <a:pt x="268" y="12"/>
                </a:lnTo>
                <a:lnTo>
                  <a:pt x="311" y="3"/>
                </a:lnTo>
                <a:lnTo>
                  <a:pt x="354" y="0"/>
                </a:lnTo>
                <a:close/>
              </a:path>
            </a:pathLst>
          </a:custGeom>
          <a:solidFill>
            <a:schemeClr val="accent2"/>
          </a:solidFill>
          <a:ln w="0">
            <a:noFill/>
            <a:prstDash val="solid"/>
            <a:round/>
            <a:headEnd/>
            <a:tailEnd/>
          </a:ln>
        </xdr:spPr>
      </xdr:sp>
      <xdr:sp macro="" textlink="">
        <xdr:nvSpPr>
          <xdr:cNvPr id="23" name="Freeform 10"/>
          <xdr:cNvSpPr>
            <a:spLocks/>
          </xdr:cNvSpPr>
        </xdr:nvSpPr>
        <xdr:spPr bwMode="auto">
          <a:xfrm>
            <a:off x="91" y="26"/>
            <a:ext cx="10" cy="64"/>
          </a:xfrm>
          <a:custGeom>
            <a:avLst/>
            <a:gdLst>
              <a:gd name="T0" fmla="*/ 129 w 438"/>
              <a:gd name="T1" fmla="*/ 3 h 2695"/>
              <a:gd name="T2" fmla="*/ 212 w 438"/>
              <a:gd name="T3" fmla="*/ 25 h 2695"/>
              <a:gd name="T4" fmla="*/ 287 w 438"/>
              <a:gd name="T5" fmla="*/ 64 h 2695"/>
              <a:gd name="T6" fmla="*/ 349 w 438"/>
              <a:gd name="T7" fmla="*/ 119 h 2695"/>
              <a:gd name="T8" fmla="*/ 396 w 438"/>
              <a:gd name="T9" fmla="*/ 188 h 2695"/>
              <a:gd name="T10" fmla="*/ 428 w 438"/>
              <a:gd name="T11" fmla="*/ 267 h 2695"/>
              <a:gd name="T12" fmla="*/ 438 w 438"/>
              <a:gd name="T13" fmla="*/ 354 h 2695"/>
              <a:gd name="T14" fmla="*/ 436 w 438"/>
              <a:gd name="T15" fmla="*/ 2386 h 2695"/>
              <a:gd name="T16" fmla="*/ 415 w 438"/>
              <a:gd name="T17" fmla="*/ 2469 h 2695"/>
              <a:gd name="T18" fmla="*/ 375 w 438"/>
              <a:gd name="T19" fmla="*/ 2543 h 2695"/>
              <a:gd name="T20" fmla="*/ 319 w 438"/>
              <a:gd name="T21" fmla="*/ 2606 h 2695"/>
              <a:gd name="T22" fmla="*/ 251 w 438"/>
              <a:gd name="T23" fmla="*/ 2653 h 2695"/>
              <a:gd name="T24" fmla="*/ 171 w 438"/>
              <a:gd name="T25" fmla="*/ 2684 h 2695"/>
              <a:gd name="T26" fmla="*/ 84 w 438"/>
              <a:gd name="T27" fmla="*/ 2695 h 2695"/>
              <a:gd name="T28" fmla="*/ 41 w 438"/>
              <a:gd name="T29" fmla="*/ 2683 h 2695"/>
              <a:gd name="T30" fmla="*/ 12 w 438"/>
              <a:gd name="T31" fmla="*/ 2653 h 2695"/>
              <a:gd name="T32" fmla="*/ 0 w 438"/>
              <a:gd name="T33" fmla="*/ 2611 h 2695"/>
              <a:gd name="T34" fmla="*/ 12 w 438"/>
              <a:gd name="T35" fmla="*/ 2568 h 2695"/>
              <a:gd name="T36" fmla="*/ 41 w 438"/>
              <a:gd name="T37" fmla="*/ 2539 h 2695"/>
              <a:gd name="T38" fmla="*/ 84 w 438"/>
              <a:gd name="T39" fmla="*/ 2528 h 2695"/>
              <a:gd name="T40" fmla="*/ 149 w 438"/>
              <a:gd name="T41" fmla="*/ 2516 h 2695"/>
              <a:gd name="T42" fmla="*/ 204 w 438"/>
              <a:gd name="T43" fmla="*/ 2483 h 2695"/>
              <a:gd name="T44" fmla="*/ 245 w 438"/>
              <a:gd name="T45" fmla="*/ 2436 h 2695"/>
              <a:gd name="T46" fmla="*/ 267 w 438"/>
              <a:gd name="T47" fmla="*/ 2375 h 2695"/>
              <a:gd name="T48" fmla="*/ 270 w 438"/>
              <a:gd name="T49" fmla="*/ 354 h 2695"/>
              <a:gd name="T50" fmla="*/ 259 w 438"/>
              <a:gd name="T51" fmla="*/ 289 h 2695"/>
              <a:gd name="T52" fmla="*/ 226 w 438"/>
              <a:gd name="T53" fmla="*/ 234 h 2695"/>
              <a:gd name="T54" fmla="*/ 178 w 438"/>
              <a:gd name="T55" fmla="*/ 193 h 2695"/>
              <a:gd name="T56" fmla="*/ 118 w 438"/>
              <a:gd name="T57" fmla="*/ 171 h 2695"/>
              <a:gd name="T58" fmla="*/ 62 w 438"/>
              <a:gd name="T59" fmla="*/ 165 h 2695"/>
              <a:gd name="T60" fmla="*/ 25 w 438"/>
              <a:gd name="T61" fmla="*/ 143 h 2695"/>
              <a:gd name="T62" fmla="*/ 3 w 438"/>
              <a:gd name="T63" fmla="*/ 107 h 2695"/>
              <a:gd name="T64" fmla="*/ 3 w 438"/>
              <a:gd name="T65" fmla="*/ 62 h 2695"/>
              <a:gd name="T66" fmla="*/ 25 w 438"/>
              <a:gd name="T67" fmla="*/ 26 h 2695"/>
              <a:gd name="T68" fmla="*/ 62 w 438"/>
              <a:gd name="T69" fmla="*/ 3 h 26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Lst>
            <a:rect l="0" t="0" r="r" b="b"/>
            <a:pathLst>
              <a:path w="438" h="2695">
                <a:moveTo>
                  <a:pt x="84" y="0"/>
                </a:moveTo>
                <a:lnTo>
                  <a:pt x="129" y="3"/>
                </a:lnTo>
                <a:lnTo>
                  <a:pt x="171" y="12"/>
                </a:lnTo>
                <a:lnTo>
                  <a:pt x="212" y="25"/>
                </a:lnTo>
                <a:lnTo>
                  <a:pt x="251" y="42"/>
                </a:lnTo>
                <a:lnTo>
                  <a:pt x="287" y="64"/>
                </a:lnTo>
                <a:lnTo>
                  <a:pt x="319" y="90"/>
                </a:lnTo>
                <a:lnTo>
                  <a:pt x="349" y="119"/>
                </a:lnTo>
                <a:lnTo>
                  <a:pt x="375" y="152"/>
                </a:lnTo>
                <a:lnTo>
                  <a:pt x="396" y="188"/>
                </a:lnTo>
                <a:lnTo>
                  <a:pt x="415" y="226"/>
                </a:lnTo>
                <a:lnTo>
                  <a:pt x="428" y="267"/>
                </a:lnTo>
                <a:lnTo>
                  <a:pt x="436" y="309"/>
                </a:lnTo>
                <a:lnTo>
                  <a:pt x="438" y="354"/>
                </a:lnTo>
                <a:lnTo>
                  <a:pt x="438" y="2341"/>
                </a:lnTo>
                <a:lnTo>
                  <a:pt x="436" y="2386"/>
                </a:lnTo>
                <a:lnTo>
                  <a:pt x="428" y="2429"/>
                </a:lnTo>
                <a:lnTo>
                  <a:pt x="415" y="2469"/>
                </a:lnTo>
                <a:lnTo>
                  <a:pt x="396" y="2508"/>
                </a:lnTo>
                <a:lnTo>
                  <a:pt x="375" y="2543"/>
                </a:lnTo>
                <a:lnTo>
                  <a:pt x="349" y="2575"/>
                </a:lnTo>
                <a:lnTo>
                  <a:pt x="319" y="2606"/>
                </a:lnTo>
                <a:lnTo>
                  <a:pt x="287" y="2631"/>
                </a:lnTo>
                <a:lnTo>
                  <a:pt x="251" y="2653"/>
                </a:lnTo>
                <a:lnTo>
                  <a:pt x="212" y="2671"/>
                </a:lnTo>
                <a:lnTo>
                  <a:pt x="171" y="2684"/>
                </a:lnTo>
                <a:lnTo>
                  <a:pt x="129" y="2692"/>
                </a:lnTo>
                <a:lnTo>
                  <a:pt x="84" y="2695"/>
                </a:lnTo>
                <a:lnTo>
                  <a:pt x="62" y="2692"/>
                </a:lnTo>
                <a:lnTo>
                  <a:pt x="41" y="2683"/>
                </a:lnTo>
                <a:lnTo>
                  <a:pt x="25" y="2670"/>
                </a:lnTo>
                <a:lnTo>
                  <a:pt x="12" y="2653"/>
                </a:lnTo>
                <a:lnTo>
                  <a:pt x="3" y="2633"/>
                </a:lnTo>
                <a:lnTo>
                  <a:pt x="0" y="2611"/>
                </a:lnTo>
                <a:lnTo>
                  <a:pt x="3" y="2589"/>
                </a:lnTo>
                <a:lnTo>
                  <a:pt x="12" y="2568"/>
                </a:lnTo>
                <a:lnTo>
                  <a:pt x="25" y="2552"/>
                </a:lnTo>
                <a:lnTo>
                  <a:pt x="41" y="2539"/>
                </a:lnTo>
                <a:lnTo>
                  <a:pt x="62" y="2530"/>
                </a:lnTo>
                <a:lnTo>
                  <a:pt x="84" y="2528"/>
                </a:lnTo>
                <a:lnTo>
                  <a:pt x="118" y="2525"/>
                </a:lnTo>
                <a:lnTo>
                  <a:pt x="149" y="2516"/>
                </a:lnTo>
                <a:lnTo>
                  <a:pt x="178" y="2502"/>
                </a:lnTo>
                <a:lnTo>
                  <a:pt x="204" y="2483"/>
                </a:lnTo>
                <a:lnTo>
                  <a:pt x="226" y="2461"/>
                </a:lnTo>
                <a:lnTo>
                  <a:pt x="245" y="2436"/>
                </a:lnTo>
                <a:lnTo>
                  <a:pt x="259" y="2406"/>
                </a:lnTo>
                <a:lnTo>
                  <a:pt x="267" y="2375"/>
                </a:lnTo>
                <a:lnTo>
                  <a:pt x="270" y="2341"/>
                </a:lnTo>
                <a:lnTo>
                  <a:pt x="270" y="354"/>
                </a:lnTo>
                <a:lnTo>
                  <a:pt x="267" y="321"/>
                </a:lnTo>
                <a:lnTo>
                  <a:pt x="259" y="289"/>
                </a:lnTo>
                <a:lnTo>
                  <a:pt x="245" y="260"/>
                </a:lnTo>
                <a:lnTo>
                  <a:pt x="226" y="234"/>
                </a:lnTo>
                <a:lnTo>
                  <a:pt x="204" y="212"/>
                </a:lnTo>
                <a:lnTo>
                  <a:pt x="178" y="193"/>
                </a:lnTo>
                <a:lnTo>
                  <a:pt x="149" y="180"/>
                </a:lnTo>
                <a:lnTo>
                  <a:pt x="118" y="171"/>
                </a:lnTo>
                <a:lnTo>
                  <a:pt x="84" y="168"/>
                </a:lnTo>
                <a:lnTo>
                  <a:pt x="62" y="165"/>
                </a:lnTo>
                <a:lnTo>
                  <a:pt x="41" y="156"/>
                </a:lnTo>
                <a:lnTo>
                  <a:pt x="25" y="143"/>
                </a:lnTo>
                <a:lnTo>
                  <a:pt x="12" y="127"/>
                </a:lnTo>
                <a:lnTo>
                  <a:pt x="3" y="107"/>
                </a:lnTo>
                <a:lnTo>
                  <a:pt x="0" y="85"/>
                </a:lnTo>
                <a:lnTo>
                  <a:pt x="3" y="62"/>
                </a:lnTo>
                <a:lnTo>
                  <a:pt x="12" y="42"/>
                </a:lnTo>
                <a:lnTo>
                  <a:pt x="25" y="26"/>
                </a:lnTo>
                <a:lnTo>
                  <a:pt x="41" y="13"/>
                </a:lnTo>
                <a:lnTo>
                  <a:pt x="62" y="3"/>
                </a:lnTo>
                <a:lnTo>
                  <a:pt x="84" y="0"/>
                </a:lnTo>
                <a:close/>
              </a:path>
            </a:pathLst>
          </a:custGeom>
          <a:solidFill>
            <a:schemeClr val="accent2"/>
          </a:solidFill>
          <a:ln w="0">
            <a:noFill/>
            <a:prstDash val="solid"/>
            <a:round/>
            <a:headEnd/>
            <a:tailEnd/>
          </a:ln>
        </xdr:spPr>
      </xdr:sp>
    </xdr:grpSp>
    <xdr:clientData/>
  </xdr:twoCellAnchor>
  <xdr:twoCellAnchor>
    <xdr:from>
      <xdr:col>8</xdr:col>
      <xdr:colOff>38097</xdr:colOff>
      <xdr:row>4</xdr:row>
      <xdr:rowOff>44090</xdr:rowOff>
    </xdr:from>
    <xdr:to>
      <xdr:col>12</xdr:col>
      <xdr:colOff>30858</xdr:colOff>
      <xdr:row>4</xdr:row>
      <xdr:rowOff>228660</xdr:rowOff>
    </xdr:to>
    <xdr:grpSp>
      <xdr:nvGrpSpPr>
        <xdr:cNvPr id="3" name="Group 2" descr="Bracket for lean body weight, body fat weight, body fat percentage, and body mass index (BMI)." title="Estimated"/>
        <xdr:cNvGrpSpPr/>
      </xdr:nvGrpSpPr>
      <xdr:grpSpPr>
        <a:xfrm>
          <a:off x="5143497" y="1072790"/>
          <a:ext cx="3374136" cy="184570"/>
          <a:chOff x="5143497" y="1072790"/>
          <a:chExt cx="3374136" cy="184570"/>
        </a:xfrm>
      </xdr:grpSpPr>
      <xdr:sp macro="" textlink="">
        <xdr:nvSpPr>
          <xdr:cNvPr id="14" name="Right Bracket 13"/>
          <xdr:cNvSpPr/>
        </xdr:nvSpPr>
        <xdr:spPr>
          <a:xfrm rot="16200000" flipV="1">
            <a:off x="6784845" y="-475428"/>
            <a:ext cx="91440" cy="3374136"/>
          </a:xfrm>
          <a:prstGeom prst="rightBracket">
            <a:avLst/>
          </a:prstGeom>
          <a:ln w="9525">
            <a:solidFill>
              <a:schemeClr val="accent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24" name="Rectangle 23" descr="&quot;&quot;" title="Inches"/>
          <xdr:cNvSpPr/>
        </xdr:nvSpPr>
        <xdr:spPr>
          <a:xfrm>
            <a:off x="6473949" y="1072790"/>
            <a:ext cx="713232" cy="1828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a:solidFill>
                  <a:schemeClr val="accent1"/>
                </a:solidFill>
                <a:latin typeface="+mj-lt"/>
              </a:rPr>
              <a:t>estimated</a:t>
            </a:r>
          </a:p>
        </xdr:txBody>
      </xdr:sp>
    </xdr:grpSp>
    <xdr:clientData/>
  </xdr:twoCellAnchor>
  <xdr:twoCellAnchor>
    <xdr:from>
      <xdr:col>3</xdr:col>
      <xdr:colOff>35715</xdr:colOff>
      <xdr:row>4</xdr:row>
      <xdr:rowOff>44090</xdr:rowOff>
    </xdr:from>
    <xdr:to>
      <xdr:col>7</xdr:col>
      <xdr:colOff>532920</xdr:colOff>
      <xdr:row>4</xdr:row>
      <xdr:rowOff>228660</xdr:rowOff>
    </xdr:to>
    <xdr:grpSp>
      <xdr:nvGrpSpPr>
        <xdr:cNvPr id="2" name="Group 1" descr="Bracket for chest, waist, hips, wrist, and forearm." title="Inches"/>
        <xdr:cNvGrpSpPr/>
      </xdr:nvGrpSpPr>
      <xdr:grpSpPr>
        <a:xfrm>
          <a:off x="2045490" y="1072790"/>
          <a:ext cx="2935605" cy="184570"/>
          <a:chOff x="2045491" y="1110890"/>
          <a:chExt cx="2935605" cy="182880"/>
        </a:xfrm>
      </xdr:grpSpPr>
      <xdr:sp macro="" textlink="">
        <xdr:nvSpPr>
          <xdr:cNvPr id="31" name="Right Bracket 30"/>
          <xdr:cNvSpPr/>
        </xdr:nvSpPr>
        <xdr:spPr>
          <a:xfrm rot="16200000" flipV="1">
            <a:off x="3467573" y="-256163"/>
            <a:ext cx="91440" cy="2935605"/>
          </a:xfrm>
          <a:prstGeom prst="rightBracket">
            <a:avLst/>
          </a:prstGeom>
          <a:ln w="9525">
            <a:solidFill>
              <a:schemeClr val="accent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32" name="Rectangle 31" descr="&quot;&quot;" title="Inches"/>
          <xdr:cNvSpPr/>
        </xdr:nvSpPr>
        <xdr:spPr>
          <a:xfrm>
            <a:off x="3283949" y="1072790"/>
            <a:ext cx="458689" cy="1828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a:solidFill>
                  <a:schemeClr val="accent1"/>
                </a:solidFill>
                <a:latin typeface="+mj-lt"/>
              </a:rPr>
              <a:t>inches</a:t>
            </a:r>
          </a:p>
        </xdr:txBody>
      </xdr:sp>
    </xdr:grpSp>
    <xdr:clientData/>
  </xdr:twoCellAnchor>
</xdr:wsDr>
</file>

<file path=xl/tables/table1.xml><?xml version="1.0" encoding="utf-8"?>
<table xmlns="http://schemas.openxmlformats.org/spreadsheetml/2006/main" id="1" name="Data" displayName="Data" ref="B6:L27" headerRowDxfId="13" totalsRowDxfId="12" headerRowCellStyle="Heading 3">
  <autoFilter ref="B6:L2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name="date" totalsRowLabel="Total" dataDxfId="11"/>
    <tableColumn id="2" name="weight (lbs)" dataDxfId="10"/>
    <tableColumn id="3" name="chest" dataDxfId="9"/>
    <tableColumn id="4" name="waist" dataDxfId="8"/>
    <tableColumn id="5" name="hips" dataDxfId="7"/>
    <tableColumn id="6" name="wrist" dataDxfId="6"/>
    <tableColumn id="7" name="forearm" dataDxfId="5"/>
    <tableColumn id="8" name="lean body weight" dataDxfId="4">
      <calculatedColumnFormula>IF(Data[[#This Row],[weight (lbs)]]="","",((Data[[#This Row],[weight (lbs)]]*0.732)+ 8.987)+(Data[[#This Row],[wrist]]/3.14)-(Data[[#This Row],[waist]]*0.157)-(Data[[#This Row],[hips]]*0.249)+(Data[[#This Row],[forearm]]*0.434))</calculatedColumnFormula>
    </tableColumn>
    <tableColumn id="9" name="body fat weight" dataDxfId="3">
      <calculatedColumnFormula>IFERROR(Data[[#This Row],[weight (lbs)]]-Data[[#This Row],[lean body weight]],"")</calculatedColumnFormula>
    </tableColumn>
    <tableColumn id="10" name="body fat percentage" dataDxfId="2">
      <calculatedColumnFormula>IFERROR((Data[[#This Row],[body fat weight]]*100)/Data[[#This Row],[weight (lbs)]],"")</calculatedColumnFormula>
    </tableColumn>
    <tableColumn id="11" name="body mass index (BMI)" totalsRowFunction="sum" dataDxfId="1" totalsRowDxfId="0">
      <calculatedColumnFormula>(Data[[#This Row],[weight (lbs)]]/TotalInches/TotalInches)*703</calculatedColumnFormula>
    </tableColumn>
  </tableColumns>
  <tableStyleInfo name="Fitness Tracker" showFirstColumn="0" showLastColumn="0" showRowStripes="1" showColumnStripes="0"/>
  <extLst>
    <ext xmlns:x14="http://schemas.microsoft.com/office/spreadsheetml/2009/9/main" uri="{504A1905-F514-4f6f-8877-14C23A59335A}">
      <x14:table altText="Fitness Tracker" altTextSummary="List of daily weight and measurements such as weight, chest, waist, hips, wrist, forearm, along with calculations for estimated lean body weight, estimated body fat weight, estimated body fat percentage, and estimate body mass index."/>
    </ext>
  </extLst>
</table>
</file>

<file path=xl/theme/theme1.xml><?xml version="1.0" encoding="utf-8"?>
<a:theme xmlns:a="http://schemas.openxmlformats.org/drawingml/2006/main" name="Tradeshow">
  <a:themeElements>
    <a:clrScheme name="FitnessTracker_colors">
      <a:dk1>
        <a:srgbClr val="3F3F3F"/>
      </a:dk1>
      <a:lt1>
        <a:srgbClr val="FFFFFF"/>
      </a:lt1>
      <a:dk2>
        <a:srgbClr val="3F3F3F"/>
      </a:dk2>
      <a:lt2>
        <a:srgbClr val="FFFFFF"/>
      </a:lt2>
      <a:accent1>
        <a:srgbClr val="F08C2B"/>
      </a:accent1>
      <a:accent2>
        <a:srgbClr val="1AA5BA"/>
      </a:accent2>
      <a:accent3>
        <a:srgbClr val="8DB806"/>
      </a:accent3>
      <a:accent4>
        <a:srgbClr val="E35457"/>
      </a:accent4>
      <a:accent5>
        <a:srgbClr val="94689C"/>
      </a:accent5>
      <a:accent6>
        <a:srgbClr val="F2BD2E"/>
      </a:accent6>
      <a:hlink>
        <a:srgbClr val="1AA5BA"/>
      </a:hlink>
      <a:folHlink>
        <a:srgbClr val="94689C"/>
      </a:folHlink>
    </a:clrScheme>
    <a:fontScheme name="FitnessTracker_fonts">
      <a:majorFont>
        <a:latin typeface="Calibri"/>
        <a:ea typeface=""/>
        <a:cs typeface=""/>
      </a:majorFont>
      <a:minorFont>
        <a:latin typeface="Calibri"/>
        <a:ea typeface=""/>
        <a:cs typeface=""/>
      </a:minorFont>
    </a:fontScheme>
    <a:fmtScheme name="Tradeshow">
      <a:fillStyleLst>
        <a:solidFill>
          <a:schemeClr val="phClr"/>
        </a:solidFill>
        <a:gradFill rotWithShape="1">
          <a:gsLst>
            <a:gs pos="0">
              <a:schemeClr val="phClr">
                <a:tint val="45000"/>
                <a:satMod val="300000"/>
              </a:schemeClr>
            </a:gs>
            <a:gs pos="35000">
              <a:schemeClr val="phClr">
                <a:tint val="45000"/>
                <a:satMod val="300000"/>
              </a:schemeClr>
            </a:gs>
            <a:gs pos="69000">
              <a:schemeClr val="phClr">
                <a:tint val="45000"/>
                <a:satMod val="350000"/>
              </a:schemeClr>
            </a:gs>
            <a:gs pos="100000">
              <a:schemeClr val="phClr">
                <a:tint val="60000"/>
                <a:satMod val="350000"/>
              </a:schemeClr>
            </a:gs>
          </a:gsLst>
          <a:path path="circle">
            <a:fillToRect l="50000" t="50000" r="100000" b="100000"/>
          </a:path>
        </a:gradFill>
        <a:gradFill rotWithShape="1">
          <a:gsLst>
            <a:gs pos="0">
              <a:schemeClr val="phClr">
                <a:shade val="47500"/>
                <a:satMod val="137000"/>
              </a:schemeClr>
            </a:gs>
            <a:gs pos="55000">
              <a:schemeClr val="phClr">
                <a:shade val="69000"/>
                <a:satMod val="137000"/>
              </a:schemeClr>
            </a:gs>
            <a:gs pos="100000">
              <a:schemeClr val="phClr">
                <a:shade val="98000"/>
                <a:satMod val="137000"/>
              </a:schemeClr>
            </a:gs>
          </a:gsLst>
          <a:lin ang="16200000" scaled="0"/>
        </a:gradFill>
      </a:fillStyleLst>
      <a:lnStyleLst>
        <a:ln w="9525" cap="rnd" cmpd="sng" algn="ctr">
          <a:solidFill>
            <a:schemeClr val="phClr"/>
          </a:solidFill>
          <a:prstDash val="solid"/>
        </a:ln>
        <a:ln w="38475" cap="flat" cmpd="sng" algn="ctr">
          <a:solidFill>
            <a:schemeClr val="phClr"/>
          </a:solidFill>
          <a:prstDash val="solid"/>
        </a:ln>
        <a:ln w="54850" cap="flat" cmpd="sng" algn="ctr">
          <a:solidFill>
            <a:schemeClr val="phClr"/>
          </a:solidFill>
          <a:prstDash val="solid"/>
        </a:ln>
      </a:lnStyleLst>
      <a:effectStyleLst>
        <a:effectStyle>
          <a:effectLst>
            <a:outerShdw blurRad="50800" dist="25400" dir="5400000" rotWithShape="0">
              <a:srgbClr val="000000">
                <a:alpha val="55000"/>
              </a:srgbClr>
            </a:outerShdw>
          </a:effectLst>
        </a:effectStyle>
        <a:effectStyle>
          <a:effectLst>
            <a:outerShdw blurRad="50800" dist="25400" dir="5400000" rotWithShape="0">
              <a:srgbClr val="000000">
                <a:alpha val="44000"/>
              </a:srgbClr>
            </a:outerShdw>
          </a:effectLst>
        </a:effectStyle>
        <a:effectStyle>
          <a:effectLst>
            <a:outerShdw blurRad="50800" dist="25400" dir="5400000" rotWithShape="0">
              <a:srgbClr val="000000">
                <a:alpha val="55000"/>
              </a:srgbClr>
            </a:outerShdw>
          </a:effectLst>
          <a:scene3d>
            <a:camera prst="orthographicFront">
              <a:rot lat="0" lon="0" rev="0"/>
            </a:camera>
            <a:lightRig rig="brightRoom" dir="tl">
              <a:rot lat="0" lon="0" rev="3600000"/>
            </a:lightRig>
          </a:scene3d>
          <a:sp3d contourW="31750" prstMaterial="flat">
            <a:bevelT w="127000" h="254000" prst="angle"/>
            <a:contourClr>
              <a:schemeClr val="phClr">
                <a:shade val="20000"/>
              </a:schemeClr>
            </a:contourClr>
          </a:sp3d>
        </a:effectStyle>
      </a:effectStyleLst>
      <a:bgFillStyleLst>
        <a:solidFill>
          <a:schemeClr val="phClr"/>
        </a:solidFill>
        <a:gradFill rotWithShape="1">
          <a:gsLst>
            <a:gs pos="20000">
              <a:schemeClr val="phClr">
                <a:tint val="80000"/>
                <a:lumMod val="100000"/>
              </a:schemeClr>
            </a:gs>
            <a:gs pos="100000">
              <a:schemeClr val="phClr">
                <a:tint val="100000"/>
                <a:lumMod val="80000"/>
              </a:schemeClr>
            </a:gs>
          </a:gsLst>
          <a:path path="circle">
            <a:fillToRect l="50000" t="20000" r="100000" b="100000"/>
          </a:path>
        </a:gradFill>
        <a:gradFill rotWithShape="1">
          <a:gsLst>
            <a:gs pos="0">
              <a:schemeClr val="phClr">
                <a:tint val="100000"/>
                <a:lumMod val="100000"/>
              </a:schemeClr>
            </a:gs>
            <a:gs pos="100000">
              <a:schemeClr val="phClr">
                <a:shade val="100000"/>
                <a:lumMod val="60000"/>
              </a:schemeClr>
            </a:gs>
          </a:gsLst>
          <a:path path="circle">
            <a:fillToRect l="50000" t="20000" r="100000" b="10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pageSetUpPr autoPageBreaks="0" fitToPage="1"/>
  </sheetPr>
  <dimension ref="B1:P29"/>
  <sheetViews>
    <sheetView showGridLines="0" zoomScaleNormal="100" workbookViewId="0"/>
  </sheetViews>
  <sheetFormatPr defaultColWidth="5.7109375" defaultRowHeight="12.75" x14ac:dyDescent="0.2"/>
  <cols>
    <col min="1" max="1" width="3.5703125" customWidth="1"/>
    <col min="2" max="2" width="10.140625" customWidth="1"/>
    <col min="3" max="8" width="7" customWidth="1"/>
    <col min="9" max="9" width="5.28515625" customWidth="1"/>
    <col min="10" max="15" width="7" customWidth="1"/>
    <col min="16" max="16" width="7.5703125" customWidth="1"/>
    <col min="17" max="17" width="7" customWidth="1"/>
  </cols>
  <sheetData>
    <row r="1" spans="2:16" ht="81.75" customHeight="1" x14ac:dyDescent="0.2">
      <c r="C1" s="12" t="str">
        <f>"fitness dashboard for - "&amp;Name</f>
        <v>fitness dashboard for - Abercrombie, Kim</v>
      </c>
    </row>
    <row r="2" spans="2:16" ht="37.5" customHeight="1" thickBot="1" x14ac:dyDescent="0.4">
      <c r="B2" s="3" t="s">
        <v>4</v>
      </c>
      <c r="C2" s="3"/>
      <c r="D2" s="3"/>
      <c r="E2" s="3"/>
      <c r="F2" s="3"/>
      <c r="G2" s="3"/>
      <c r="H2" s="3"/>
      <c r="I2" s="2"/>
      <c r="J2" s="3" t="s">
        <v>16</v>
      </c>
      <c r="K2" s="3"/>
      <c r="L2" s="3"/>
      <c r="M2" s="3"/>
      <c r="N2" s="3"/>
      <c r="O2" s="3"/>
      <c r="P2" s="3"/>
    </row>
    <row r="3" spans="2:16" ht="13.5" thickTop="1" x14ac:dyDescent="0.2"/>
    <row r="12" spans="2:16" ht="37.5" customHeight="1" thickBot="1" x14ac:dyDescent="0.4">
      <c r="B12" s="3" t="s">
        <v>1</v>
      </c>
      <c r="C12" s="3"/>
      <c r="D12" s="3"/>
      <c r="E12" s="3"/>
      <c r="F12" s="3"/>
      <c r="G12" s="3"/>
      <c r="H12" s="3"/>
      <c r="I12" s="3"/>
      <c r="J12" s="3"/>
      <c r="K12" s="3"/>
      <c r="L12" s="3"/>
      <c r="M12" s="3"/>
      <c r="N12" s="3"/>
      <c r="O12" s="3"/>
      <c r="P12" s="3"/>
    </row>
    <row r="13" spans="2:16" ht="13.5" thickTop="1" x14ac:dyDescent="0.2"/>
    <row r="28" spans="2:16" ht="37.5" customHeight="1" thickBot="1" x14ac:dyDescent="0.4">
      <c r="B28" s="3" t="s">
        <v>17</v>
      </c>
      <c r="C28" s="3"/>
      <c r="D28" s="3"/>
      <c r="E28" s="3"/>
      <c r="F28" s="3"/>
      <c r="G28" s="3"/>
      <c r="H28" s="3"/>
      <c r="I28" s="3"/>
      <c r="J28" s="3"/>
      <c r="K28" s="3"/>
      <c r="L28" s="3"/>
      <c r="M28" s="3"/>
      <c r="N28" s="3"/>
      <c r="O28" s="3"/>
      <c r="P28" s="3"/>
    </row>
    <row r="29" spans="2:16" ht="13.5" thickTop="1" x14ac:dyDescent="0.2"/>
  </sheetData>
  <printOptions horizontalCentered="1"/>
  <pageMargins left="0.7" right="0.7" top="0.75" bottom="0.75" header="0.3" footer="0.3"/>
  <pageSetup scale="86" fitToHeight="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4"/>
    <pageSetUpPr autoPageBreaks="0" fitToPage="1"/>
  </sheetPr>
  <dimension ref="B1:L27"/>
  <sheetViews>
    <sheetView showGridLines="0" tabSelected="1" zoomScaleNormal="100" workbookViewId="0"/>
  </sheetViews>
  <sheetFormatPr defaultRowHeight="20.25" customHeight="1" x14ac:dyDescent="0.2"/>
  <cols>
    <col min="1" max="1" width="3.5703125" customWidth="1"/>
    <col min="2" max="2" width="13.140625" customWidth="1"/>
    <col min="3" max="3" width="13.42578125" customWidth="1"/>
    <col min="4" max="7" width="9.140625" customWidth="1"/>
    <col min="8" max="8" width="9.85546875" customWidth="1"/>
    <col min="9" max="9" width="12.140625" customWidth="1"/>
    <col min="10" max="10" width="11.5703125" customWidth="1"/>
    <col min="11" max="11" width="13.140625" customWidth="1"/>
    <col min="12" max="12" width="13.85546875" customWidth="1"/>
    <col min="13" max="13" width="1.7109375" customWidth="1"/>
  </cols>
  <sheetData>
    <row r="1" spans="2:12" ht="20.25" customHeight="1" x14ac:dyDescent="0.2">
      <c r="C1" s="14" t="s">
        <v>2</v>
      </c>
      <c r="D1" s="14"/>
      <c r="E1" s="14"/>
      <c r="F1" s="14"/>
      <c r="G1" s="14"/>
      <c r="H1" s="6"/>
    </row>
    <row r="2" spans="2:12" ht="20.25" customHeight="1" x14ac:dyDescent="0.2">
      <c r="B2" s="8">
        <v>69</v>
      </c>
      <c r="C2" s="14"/>
      <c r="D2" s="14"/>
      <c r="E2" s="14"/>
      <c r="F2" s="14"/>
      <c r="G2" s="14"/>
      <c r="H2" s="10" t="s">
        <v>5</v>
      </c>
      <c r="I2" s="15" t="s">
        <v>0</v>
      </c>
      <c r="J2" s="15"/>
    </row>
    <row r="3" spans="2:12" ht="20.25" customHeight="1" x14ac:dyDescent="0.2">
      <c r="C3" s="14"/>
      <c r="D3" s="14"/>
      <c r="E3" s="14"/>
      <c r="F3" s="14"/>
      <c r="G3" s="14"/>
      <c r="H3" s="10" t="s">
        <v>6</v>
      </c>
      <c r="I3" s="7" t="str">
        <f>INT(B2/12)&amp;" ft "&amp;B2-(INT(B2/12)*12)&amp;" in"</f>
        <v>5 ft 9 in</v>
      </c>
    </row>
    <row r="4" spans="2:12" ht="20.25" customHeight="1" x14ac:dyDescent="0.2">
      <c r="C4" s="14"/>
      <c r="D4" s="14"/>
      <c r="E4" s="14"/>
      <c r="F4" s="14"/>
      <c r="G4" s="14"/>
      <c r="H4" s="6"/>
      <c r="J4" s="1">
        <v>70</v>
      </c>
    </row>
    <row r="5" spans="2:12" ht="20.25" customHeight="1" x14ac:dyDescent="0.2">
      <c r="C5" s="9"/>
      <c r="D5" s="9"/>
      <c r="E5" s="9"/>
      <c r="F5" s="9"/>
      <c r="G5" s="9"/>
      <c r="H5" s="6"/>
      <c r="J5" s="1"/>
    </row>
    <row r="6" spans="2:12" ht="33" customHeight="1" x14ac:dyDescent="0.2">
      <c r="B6" s="13" t="s">
        <v>3</v>
      </c>
      <c r="C6" s="13" t="s">
        <v>4</v>
      </c>
      <c r="D6" s="13" t="s">
        <v>7</v>
      </c>
      <c r="E6" s="13" t="s">
        <v>8</v>
      </c>
      <c r="F6" s="13" t="s">
        <v>9</v>
      </c>
      <c r="G6" s="13" t="s">
        <v>10</v>
      </c>
      <c r="H6" s="13" t="s">
        <v>11</v>
      </c>
      <c r="I6" s="13" t="s">
        <v>12</v>
      </c>
      <c r="J6" s="13" t="s">
        <v>13</v>
      </c>
      <c r="K6" s="13" t="s">
        <v>14</v>
      </c>
      <c r="L6" s="13" t="s">
        <v>15</v>
      </c>
    </row>
    <row r="7" spans="2:12" ht="20.25" customHeight="1" x14ac:dyDescent="0.2">
      <c r="B7" s="11">
        <v>41069</v>
      </c>
      <c r="C7" s="4">
        <v>140</v>
      </c>
      <c r="D7" s="4">
        <v>32</v>
      </c>
      <c r="E7" s="4">
        <v>31</v>
      </c>
      <c r="F7" s="4">
        <v>40</v>
      </c>
      <c r="G7" s="4">
        <v>6.8</v>
      </c>
      <c r="H7" s="4">
        <v>11.5</v>
      </c>
      <c r="I7" s="5">
        <f>IF(Data[[#This Row],[weight (lbs)]]="","",((Data[[#This Row],[weight (lbs)]]*0.732)+ 8.987)+(Data[[#This Row],[wrist]]/3.14)-(Data[[#This Row],[waist]]*0.157)-(Data[[#This Row],[hips]]*0.249)+(Data[[#This Row],[forearm]]*0.434))</f>
        <v>103.79660509554138</v>
      </c>
      <c r="J7" s="5">
        <f>IFERROR(Data[[#This Row],[weight (lbs)]]-Data[[#This Row],[lean body weight]],"")</f>
        <v>36.203394904458619</v>
      </c>
      <c r="K7" s="5">
        <f>IFERROR((Data[[#This Row],[body fat weight]]*100)/Data[[#This Row],[weight (lbs)]],"")</f>
        <v>25.859567788899014</v>
      </c>
      <c r="L7" s="5">
        <f>(Data[[#This Row],[weight (lbs)]]/TotalInches/TotalInches)*703</f>
        <v>20.085714285714285</v>
      </c>
    </row>
    <row r="8" spans="2:12" ht="20.25" customHeight="1" x14ac:dyDescent="0.2">
      <c r="B8" s="11">
        <v>41070</v>
      </c>
      <c r="C8" s="4">
        <v>140</v>
      </c>
      <c r="D8" s="4">
        <v>32</v>
      </c>
      <c r="E8" s="4">
        <v>31</v>
      </c>
      <c r="F8" s="4">
        <v>39.5</v>
      </c>
      <c r="G8" s="4">
        <v>6.7</v>
      </c>
      <c r="H8" s="4">
        <v>11.5</v>
      </c>
      <c r="I8" s="5">
        <f>IF(Data[[#This Row],[weight (lbs)]]="","",((Data[[#This Row],[weight (lbs)]]*0.732)+ 8.987)+(Data[[#This Row],[wrist]]/3.14)-(Data[[#This Row],[waist]]*0.157)-(Data[[#This Row],[hips]]*0.249)+(Data[[#This Row],[forearm]]*0.434))</f>
        <v>103.88925796178344</v>
      </c>
      <c r="J8" s="5">
        <f>IFERROR(Data[[#This Row],[weight (lbs)]]-Data[[#This Row],[lean body weight]],"")</f>
        <v>36.110742038216557</v>
      </c>
      <c r="K8" s="5">
        <f>IFERROR((Data[[#This Row],[body fat weight]]*100)/Data[[#This Row],[weight (lbs)]],"")</f>
        <v>25.793387170154684</v>
      </c>
      <c r="L8" s="5">
        <f>(Data[[#This Row],[weight (lbs)]]/TotalInches/TotalInches)*703</f>
        <v>20.085714285714285</v>
      </c>
    </row>
    <row r="9" spans="2:12" ht="20.25" customHeight="1" x14ac:dyDescent="0.2">
      <c r="B9" s="11">
        <v>41071</v>
      </c>
      <c r="C9" s="4">
        <v>139</v>
      </c>
      <c r="D9" s="4">
        <v>32</v>
      </c>
      <c r="E9" s="4">
        <v>31</v>
      </c>
      <c r="F9" s="4">
        <v>39.5</v>
      </c>
      <c r="G9" s="4">
        <v>6.7</v>
      </c>
      <c r="H9" s="4">
        <v>11.5</v>
      </c>
      <c r="I9" s="5">
        <f>IF(Data[[#This Row],[weight (lbs)]]="","",((Data[[#This Row],[weight (lbs)]]*0.732)+ 8.987)+(Data[[#This Row],[wrist]]/3.14)-(Data[[#This Row],[waist]]*0.157)-(Data[[#This Row],[hips]]*0.249)+(Data[[#This Row],[forearm]]*0.434))</f>
        <v>103.15725796178344</v>
      </c>
      <c r="J9" s="5">
        <f>IFERROR(Data[[#This Row],[weight (lbs)]]-Data[[#This Row],[lean body weight]],"")</f>
        <v>35.842742038216556</v>
      </c>
      <c r="K9" s="5">
        <f>IFERROR((Data[[#This Row],[body fat weight]]*100)/Data[[#This Row],[weight (lbs)]],"")</f>
        <v>25.786145351234932</v>
      </c>
      <c r="L9" s="5">
        <f>(Data[[#This Row],[weight (lbs)]]/TotalInches/TotalInches)*703</f>
        <v>19.942244897959185</v>
      </c>
    </row>
    <row r="10" spans="2:12" ht="20.25" customHeight="1" x14ac:dyDescent="0.2">
      <c r="B10" s="11">
        <v>41072</v>
      </c>
      <c r="C10" s="4">
        <v>139</v>
      </c>
      <c r="D10" s="4">
        <v>32</v>
      </c>
      <c r="E10" s="4">
        <v>28</v>
      </c>
      <c r="F10" s="4">
        <v>39</v>
      </c>
      <c r="G10" s="4">
        <v>6.3</v>
      </c>
      <c r="H10" s="4">
        <v>11</v>
      </c>
      <c r="I10" s="5">
        <f>IF(Data[[#This Row],[weight (lbs)]]="","",((Data[[#This Row],[weight (lbs)]]*0.732)+ 8.987)+(Data[[#This Row],[wrist]]/3.14)-(Data[[#This Row],[waist]]*0.157)-(Data[[#This Row],[hips]]*0.249)+(Data[[#This Row],[forearm]]*0.434))</f>
        <v>103.40836942675159</v>
      </c>
      <c r="J10" s="5">
        <f>IFERROR(Data[[#This Row],[weight (lbs)]]-Data[[#This Row],[lean body weight]],"")</f>
        <v>35.591630573248409</v>
      </c>
      <c r="K10" s="5">
        <f>IFERROR((Data[[#This Row],[body fat weight]]*100)/Data[[#This Row],[weight (lbs)]],"")</f>
        <v>25.605489621042022</v>
      </c>
      <c r="L10" s="5">
        <f>(Data[[#This Row],[weight (lbs)]]/TotalInches/TotalInches)*703</f>
        <v>19.942244897959185</v>
      </c>
    </row>
    <row r="11" spans="2:12" ht="20.25" customHeight="1" x14ac:dyDescent="0.2">
      <c r="B11" s="11">
        <v>41073</v>
      </c>
      <c r="C11" s="4">
        <v>139</v>
      </c>
      <c r="D11" s="4">
        <v>32</v>
      </c>
      <c r="E11" s="4">
        <v>28</v>
      </c>
      <c r="F11" s="4">
        <v>39</v>
      </c>
      <c r="G11" s="4">
        <v>6.3</v>
      </c>
      <c r="H11" s="4">
        <v>11</v>
      </c>
      <c r="I11" s="5">
        <f>IF(Data[[#This Row],[weight (lbs)]]="","",((Data[[#This Row],[weight (lbs)]]*0.732)+ 8.987)+(Data[[#This Row],[wrist]]/3.14)-(Data[[#This Row],[waist]]*0.157)-(Data[[#This Row],[hips]]*0.249)+(Data[[#This Row],[forearm]]*0.434))</f>
        <v>103.40836942675159</v>
      </c>
      <c r="J11" s="5">
        <f>IFERROR(Data[[#This Row],[weight (lbs)]]-Data[[#This Row],[lean body weight]],"")</f>
        <v>35.591630573248409</v>
      </c>
      <c r="K11" s="5">
        <f>IFERROR((Data[[#This Row],[body fat weight]]*100)/Data[[#This Row],[weight (lbs)]],"")</f>
        <v>25.605489621042022</v>
      </c>
      <c r="L11" s="5">
        <f>(Data[[#This Row],[weight (lbs)]]/TotalInches/TotalInches)*703</f>
        <v>19.942244897959185</v>
      </c>
    </row>
    <row r="12" spans="2:12" ht="20.25" customHeight="1" x14ac:dyDescent="0.2">
      <c r="B12" s="11">
        <v>41074</v>
      </c>
      <c r="C12" s="4">
        <v>138</v>
      </c>
      <c r="D12" s="4">
        <v>32</v>
      </c>
      <c r="E12" s="4">
        <v>28</v>
      </c>
      <c r="F12" s="4">
        <v>39</v>
      </c>
      <c r="G12" s="4">
        <v>6.3</v>
      </c>
      <c r="H12" s="4">
        <v>11</v>
      </c>
      <c r="I12" s="5">
        <f>IF(Data[[#This Row],[weight (lbs)]]="","",((Data[[#This Row],[weight (lbs)]]*0.732)+ 8.987)+(Data[[#This Row],[wrist]]/3.14)-(Data[[#This Row],[waist]]*0.157)-(Data[[#This Row],[hips]]*0.249)+(Data[[#This Row],[forearm]]*0.434))</f>
        <v>102.67636942675158</v>
      </c>
      <c r="J12" s="5">
        <f>IFERROR(Data[[#This Row],[weight (lbs)]]-Data[[#This Row],[lean body weight]],"")</f>
        <v>35.323630573248423</v>
      </c>
      <c r="K12" s="5">
        <f>IFERROR((Data[[#This Row],[body fat weight]]*100)/Data[[#This Row],[weight (lbs)]],"")</f>
        <v>25.596833748730742</v>
      </c>
      <c r="L12" s="5">
        <f>(Data[[#This Row],[weight (lbs)]]/TotalInches/TotalInches)*703</f>
        <v>19.798775510204081</v>
      </c>
    </row>
    <row r="13" spans="2:12" ht="20.25" customHeight="1" x14ac:dyDescent="0.2">
      <c r="B13" s="11">
        <v>41075</v>
      </c>
      <c r="C13" s="4">
        <v>137</v>
      </c>
      <c r="D13" s="4">
        <v>32</v>
      </c>
      <c r="E13" s="4">
        <v>28</v>
      </c>
      <c r="F13" s="4">
        <v>38</v>
      </c>
      <c r="G13" s="4">
        <v>6.3</v>
      </c>
      <c r="H13" s="4">
        <v>11</v>
      </c>
      <c r="I13" s="5">
        <f>IF(Data[[#This Row],[weight (lbs)]]="","",((Data[[#This Row],[weight (lbs)]]*0.732)+ 8.987)+(Data[[#This Row],[wrist]]/3.14)-(Data[[#This Row],[waist]]*0.157)-(Data[[#This Row],[hips]]*0.249)+(Data[[#This Row],[forearm]]*0.434))</f>
        <v>102.19336942675157</v>
      </c>
      <c r="J13" s="5">
        <f>IFERROR(Data[[#This Row],[weight (lbs)]]-Data[[#This Row],[lean body weight]],"")</f>
        <v>34.806630573248427</v>
      </c>
      <c r="K13" s="5">
        <f>IFERROR((Data[[#This Row],[body fat weight]]*100)/Data[[#This Row],[weight (lbs)]],"")</f>
        <v>25.4062996885025</v>
      </c>
      <c r="L13" s="5">
        <f>(Data[[#This Row],[weight (lbs)]]/TotalInches/TotalInches)*703</f>
        <v>19.65530612244898</v>
      </c>
    </row>
    <row r="14" spans="2:12" ht="20.25" customHeight="1" x14ac:dyDescent="0.2">
      <c r="B14" s="11">
        <v>41076</v>
      </c>
      <c r="C14" s="4">
        <v>136</v>
      </c>
      <c r="D14" s="4">
        <v>31.5</v>
      </c>
      <c r="E14" s="4">
        <v>27.5</v>
      </c>
      <c r="F14" s="4">
        <v>38</v>
      </c>
      <c r="G14" s="4">
        <v>6.3</v>
      </c>
      <c r="H14" s="4">
        <v>11</v>
      </c>
      <c r="I14" s="5">
        <f>IF(Data[[#This Row],[weight (lbs)]]="","",((Data[[#This Row],[weight (lbs)]]*0.732)+ 8.987)+(Data[[#This Row],[wrist]]/3.14)-(Data[[#This Row],[waist]]*0.157)-(Data[[#This Row],[hips]]*0.249)+(Data[[#This Row],[forearm]]*0.434))</f>
        <v>101.53986942675158</v>
      </c>
      <c r="J14" s="5">
        <f>IFERROR(Data[[#This Row],[weight (lbs)]]-Data[[#This Row],[lean body weight]],"")</f>
        <v>34.460130573248421</v>
      </c>
      <c r="K14" s="5">
        <f>IFERROR((Data[[#This Row],[body fat weight]]*100)/Data[[#This Row],[weight (lbs)]],"")</f>
        <v>25.338331303859132</v>
      </c>
      <c r="L14" s="5">
        <f>(Data[[#This Row],[weight (lbs)]]/TotalInches/TotalInches)*703</f>
        <v>19.511836734693876</v>
      </c>
    </row>
    <row r="15" spans="2:12" ht="20.25" customHeight="1" x14ac:dyDescent="0.2">
      <c r="B15" s="11">
        <v>41077</v>
      </c>
      <c r="C15" s="4">
        <v>135</v>
      </c>
      <c r="D15" s="4">
        <v>31.5</v>
      </c>
      <c r="E15" s="4">
        <v>27.25</v>
      </c>
      <c r="F15" s="4">
        <v>37.75</v>
      </c>
      <c r="G15" s="4">
        <v>6.3</v>
      </c>
      <c r="H15" s="4">
        <v>10.5</v>
      </c>
      <c r="I15" s="5">
        <f>IF(Data[[#This Row],[weight (lbs)]]="","",((Data[[#This Row],[weight (lbs)]]*0.732)+ 8.987)+(Data[[#This Row],[wrist]]/3.14)-(Data[[#This Row],[waist]]*0.157)-(Data[[#This Row],[hips]]*0.249)+(Data[[#This Row],[forearm]]*0.434))</f>
        <v>100.69236942675158</v>
      </c>
      <c r="J15" s="5">
        <f>IFERROR(Data[[#This Row],[weight (lbs)]]-Data[[#This Row],[lean body weight]],"")</f>
        <v>34.307630573248417</v>
      </c>
      <c r="K15" s="5">
        <f>IFERROR((Data[[#This Row],[body fat weight]]*100)/Data[[#This Row],[weight (lbs)]],"")</f>
        <v>25.413059683887717</v>
      </c>
      <c r="L15" s="5">
        <f>(Data[[#This Row],[weight (lbs)]]/TotalInches/TotalInches)*703</f>
        <v>19.368367346938776</v>
      </c>
    </row>
    <row r="16" spans="2:12" ht="20.25" customHeight="1" x14ac:dyDescent="0.2">
      <c r="B16" s="11">
        <v>41078</v>
      </c>
      <c r="C16" s="4">
        <v>135</v>
      </c>
      <c r="D16" s="4">
        <v>31.5</v>
      </c>
      <c r="E16" s="4">
        <v>27</v>
      </c>
      <c r="F16" s="4">
        <v>37</v>
      </c>
      <c r="G16" s="4">
        <v>6.3</v>
      </c>
      <c r="H16" s="4">
        <v>10.5</v>
      </c>
      <c r="I16" s="5">
        <f>IF(Data[[#This Row],[weight (lbs)]]="","",((Data[[#This Row],[weight (lbs)]]*0.732)+ 8.987)+(Data[[#This Row],[wrist]]/3.14)-(Data[[#This Row],[waist]]*0.157)-(Data[[#This Row],[hips]]*0.249)+(Data[[#This Row],[forearm]]*0.434))</f>
        <v>100.91836942675158</v>
      </c>
      <c r="J16" s="5">
        <f>IFERROR(Data[[#This Row],[weight (lbs)]]-Data[[#This Row],[lean body weight]],"")</f>
        <v>34.081630573248418</v>
      </c>
      <c r="K16" s="5">
        <f>IFERROR((Data[[#This Row],[body fat weight]]*100)/Data[[#This Row],[weight (lbs)]],"")</f>
        <v>25.24565227648031</v>
      </c>
      <c r="L16" s="5">
        <f>(Data[[#This Row],[weight (lbs)]]/TotalInches/TotalInches)*703</f>
        <v>19.368367346938776</v>
      </c>
    </row>
    <row r="17" spans="2:12" ht="20.25" customHeight="1" x14ac:dyDescent="0.2">
      <c r="B17" s="11">
        <v>41079</v>
      </c>
      <c r="C17" s="4">
        <v>134</v>
      </c>
      <c r="D17" s="4">
        <v>31</v>
      </c>
      <c r="E17" s="4">
        <v>27</v>
      </c>
      <c r="F17" s="4">
        <v>37</v>
      </c>
      <c r="G17" s="4">
        <v>6.3</v>
      </c>
      <c r="H17" s="4">
        <v>10</v>
      </c>
      <c r="I17" s="5">
        <f>IF(Data[[#This Row],[weight (lbs)]]="","",((Data[[#This Row],[weight (lbs)]]*0.732)+ 8.987)+(Data[[#This Row],[wrist]]/3.14)-(Data[[#This Row],[waist]]*0.157)-(Data[[#This Row],[hips]]*0.249)+(Data[[#This Row],[forearm]]*0.434))</f>
        <v>99.969369426751584</v>
      </c>
      <c r="J17" s="5">
        <f>IFERROR(Data[[#This Row],[weight (lbs)]]-Data[[#This Row],[lean body weight]],"")</f>
        <v>34.030630573248416</v>
      </c>
      <c r="K17" s="5">
        <f>IFERROR((Data[[#This Row],[body fat weight]]*100)/Data[[#This Row],[weight (lbs)]],"")</f>
        <v>25.395992965110761</v>
      </c>
      <c r="L17" s="5">
        <f>(Data[[#This Row],[weight (lbs)]]/TotalInches/TotalInches)*703</f>
        <v>19.224897959183675</v>
      </c>
    </row>
    <row r="18" spans="2:12" ht="20.25" customHeight="1" x14ac:dyDescent="0.2">
      <c r="B18" s="11">
        <v>41080</v>
      </c>
      <c r="C18" s="4">
        <v>133</v>
      </c>
      <c r="D18" s="4">
        <v>31</v>
      </c>
      <c r="E18" s="4">
        <v>27</v>
      </c>
      <c r="F18" s="4">
        <v>37</v>
      </c>
      <c r="G18" s="4">
        <v>6.2</v>
      </c>
      <c r="H18" s="4">
        <v>10</v>
      </c>
      <c r="I18" s="5">
        <f>IF(Data[[#This Row],[weight (lbs)]]="","",((Data[[#This Row],[weight (lbs)]]*0.732)+ 8.987)+(Data[[#This Row],[wrist]]/3.14)-(Data[[#This Row],[waist]]*0.157)-(Data[[#This Row],[hips]]*0.249)+(Data[[#This Row],[forearm]]*0.434))</f>
        <v>99.205522292993621</v>
      </c>
      <c r="J18" s="5">
        <f>IFERROR(Data[[#This Row],[weight (lbs)]]-Data[[#This Row],[lean body weight]],"")</f>
        <v>33.794477707006379</v>
      </c>
      <c r="K18" s="5">
        <f>IFERROR((Data[[#This Row],[body fat weight]]*100)/Data[[#This Row],[weight (lbs)]],"")</f>
        <v>25.409381734591264</v>
      </c>
      <c r="L18" s="5">
        <f>(Data[[#This Row],[weight (lbs)]]/TotalInches/TotalInches)*703</f>
        <v>19.081428571428571</v>
      </c>
    </row>
    <row r="19" spans="2:12" ht="20.25" customHeight="1" x14ac:dyDescent="0.2">
      <c r="B19" s="11">
        <v>41081</v>
      </c>
      <c r="C19" s="4">
        <v>132</v>
      </c>
      <c r="D19" s="4">
        <v>31</v>
      </c>
      <c r="E19" s="4">
        <v>27</v>
      </c>
      <c r="F19" s="4">
        <v>36</v>
      </c>
      <c r="G19" s="4">
        <v>6.2</v>
      </c>
      <c r="H19" s="4">
        <v>10</v>
      </c>
      <c r="I19" s="5">
        <f>IF(Data[[#This Row],[weight (lbs)]]="","",((Data[[#This Row],[weight (lbs)]]*0.732)+ 8.987)+(Data[[#This Row],[wrist]]/3.14)-(Data[[#This Row],[waist]]*0.157)-(Data[[#This Row],[hips]]*0.249)+(Data[[#This Row],[forearm]]*0.434))</f>
        <v>98.722522292993617</v>
      </c>
      <c r="J19" s="5">
        <f>IFERROR(Data[[#This Row],[weight (lbs)]]-Data[[#This Row],[lean body weight]],"")</f>
        <v>33.277477707006383</v>
      </c>
      <c r="K19" s="5">
        <f>IFERROR((Data[[#This Row],[body fat weight]]*100)/Data[[#This Row],[weight (lbs)]],"")</f>
        <v>25.210210384095745</v>
      </c>
      <c r="L19" s="5">
        <f>(Data[[#This Row],[weight (lbs)]]/TotalInches/TotalInches)*703</f>
        <v>18.93795918367347</v>
      </c>
    </row>
    <row r="20" spans="2:12" ht="20.25" customHeight="1" x14ac:dyDescent="0.2">
      <c r="B20" s="11">
        <v>41082</v>
      </c>
      <c r="C20" s="4">
        <v>130</v>
      </c>
      <c r="D20" s="4">
        <v>31</v>
      </c>
      <c r="E20" s="4">
        <v>26</v>
      </c>
      <c r="F20" s="4">
        <v>36</v>
      </c>
      <c r="G20" s="4">
        <v>6.2</v>
      </c>
      <c r="H20" s="4">
        <v>10</v>
      </c>
      <c r="I20" s="5">
        <f>IF(Data[[#This Row],[weight (lbs)]]="","",((Data[[#This Row],[weight (lbs)]]*0.732)+ 8.987)+(Data[[#This Row],[wrist]]/3.14)-(Data[[#This Row],[waist]]*0.157)-(Data[[#This Row],[hips]]*0.249)+(Data[[#This Row],[forearm]]*0.434))</f>
        <v>97.415522292993629</v>
      </c>
      <c r="J20" s="5">
        <f>IFERROR(Data[[#This Row],[weight (lbs)]]-Data[[#This Row],[lean body weight]],"")</f>
        <v>32.584477707006371</v>
      </c>
      <c r="K20" s="5">
        <f>IFERROR((Data[[#This Row],[body fat weight]]*100)/Data[[#This Row],[weight (lbs)]],"")</f>
        <v>25.064982851543363</v>
      </c>
      <c r="L20" s="5">
        <f>(Data[[#This Row],[weight (lbs)]]/TotalInches/TotalInches)*703</f>
        <v>18.651020408163266</v>
      </c>
    </row>
    <row r="21" spans="2:12" ht="20.25" customHeight="1" x14ac:dyDescent="0.2">
      <c r="B21" s="11">
        <v>41083</v>
      </c>
      <c r="C21" s="4">
        <v>130</v>
      </c>
      <c r="D21" s="4">
        <v>31</v>
      </c>
      <c r="E21" s="4">
        <v>26</v>
      </c>
      <c r="F21" s="4">
        <v>36</v>
      </c>
      <c r="G21" s="4">
        <v>6.2</v>
      </c>
      <c r="H21" s="4">
        <v>10</v>
      </c>
      <c r="I21" s="5">
        <f>IF(Data[[#This Row],[weight (lbs)]]="","",((Data[[#This Row],[weight (lbs)]]*0.732)+ 8.987)+(Data[[#This Row],[wrist]]/3.14)-(Data[[#This Row],[waist]]*0.157)-(Data[[#This Row],[hips]]*0.249)+(Data[[#This Row],[forearm]]*0.434))</f>
        <v>97.415522292993629</v>
      </c>
      <c r="J21" s="5">
        <f>IFERROR(Data[[#This Row],[weight (lbs)]]-Data[[#This Row],[lean body weight]],"")</f>
        <v>32.584477707006371</v>
      </c>
      <c r="K21" s="5">
        <f>IFERROR((Data[[#This Row],[body fat weight]]*100)/Data[[#This Row],[weight (lbs)]],"")</f>
        <v>25.064982851543363</v>
      </c>
      <c r="L21" s="5">
        <f>(Data[[#This Row],[weight (lbs)]]/TotalInches/TotalInches)*703</f>
        <v>18.651020408163266</v>
      </c>
    </row>
    <row r="22" spans="2:12" ht="20.25" customHeight="1" x14ac:dyDescent="0.2">
      <c r="B22" s="11">
        <v>41084</v>
      </c>
      <c r="C22" s="4">
        <v>129</v>
      </c>
      <c r="D22" s="4">
        <v>31</v>
      </c>
      <c r="E22" s="4">
        <v>26</v>
      </c>
      <c r="F22" s="4">
        <v>35</v>
      </c>
      <c r="G22" s="4">
        <v>6</v>
      </c>
      <c r="H22" s="4">
        <v>9.5</v>
      </c>
      <c r="I22" s="5">
        <f>IF(Data[[#This Row],[weight (lbs)]]="","",((Data[[#This Row],[weight (lbs)]]*0.732)+ 8.987)+(Data[[#This Row],[wrist]]/3.14)-(Data[[#This Row],[waist]]*0.157)-(Data[[#This Row],[hips]]*0.249)+(Data[[#This Row],[forearm]]*0.434))</f>
        <v>96.651828025477712</v>
      </c>
      <c r="J22" s="5">
        <f>IFERROR(Data[[#This Row],[weight (lbs)]]-Data[[#This Row],[lean body weight]],"")</f>
        <v>32.348171974522288</v>
      </c>
      <c r="K22" s="5">
        <f>IFERROR((Data[[#This Row],[body fat weight]]*100)/Data[[#This Row],[weight (lbs)]],"")</f>
        <v>25.076102305831231</v>
      </c>
      <c r="L22" s="5">
        <f>(Data[[#This Row],[weight (lbs)]]/TotalInches/TotalInches)*703</f>
        <v>18.507551020408162</v>
      </c>
    </row>
    <row r="23" spans="2:12" ht="20.25" customHeight="1" x14ac:dyDescent="0.2">
      <c r="B23" s="11">
        <v>41085</v>
      </c>
      <c r="C23" s="4">
        <v>129</v>
      </c>
      <c r="D23" s="4">
        <v>31</v>
      </c>
      <c r="E23" s="4">
        <v>26</v>
      </c>
      <c r="F23" s="4">
        <v>35</v>
      </c>
      <c r="G23" s="4">
        <v>6</v>
      </c>
      <c r="H23" s="4">
        <v>9.5</v>
      </c>
      <c r="I23" s="5">
        <f>IF(Data[[#This Row],[weight (lbs)]]="","",((Data[[#This Row],[weight (lbs)]]*0.732)+ 8.987)+(Data[[#This Row],[wrist]]/3.14)-(Data[[#This Row],[waist]]*0.157)-(Data[[#This Row],[hips]]*0.249)+(Data[[#This Row],[forearm]]*0.434))</f>
        <v>96.651828025477712</v>
      </c>
      <c r="J23" s="5">
        <f>IFERROR(Data[[#This Row],[weight (lbs)]]-Data[[#This Row],[lean body weight]],"")</f>
        <v>32.348171974522288</v>
      </c>
      <c r="K23" s="5">
        <f>IFERROR((Data[[#This Row],[body fat weight]]*100)/Data[[#This Row],[weight (lbs)]],"")</f>
        <v>25.076102305831231</v>
      </c>
      <c r="L23" s="5">
        <f>(Data[[#This Row],[weight (lbs)]]/TotalInches/TotalInches)*703</f>
        <v>18.507551020408162</v>
      </c>
    </row>
    <row r="24" spans="2:12" ht="20.25" customHeight="1" x14ac:dyDescent="0.2">
      <c r="B24" s="11">
        <v>41086</v>
      </c>
      <c r="C24" s="4">
        <v>129</v>
      </c>
      <c r="D24" s="4">
        <v>31</v>
      </c>
      <c r="E24" s="4">
        <v>26</v>
      </c>
      <c r="F24" s="4">
        <v>35</v>
      </c>
      <c r="G24" s="4">
        <v>6</v>
      </c>
      <c r="H24" s="4">
        <v>9.5</v>
      </c>
      <c r="I24" s="5">
        <f>IF(Data[[#This Row],[weight (lbs)]]="","",((Data[[#This Row],[weight (lbs)]]*0.732)+ 8.987)+(Data[[#This Row],[wrist]]/3.14)-(Data[[#This Row],[waist]]*0.157)-(Data[[#This Row],[hips]]*0.249)+(Data[[#This Row],[forearm]]*0.434))</f>
        <v>96.651828025477712</v>
      </c>
      <c r="J24" s="5">
        <f>IFERROR(Data[[#This Row],[weight (lbs)]]-Data[[#This Row],[lean body weight]],"")</f>
        <v>32.348171974522288</v>
      </c>
      <c r="K24" s="5">
        <f>IFERROR((Data[[#This Row],[body fat weight]]*100)/Data[[#This Row],[weight (lbs)]],"")</f>
        <v>25.076102305831231</v>
      </c>
      <c r="L24" s="5">
        <f>(Data[[#This Row],[weight (lbs)]]/TotalInches/TotalInches)*703</f>
        <v>18.507551020408162</v>
      </c>
    </row>
    <row r="25" spans="2:12" ht="20.25" customHeight="1" x14ac:dyDescent="0.2">
      <c r="B25" s="11">
        <v>41087</v>
      </c>
      <c r="C25" s="4">
        <v>129</v>
      </c>
      <c r="D25" s="4">
        <v>31</v>
      </c>
      <c r="E25" s="4">
        <v>26</v>
      </c>
      <c r="F25" s="4">
        <v>35</v>
      </c>
      <c r="G25" s="4">
        <v>6</v>
      </c>
      <c r="H25" s="4">
        <v>9.5</v>
      </c>
      <c r="I25" s="5">
        <f>IF(Data[[#This Row],[weight (lbs)]]="","",((Data[[#This Row],[weight (lbs)]]*0.732)+ 8.987)+(Data[[#This Row],[wrist]]/3.14)-(Data[[#This Row],[waist]]*0.157)-(Data[[#This Row],[hips]]*0.249)+(Data[[#This Row],[forearm]]*0.434))</f>
        <v>96.651828025477712</v>
      </c>
      <c r="J25" s="5">
        <f>IFERROR(Data[[#This Row],[weight (lbs)]]-Data[[#This Row],[lean body weight]],"")</f>
        <v>32.348171974522288</v>
      </c>
      <c r="K25" s="5">
        <f>IFERROR((Data[[#This Row],[body fat weight]]*100)/Data[[#This Row],[weight (lbs)]],"")</f>
        <v>25.076102305831231</v>
      </c>
      <c r="L25" s="5">
        <f>(Data[[#This Row],[weight (lbs)]]/TotalInches/TotalInches)*703</f>
        <v>18.507551020408162</v>
      </c>
    </row>
    <row r="26" spans="2:12" ht="20.25" customHeight="1" x14ac:dyDescent="0.2">
      <c r="B26" s="11">
        <v>41088</v>
      </c>
      <c r="C26" s="4">
        <v>129</v>
      </c>
      <c r="D26" s="4">
        <v>31</v>
      </c>
      <c r="E26" s="4">
        <v>26</v>
      </c>
      <c r="F26" s="4">
        <v>35</v>
      </c>
      <c r="G26" s="4">
        <v>6</v>
      </c>
      <c r="H26" s="4">
        <v>9.5</v>
      </c>
      <c r="I26" s="5">
        <f>IF(Data[[#This Row],[weight (lbs)]]="","",((Data[[#This Row],[weight (lbs)]]*0.732)+ 8.987)+(Data[[#This Row],[wrist]]/3.14)-(Data[[#This Row],[waist]]*0.157)-(Data[[#This Row],[hips]]*0.249)+(Data[[#This Row],[forearm]]*0.434))</f>
        <v>96.651828025477712</v>
      </c>
      <c r="J26" s="5">
        <f>IFERROR(Data[[#This Row],[weight (lbs)]]-Data[[#This Row],[lean body weight]],"")</f>
        <v>32.348171974522288</v>
      </c>
      <c r="K26" s="5">
        <f>IFERROR((Data[[#This Row],[body fat weight]]*100)/Data[[#This Row],[weight (lbs)]],"")</f>
        <v>25.076102305831231</v>
      </c>
      <c r="L26" s="5">
        <f>(Data[[#This Row],[weight (lbs)]]/TotalInches/TotalInches)*703</f>
        <v>18.507551020408162</v>
      </c>
    </row>
    <row r="27" spans="2:12" ht="20.25" customHeight="1" x14ac:dyDescent="0.2">
      <c r="B27" s="11">
        <v>41089</v>
      </c>
      <c r="C27" s="4">
        <v>129</v>
      </c>
      <c r="D27" s="4">
        <v>31</v>
      </c>
      <c r="E27" s="4">
        <v>26</v>
      </c>
      <c r="F27" s="4">
        <v>35</v>
      </c>
      <c r="G27" s="4">
        <v>6</v>
      </c>
      <c r="H27" s="4">
        <v>9.5</v>
      </c>
      <c r="I27" s="5">
        <f>IF(Data[[#This Row],[weight (lbs)]]="","",((Data[[#This Row],[weight (lbs)]]*0.732)+ 8.987)+(Data[[#This Row],[wrist]]/3.14)-(Data[[#This Row],[waist]]*0.157)-(Data[[#This Row],[hips]]*0.249)+(Data[[#This Row],[forearm]]*0.434))</f>
        <v>96.651828025477712</v>
      </c>
      <c r="J27" s="5">
        <f>IFERROR(Data[[#This Row],[weight (lbs)]]-Data[[#This Row],[lean body weight]],"")</f>
        <v>32.348171974522288</v>
      </c>
      <c r="K27" s="5">
        <f>IFERROR((Data[[#This Row],[body fat weight]]*100)/Data[[#This Row],[weight (lbs)]],"")</f>
        <v>25.076102305831231</v>
      </c>
      <c r="L27" s="5">
        <f>(Data[[#This Row],[weight (lbs)]]/TotalInches/TotalInches)*703</f>
        <v>18.507551020408162</v>
      </c>
    </row>
  </sheetData>
  <mergeCells count="2">
    <mergeCell ref="C1:G4"/>
    <mergeCell ref="I2:J2"/>
  </mergeCells>
  <printOptions horizontalCentered="1"/>
  <pageMargins left="0.7" right="0.7" top="0.75" bottom="0.75" header="0.3" footer="0.3"/>
  <pageSetup scale="79" fitToHeight="0" orientation="portrait"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Spinner Button">
              <controlPr defaultSize="0" autoPict="0" altText="Spinner control for height">
                <anchor moveWithCells="1" sizeWithCells="1">
                  <from>
                    <xdr:col>8</xdr:col>
                    <xdr:colOff>695325</xdr:colOff>
                    <xdr:row>2</xdr:row>
                    <xdr:rowOff>57150</xdr:rowOff>
                  </from>
                  <to>
                    <xdr:col>8</xdr:col>
                    <xdr:colOff>800100</xdr:colOff>
                    <xdr:row>2</xdr:row>
                    <xdr:rowOff>228600</xdr:rowOff>
                  </to>
                </anchor>
              </controlPr>
            </control>
          </mc:Choice>
        </mc:AlternateContent>
      </controls>
    </mc:Choice>
  </mc:AlternateContent>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D095392-DF46-442F-8F1D-B329785099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Dashboard</vt:lpstr>
      <vt:lpstr>Data Entry</vt:lpstr>
      <vt:lpstr>Height</vt:lpstr>
      <vt:lpstr>Name</vt:lpstr>
      <vt:lpstr>'Data Entry'!Print_Titles</vt:lpstr>
      <vt:lpstr>TotalInches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dc:creator>
  <cp:keywords/>
  <cp:lastModifiedBy>Todd</cp:lastModifiedBy>
  <dcterms:created xsi:type="dcterms:W3CDTF">2013-05-10T22:00:41Z</dcterms:created>
  <dcterms:modified xsi:type="dcterms:W3CDTF">2013-05-10T22:00:41Z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TC029300549991</vt:lpwstr>
  </property>
</Properties>
</file>