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admin\git\book-keeping\"/>
    </mc:Choice>
  </mc:AlternateContent>
  <xr:revisionPtr revIDLastSave="0" documentId="8_{3A46A1F3-3731-4EB9-8A8A-980F8AF00C52}" xr6:coauthVersionLast="47" xr6:coauthVersionMax="47" xr10:uidLastSave="{00000000-0000-0000-0000-000000000000}"/>
  <bookViews>
    <workbookView xWindow="25830" yWindow="2040" windowWidth="28590" windowHeight="14655" tabRatio="791" firstSheet="2" activeTab="3" xr2:uid="{90D80AA0-90F9-40AA-9443-322DC1808B01}"/>
  </bookViews>
  <sheets>
    <sheet name="Information to Provide to TA" sheetId="1" r:id="rId1"/>
    <sheet name="Typical Exp in Trading Business" sheetId="2" r:id="rId2"/>
    <sheet name="Check Register-Corp" sheetId="3" r:id="rId3"/>
    <sheet name="Credit Card Register-Corp" sheetId="3584" r:id="rId4"/>
    <sheet name="Out of Pocket Exp-Corp" sheetId="15988" r:id="rId5"/>
    <sheet name="Home Office Exp Report-Corp" sheetId="124" r:id="rId6"/>
    <sheet name="Other Income &amp; Expense-Corp" sheetId="111" r:id="rId7"/>
  </sheets>
  <definedNames>
    <definedName name="DollarPerMile">#REF!</definedName>
    <definedName name="Expenses">'Check Register-Corp'!$Z$1:$Z$29</definedName>
    <definedName name="OLE_LINK1" localSheetId="6">'Other Income &amp; Expense-Corp'!$A$27</definedName>
    <definedName name="_xlnm.Print_Area" localSheetId="1">'Typical Exp in Trading Business'!$A$1:$H$87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F51" i="124" l="1"/>
  <c r="B10" i="3584"/>
  <c r="B8" i="3584"/>
  <c r="B9" i="3584"/>
  <c r="B7" i="124"/>
  <c r="B8" i="124"/>
  <c r="B9" i="124"/>
  <c r="C35" i="124"/>
  <c r="B7" i="111"/>
  <c r="B8" i="111"/>
  <c r="B9" i="111"/>
  <c r="B23" i="111"/>
  <c r="G23" i="111"/>
  <c r="B7" i="15988"/>
  <c r="B8" i="15988"/>
  <c r="B9" i="15988"/>
</calcChain>
</file>

<file path=xl/sharedStrings.xml><?xml version="1.0" encoding="utf-8"?>
<sst xmlns="http://schemas.openxmlformats.org/spreadsheetml/2006/main" count="460" uniqueCount="197">
  <si>
    <t>Check Register</t>
  </si>
  <si>
    <t>Date</t>
  </si>
  <si>
    <t>Amount</t>
  </si>
  <si>
    <t>Expense Category</t>
  </si>
  <si>
    <t>Check #</t>
  </si>
  <si>
    <t>Credit Card Register</t>
  </si>
  <si>
    <t xml:space="preserve"> </t>
  </si>
  <si>
    <t>b) Credit Card Register</t>
  </si>
  <si>
    <t>a) Check Register</t>
  </si>
  <si>
    <t>List of Income and Expenses if you are trading in a Flow Through Entity (LLC, Partnership or S Corporation)</t>
  </si>
  <si>
    <t>Income Items</t>
  </si>
  <si>
    <t>Trading gain/(loss)</t>
  </si>
  <si>
    <t>Interest Income</t>
  </si>
  <si>
    <t>Dividend Income</t>
  </si>
  <si>
    <t>Other Income</t>
  </si>
  <si>
    <t>Expense Items</t>
  </si>
  <si>
    <t>Dues and Subscriptions</t>
  </si>
  <si>
    <t>Internet monthly fee</t>
  </si>
  <si>
    <t>Cell Phone</t>
  </si>
  <si>
    <t>2nd Phone line for Home Office</t>
  </si>
  <si>
    <t>Medical Expenses</t>
  </si>
  <si>
    <t>Long Distance Expense</t>
  </si>
  <si>
    <t>Education Cost - Home Training</t>
  </si>
  <si>
    <t>Books</t>
  </si>
  <si>
    <t>Education Cost - Seminars</t>
  </si>
  <si>
    <t>Education Cost - Trade Shows</t>
  </si>
  <si>
    <t>Travel and Entertainment - Travel</t>
  </si>
  <si>
    <t>Office Supplies</t>
  </si>
  <si>
    <t>Bank Service Fees</t>
  </si>
  <si>
    <t>Contribution to Qualified Pension Plan</t>
  </si>
  <si>
    <t>Professional Fees - Accounting &amp; Legal</t>
  </si>
  <si>
    <t>License and Permits - State and Local</t>
  </si>
  <si>
    <t>Postage and shipping</t>
  </si>
  <si>
    <t>Equipment rental</t>
  </si>
  <si>
    <t>Direct Repairs to Home Office</t>
  </si>
  <si>
    <t>Payroll Expense for hiring kids or other employees</t>
  </si>
  <si>
    <t>List of Income and Expenses if you are trading in a C Corporation</t>
  </si>
  <si>
    <t>List of Income and Expenses if you are trading in a Combination Entity (C Corp and LLC)</t>
  </si>
  <si>
    <t xml:space="preserve">Medical Reimbursement </t>
  </si>
  <si>
    <t>Life Insurance (up to $50,000)</t>
  </si>
  <si>
    <t>State Income Tax Expense</t>
  </si>
  <si>
    <t>Rent Expense pursuant to 280A(g) - renting out house to Corp for 14 days</t>
  </si>
  <si>
    <t>Management Fee paid to Corporation</t>
  </si>
  <si>
    <t>Interest Expense on Loan to shareholder</t>
  </si>
  <si>
    <t>LLC Income and Expense</t>
  </si>
  <si>
    <t>Interest Expense on Credit Card</t>
  </si>
  <si>
    <t>C Corporation Income and Expense</t>
  </si>
  <si>
    <t>Management Fee Income from LLC</t>
  </si>
  <si>
    <t>Percentage of LLC's profit or loss - Based on its ownership %</t>
  </si>
  <si>
    <t>your entity.</t>
  </si>
  <si>
    <t>2) We can record the reimbursement as a Payable to owner - this would need to be paid back to you within an 11 month period</t>
  </si>
  <si>
    <t>1) You can issues a check to yourself for immediate reimbursement for the expense you incurred on behalf of your entity.</t>
  </si>
  <si>
    <t xml:space="preserve">you pay for a business expense for your entity out of your personal funds and are seeking reimbursement from  </t>
  </si>
  <si>
    <t>How will Expense be Reimbursed by Entity</t>
  </si>
  <si>
    <t>Out of Pocket Expense - Business Expenses Paid  by You on Behalf of Your Entity</t>
  </si>
  <si>
    <t>Total Net Square Footage of Home</t>
  </si>
  <si>
    <t xml:space="preserve">We will use the above percentage to allocate the indirect expenses of running a home office. The Net Square Footage of you home is determined by taking the </t>
  </si>
  <si>
    <t>A</t>
  </si>
  <si>
    <t>B</t>
  </si>
  <si>
    <t>A / B</t>
  </si>
  <si>
    <t>Total Square Footage of Home Office</t>
  </si>
  <si>
    <t xml:space="preserve">Amount of </t>
  </si>
  <si>
    <t>Expenses</t>
  </si>
  <si>
    <t>Total Business Use Percentage (BUP)</t>
  </si>
  <si>
    <t>BUP</t>
  </si>
  <si>
    <t>Home Office</t>
  </si>
  <si>
    <t>Amortization expense for Start-up Costs</t>
  </si>
  <si>
    <t>Amortization expense for Organization Costs</t>
  </si>
  <si>
    <t>Depreciation expense for fixed assets (Computers, Equip, etc)</t>
  </si>
  <si>
    <t>Home Office Expense</t>
  </si>
  <si>
    <t>Notes</t>
  </si>
  <si>
    <t>2) A copy of this excel document with the applicable information filled in the following tabs:</t>
  </si>
  <si>
    <t>Margin Interest Expense</t>
  </si>
  <si>
    <t>Travel and Entertainment - Hotels</t>
  </si>
  <si>
    <t>Travel and Entertainment - Meals</t>
  </si>
  <si>
    <t>State Franchise Tax (if applicable)</t>
  </si>
  <si>
    <t xml:space="preserve">Other items ded by Corporation that are not ded by flow through </t>
  </si>
  <si>
    <t>Disability Insurance</t>
  </si>
  <si>
    <t>Type of Income</t>
  </si>
  <si>
    <t>Total</t>
  </si>
  <si>
    <t>Scenario # 1) Trading in a flow through entity only. This would include a LLC, Partnership or S Corporation</t>
  </si>
  <si>
    <t>Scenario # 2) Trading in a C Corporation only.</t>
  </si>
  <si>
    <t>Scenario # 3) Trading in a Combination structure that would typically include an LLC and C Corporation</t>
  </si>
  <si>
    <t>Scenario # 1</t>
  </si>
  <si>
    <t>Scenario # 2</t>
  </si>
  <si>
    <t>Scenario # 3</t>
  </si>
  <si>
    <t>Note:  This worksheet records any business expenses you incur on behalf of your entity, i.e. when</t>
  </si>
  <si>
    <t>The expense of running a home office is allocated to your business based on the following percentage. Please provide the following information:</t>
  </si>
  <si>
    <t>total square footage of you home less all common areas.  Common areas would include hallways, entry ways, stairways, covered decks and bathrooms.</t>
  </si>
  <si>
    <t>Traders Accounting</t>
  </si>
  <si>
    <t>Thank You</t>
  </si>
  <si>
    <t xml:space="preserve">You can mail us copies of your brokerage account or any other information.  Please mail information to </t>
  </si>
  <si>
    <t xml:space="preserve">c) Out of Pocket Expenses - Expenses you incurred on behalf of your entity that you expect </t>
  </si>
  <si>
    <t>your entity to reimburse you for.</t>
  </si>
  <si>
    <t xml:space="preserve"> in your personal name.</t>
  </si>
  <si>
    <t>Interest rate and terms.</t>
  </si>
  <si>
    <t xml:space="preserve">Please keep in mind that the cost of fixed assets may be expensed in the year of purchase if your entity is profitable.  </t>
  </si>
  <si>
    <t>Traders Accounting will compute all Depreciation and Amortization expense for your entity.</t>
  </si>
  <si>
    <t>Other Income and Expense</t>
  </si>
  <si>
    <t>Type of Expense</t>
  </si>
  <si>
    <r>
      <t>3) A copy of your</t>
    </r>
    <r>
      <rPr>
        <b/>
        <i/>
        <sz val="10"/>
        <rFont val="Arial"/>
        <family val="2"/>
      </rPr>
      <t xml:space="preserve"> </t>
    </r>
    <r>
      <rPr>
        <sz val="10"/>
        <rFont val="Arial"/>
      </rPr>
      <t>brokerage statements for your entity.  Do not send brokerage statements that are</t>
    </r>
  </si>
  <si>
    <t>Acct Pay, Contribution,  Or Note Pay</t>
  </si>
  <si>
    <t>Expense Category (Not who it was paid to but what it was for)</t>
  </si>
  <si>
    <t>Deposits (Note who it was from and what was it for.)</t>
  </si>
  <si>
    <t>Acct Pay,  Issued Check from Check Register</t>
  </si>
  <si>
    <t>We will account for the home office expense as a reimbursement from your company.  We can account for the reimbursement in the following two methods:</t>
  </si>
  <si>
    <t>Home Office Expense Report</t>
  </si>
  <si>
    <t>Expense to be Reimbursed by Entity</t>
  </si>
  <si>
    <t>Expense</t>
  </si>
  <si>
    <t>Home Office :  You are allowed to expense a portion of your personal expenses associated with running your business out of your home office.  The following</t>
  </si>
  <si>
    <t>conditions must be meet in order to qualify for the home office expense:</t>
  </si>
  <si>
    <t>The following is a list of all of the indirect expenses of running the home office that you will need to record for us so we can determine your expense.</t>
  </si>
  <si>
    <t>All information should be sent within 2 weeks after month end.</t>
  </si>
  <si>
    <t>d) Home Office Expense Report</t>
  </si>
  <si>
    <t>PLEASE INCLUDE A COPY OF THE BANK STATEMENT</t>
  </si>
  <si>
    <t>PLEASE INCLUDE A COPY OF THE CREDIT CARD STATEMENT</t>
  </si>
  <si>
    <t xml:space="preserve">The administrative  portion is calculated based on the number of hours per month for administrative duties.  These duites may include bookkeeping, information gathering, making copies, </t>
  </si>
  <si>
    <t>etc times $10 per hour.  The trade management fee is a percentage (1%-5%) of the profit from the trading activity.  Usually paid quarterly, semi-annually or annually.</t>
  </si>
  <si>
    <t>1) A copy of the entities Bank and Credit Card statements (Do not send statements in your personal name)</t>
  </si>
  <si>
    <t>Client Name:</t>
  </si>
  <si>
    <t>sara@tradersaccounting.com</t>
  </si>
  <si>
    <t>Sara Reed</t>
  </si>
  <si>
    <t>As always if you have any question please give me  a call at 800-938-9513  x208</t>
  </si>
  <si>
    <t xml:space="preserve">Please send all information to Sara Reed at the following email address: </t>
  </si>
  <si>
    <t>15396 N. 83rd Ave Suite D-100</t>
  </si>
  <si>
    <t>You can also fax the information to 602.393.3485</t>
  </si>
  <si>
    <t xml:space="preserve">2010 Auto Mileage Reimbursement @ .50c a mile </t>
  </si>
  <si>
    <t xml:space="preserve">2010 Medical and Moving Mileage Reimbursement @ 16.5c a mile </t>
  </si>
  <si>
    <t>The following is a list of the information that you will need to send Traders Accounting Monthly</t>
  </si>
  <si>
    <t>e) Other Income and Expense</t>
  </si>
  <si>
    <t>Peoria, AZ  85381</t>
  </si>
  <si>
    <t>Below is a list of the typical trading income and expenses you may encounter when trading in the following entities</t>
  </si>
  <si>
    <t xml:space="preserve">2010 Moving Mileage Reimbursement @ 16.5c a mile </t>
  </si>
  <si>
    <t>Depreciation expense for Software over $150</t>
  </si>
  <si>
    <t>Name of Entity:</t>
  </si>
  <si>
    <t>Month Reporting:</t>
  </si>
  <si>
    <t>Type of Credit Card:</t>
  </si>
  <si>
    <t>Adm. Fee*</t>
  </si>
  <si>
    <t>Management Fee*</t>
  </si>
  <si>
    <t xml:space="preserve">* Management fee income is only applicable in a combination entity.  The LLC will pay the Corporation this fee.  The fee is comprised of two components, administrative and trade management.  </t>
  </si>
  <si>
    <t xml:space="preserve">3) We can record the reimbursement as a Note Payable - this would require that your entity issue you a promisary note with a stated </t>
  </si>
  <si>
    <t>We can account for the reimbursement in the following three methods:</t>
  </si>
  <si>
    <t>Cyrus Capital Inc.</t>
  </si>
  <si>
    <t>Ting Wang</t>
  </si>
  <si>
    <t>Note</t>
  </si>
  <si>
    <t>Income by Consulting with GAINSystems</t>
  </si>
  <si>
    <t>Standard Deduction Rate</t>
  </si>
  <si>
    <t xml:space="preserve">Annual Home Office Usage </t>
  </si>
  <si>
    <t>Automatic Payment Received From Checking Account</t>
  </si>
  <si>
    <t>Gusto Payroll Taxes (Employee and Employer)</t>
  </si>
  <si>
    <t>Gusto Payroll Expense</t>
  </si>
  <si>
    <t>Gusto Payroll Service Charge</t>
  </si>
  <si>
    <t>Income by Consulting with JP Morgan Chase</t>
  </si>
  <si>
    <t>Office Suppliers</t>
  </si>
  <si>
    <t>Chase Visa - 0652</t>
  </si>
  <si>
    <t>Payment to Credit Card Visa - 9539</t>
  </si>
  <si>
    <t>Chase Visa - 9539</t>
  </si>
  <si>
    <t>Return money to bond holder Joanna Yang</t>
  </si>
  <si>
    <t>Lease Car Monthly Payment</t>
  </si>
  <si>
    <t>Payment to Credit Card Visa - 0652</t>
  </si>
  <si>
    <t>Professional Service</t>
  </si>
  <si>
    <t>Lease Car Service Charge</t>
  </si>
  <si>
    <t>Xuefen Pre-Tax Payroll Contribution to 401K</t>
  </si>
  <si>
    <t>Company contribution match to Xuefen 401K</t>
  </si>
  <si>
    <t xml:space="preserve"> ONLINE TRANSFER TO CHK ...0639 TRANSACTION#: 21224542831 06/27</t>
  </si>
  <si>
    <t>06/06 Orig CO Name:Mspbna Orig ID:1391321258 Desc Date:240605 CO Entry Descr:ACH Trnsfrsec:CCD Trace#:056073574531168 Eed:240606 Ind ID:109030924906 Ind Name:511730613 E*Trade Securities Trn: 1584531168Tc $10,000.00</t>
  </si>
  <si>
    <t>06/07 Orig CO Name:Allegis Group Orig ID:1521304931 Desc Date: CO Entry Descr:Corp Pymntsec:CTX Trace#:055002343878533 Eed:240607 Ind ID:Ap006557487 Ind Name:0008Cyrus Capital IN Trn: 1593878533Tc 4,000.00</t>
  </si>
  <si>
    <t>06/11 Orig CO Name:Gainsystems Orig ID:9212917001 Desc Date:240611 CO Entry Descr:Corp Pay Sec:CCD Trace#:021000028370277 Eed:240611 Ind ID: Ind Name:Cyrus Capital Inc Invipce 20240531 Trn: 1638370277Tc 19,360.00</t>
  </si>
  <si>
    <t>06/14 Orig CO Name:Allegis Group Orig ID:1521304931 Desc Date: CO Entry Descr:Corp Pymntsec:CTX Trace#:055002346049492 Eed:240614 Ind ID:Ap006569210 Ind Name:0008Cyrus Capital IN Trn: 1666049492Tc 4,000.00</t>
  </si>
  <si>
    <t>06/14 Online Transfer From Chk ...5632 Transaction#: 21090293759 4,000.00</t>
  </si>
  <si>
    <t>06/21 Orig CO Name:Allegis Group Orig ID:1521304931 Desc Date: CO Entry Descr:Corp Pymntsec:CTX Trace#:055002346945005 Eed:240621 Ind ID:Ap006580921 Ind Name:0008Cyrus Capital IN Trn: 1736945005Tc 4,000.00</t>
  </si>
  <si>
    <t>06/25 Orig CO Name:Mspbna Orig ID:1391321258 Desc Date:240624 CO Entry Descr:ACH Trnsfrsec:CCD Trace#:056073574689813 Eed:240625 Ind ID:110601028906 Ind Name:511730613 E*Trade Securities Trn: 1774689813Tc 10,000.00</t>
  </si>
  <si>
    <t>06/28 Orig CO Name:Allegis Group Orig ID:1521304931 Desc Date: CO Entry Descr:Corp Pymntsec:CTX Trace#:055002346953599 Eed:240628 Ind ID:Ap006593677 Ind Name:0008Cyrus Capital IN Trn: 1806953599Tc 3,200.00</t>
  </si>
  <si>
    <t>06/03 Orig CO Name:Mspbna Orig ID:1391321258 Desc Date:240531 CO Entry Descr:ACH Trnsfrsec:CCD Trace#:056073579716877 Eed:240603 Ind ID:108680193906 Ind Name:511730613 E*Trade Securities Trn: 1559716877Tc $10,000.00</t>
  </si>
  <si>
    <t>06/03 Orig CO Name:Mspbna Orig ID:1391321258 Desc Date:240531 CO Entry Descr:ACH Trnsfrsec:CCD Trace#:056073579716867 Eed:240603 Ind ID:108599777906 Ind Name:120283687 E*Trade Securities Trn: 1559716867Tc 4,617.50</t>
  </si>
  <si>
    <t>06/03 Orig CO Name:Mspbna Orig ID:1391321258 Desc Date:240531 CO Entry Descr:ACH Trnsfrsec:CCD Trace#:056073579716868 Eed:240603 Ind ID:108599789906 Ind Name:120283687 E*Trade Securities Trn: 1559716868Tc 1,250.00</t>
  </si>
  <si>
    <t>06/05 Orig CO Name:U.S. Bank N.A. Orig ID:310841368 Desc Date: CO Entry Descr:Lse Pmts Sec:PPD Trace#:042000011699582 Eed:240605 Ind ID: Ind Name:Cyrus Capital Inc Trn: 1571699582Tc 630.76</t>
  </si>
  <si>
    <t>06/05 Orig CO Name:Gusto Orig ID:9138864007 Desc Date:240605 CO Entry Descr:Fee 753987Sec:CCD Trace#:021000025695621 Eed:240605 Ind ID:6Semk1B2J9O Ind Name:Cyrus Capital Inc. 6Semjn52ME3 Trn: 1575695621Tc 52.00</t>
  </si>
  <si>
    <t>06/06 Orig CO Name:Tesla Motors Orig ID:5912197729 Desc Date:B24157 CO Entry Descr:Tesla Motosec:PPD Trace#:091000014751395 Eed:240606 Ind ID: Ind Name:Ting Wang Trn: 1584751395Tc 109.15</t>
  </si>
  <si>
    <t>06/07 Orig CO Name:Tesla Motors Orig ID:5912197729 Desc Date:B24158 CO Entry Descr:Tesla Motosec:PPD Trace#:091000019784432 Eed:240607 Ind ID: Ind Name:Ting Wang Trn: 1599784432Tc 4,759.53</t>
  </si>
  <si>
    <t>06/11 06/11 Online Transfer To Chk ...0639 Transaction#: 21064029604 10,000.00</t>
  </si>
  <si>
    <t>06/13 Orig CO Name:Gusto Orig ID:9138864001 Desc Date:240613 CO Entry Descr:Cnd 952435Sec:CCD Trace#:021000026802983 Eed:240613 Ind ID:6Semk1D75D7 Ind Name:Cyrus Capital Inc. 6Semjn58O7J Trn: 1656802983Tc 5,000.00</t>
  </si>
  <si>
    <t>06/13 Orig CO Name:Gusto Orig ID:9138864001 Desc Date:240613 CO Entry Descr:Cnd 943089Sec:CCD Trace#:021000026804003 Eed:240613 Ind ID:6Semk1D75D8 Ind Name:Cyrus Capital Inc. 6Semjn58F3H Trn: 1656804003Tc 5,000.00</t>
  </si>
  <si>
    <t>06/13 Orig CO Name:Chase Credit Crd Orig ID:4760039224 Desc Date:240612 CO Entry Descr:Autopaybussec:PPD Trace#:021000027318493 Eed:240613 Ind ID: Ind Name:Wang Ting Trn: 1657318493Tc 1,119.78</t>
  </si>
  <si>
    <t>06/14 06/14 Online Transfer To Chk ...0639 Transaction#: 21090290556 4,000.00</t>
  </si>
  <si>
    <t>06/24 Orig CO Name:Chase Credit Crd Orig ID:4760039224 Desc Date:240623 CO Entry Descr:Autopaybussec:PPD Trace#:021000025475304 Eed:240624 Ind ID: Ind Name:Wang Ting Trn: 1765475304Tc 4.21</t>
  </si>
  <si>
    <t>06/25 Orig CO Name:Mspbna Orig ID:1391321258 Desc Date:240624 CO Entry Descr:ACH Trnsfrsec:PPD Trace#:056073579141938 Eed:240625 Ind ID: Ind Name:913535483 Trn: 1779141938Tc 5,000.00</t>
  </si>
  <si>
    <t>06/25 Orig CO Name:Mspbna Orig ID:1391321258 Desc Date:240624 CO Entry Descr:ACH Trnsfrsec:PPD Trace#:056073579141939 Eed:240625 Ind ID: Ind Name:913535763 Trn: 1779141939Tc 5,000.00</t>
  </si>
  <si>
    <t>06/27 06/27 Online Transfer To Chk ...0639 Transaction#: 21224542831 1,200.00</t>
  </si>
  <si>
    <t>Transfer money from E*Trade Brokerage Account</t>
  </si>
  <si>
    <t>Transfer money to E*Trade Brokerage Account</t>
  </si>
  <si>
    <t>Gusto Payroll Service</t>
  </si>
  <si>
    <t>Company Lease Car Down Payment</t>
  </si>
  <si>
    <t>Payment to Independent Contractor</t>
  </si>
  <si>
    <t>Office Space Reimbursement</t>
  </si>
  <si>
    <t>Office Suppliers Credit</t>
  </si>
  <si>
    <t>Office Furniture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</si>
</sst>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3" formatCode="_(* #,##0.00_);_(* \(#,##0.00\);_(* &quot;-&quot;??_);_(@_)"/>
    <numFmt numFmtId="167" formatCode="m/d/yy"/>
    <numFmt numFmtId="168" formatCode="&quot;$&quot;#,##0.00"/>
    <numFmt numFmtId="171" formatCode="mm/dd/yyyy"/>
    <numFmt numFmtId="174" formatCode="mmm\-yyyy"/>
  </numFmts>
  <fonts count="22" x14ac:knownFonts="1">
    <font>
      <sz val="10"/>
      <name val="Arial"/>
    </font>
    <font>
      <sz val="10"/>
      <name val="Arial"/>
    </font>
    <font>
      <b/>
      <sz val="10"/>
      <name val="Arial"/>
      <family val="2"/>
    </font>
    <font>
      <b/>
      <sz val="12"/>
      <name val="Arial"/>
      <family val="2"/>
    </font>
    <font>
      <b/>
      <u/>
      <sz val="10"/>
      <name val="Arial"/>
      <family val="2"/>
    </font>
    <font>
      <i/>
      <sz val="10"/>
      <name val="Arial"/>
      <family val="2"/>
    </font>
    <font>
      <b/>
      <i/>
      <sz val="10"/>
      <name val="Arial"/>
      <family val="2"/>
    </font>
    <font>
      <sz val="14"/>
      <name val="Arial"/>
      <family val="2"/>
    </font>
    <font>
      <sz val="10"/>
      <name val="Arial"/>
      <family val="2"/>
    </font>
    <font>
      <b/>
      <sz val="12"/>
      <color indexed="12"/>
      <name val="Arial"/>
      <family val="2"/>
    </font>
    <font>
      <sz val="10"/>
      <color indexed="10"/>
      <name val="Arial"/>
      <family val="2"/>
    </font>
    <font>
      <u/>
      <sz val="10"/>
      <color indexed="12"/>
      <name val="Arial"/>
      <family val="2"/>
    </font>
    <font>
      <sz val="10"/>
      <color indexed="12"/>
      <name val="Arial"/>
      <family val="2"/>
    </font>
    <font>
      <sz val="12"/>
      <name val="Times New Roman"/>
      <family val="1"/>
    </font>
    <font>
      <b/>
      <sz val="12"/>
      <name val="Times New Roman"/>
      <family val="1"/>
    </font>
    <font>
      <sz val="10"/>
      <color indexed="9"/>
      <name val="Arial"/>
      <family val="2"/>
    </font>
    <font>
      <i/>
      <sz val="10"/>
      <color indexed="9"/>
      <name val="Arial"/>
      <family val="2"/>
    </font>
    <font>
      <sz val="10"/>
      <name val="Arial"/>
      <family val="2"/>
    </font>
    <font>
      <sz val="10"/>
      <name val="Arial"/>
      <family val="2"/>
    </font>
    <font>
      <sz val="10"/>
      <name val="Arial"/>
    </font>
    <font>
      <sz val="11"/>
      <color theme="1"/>
      <name val="Calibri"/>
      <family val="2"/>
      <scheme val="minor"/>
    </font>
    <font>
      <sz val="11"/>
      <color rgb="FF414042"/>
      <name val="Arial"/>
      <family val="2"/>
    </font>
  </fonts>
  <fills count="5">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medium">
        <color indexed="64"/>
      </bottom>
      <diagonal/>
    </border>
    <border>
      <left/>
      <right/>
      <top style="thin">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11">
    <xf numFmtId="0" fontId="0" fillId="0" borderId="0"/>
    <xf numFmtId="0" fontId="11" fillId="0" borderId="0" applyNumberFormat="0" applyFill="0" applyBorder="0" applyAlignment="0" applyProtection="0">
      <alignment vertical="top"/>
      <protection locked="0"/>
    </xf>
    <xf numFmtId="0" fontId="20" fillId="0" borderId="0"/>
    <xf numFmtId="0" fontId="8" fillId="0" borderId="0"/>
    <xf numFmtId="9" fontId="1" fillId="0" borderId="0" applyFont="0" applyFill="0" applyBorder="0" applyAlignment="0" applyProtection="0"/>
    <xf numFmtId="9" fontId="17" fillId="0" borderId="0" applyFont="0" applyFill="0" applyBorder="0" applyAlignment="0" applyProtection="0"/>
    <xf numFmtId="9" fontId="8" fillId="0" borderId="0" applyFont="0" applyFill="0" applyBorder="0" applyAlignment="0" applyProtection="0"/>
    <xf numFmtId="9" fontId="18"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cellStyleXfs>
  <cellXfs count="113">
    <xf numFmtId="0" fontId="0" fillId="0" borderId="0" xfId="0"/>
    <xf numFmtId="0" fontId="0" fillId="0" borderId="0" xfId="0" applyFill="1"/>
    <xf numFmtId="0" fontId="3" fillId="0" borderId="0" xfId="0" applyFont="1" applyAlignment="1">
      <alignment horizontal="centerContinuous"/>
    </xf>
    <xf numFmtId="0" fontId="0" fillId="0" borderId="0" xfId="0" applyAlignment="1">
      <alignment horizontal="centerContinuous"/>
    </xf>
    <xf numFmtId="0" fontId="0" fillId="0" borderId="1" xfId="0" applyBorder="1"/>
    <xf numFmtId="0" fontId="2" fillId="0" borderId="2" xfId="0" applyFont="1" applyBorder="1" applyAlignment="1">
      <alignment horizontal="center"/>
    </xf>
    <xf numFmtId="0" fontId="2" fillId="0" borderId="0" xfId="0" applyFont="1"/>
    <xf numFmtId="0" fontId="4" fillId="0" borderId="0" xfId="0" applyFont="1" applyAlignment="1">
      <alignment horizontal="center"/>
    </xf>
    <xf numFmtId="0" fontId="0" fillId="0" borderId="0" xfId="0" applyBorder="1" applyAlignment="1">
      <alignment horizontal="centerContinuous"/>
    </xf>
    <xf numFmtId="0" fontId="5" fillId="0" borderId="3" xfId="0" applyFont="1" applyBorder="1" applyAlignment="1">
      <alignment horizontal="center"/>
    </xf>
    <xf numFmtId="0" fontId="2" fillId="0" borderId="1" xfId="0" applyFont="1" applyBorder="1" applyAlignment="1">
      <alignment horizontal="center"/>
    </xf>
    <xf numFmtId="0" fontId="2" fillId="0" borderId="2" xfId="0" applyFont="1" applyFill="1" applyBorder="1" applyAlignment="1">
      <alignment horizontal="center"/>
    </xf>
    <xf numFmtId="0" fontId="7" fillId="0" borderId="0" xfId="0" applyFont="1"/>
    <xf numFmtId="0" fontId="0" fillId="0" borderId="3" xfId="0" applyBorder="1"/>
    <xf numFmtId="9" fontId="0" fillId="0" borderId="4" xfId="4" applyFont="1" applyBorder="1"/>
    <xf numFmtId="0" fontId="4" fillId="0" borderId="0" xfId="0" applyFont="1"/>
    <xf numFmtId="9" fontId="0" fillId="0" borderId="0" xfId="0" applyNumberFormat="1"/>
    <xf numFmtId="0" fontId="0" fillId="0" borderId="0" xfId="0" applyBorder="1"/>
    <xf numFmtId="0" fontId="6" fillId="0" borderId="5" xfId="0" applyFont="1" applyBorder="1"/>
    <xf numFmtId="0" fontId="0" fillId="0" borderId="5" xfId="0" applyBorder="1"/>
    <xf numFmtId="0" fontId="9" fillId="0" borderId="0" xfId="0" applyFont="1" applyAlignment="1">
      <alignment horizontal="center"/>
    </xf>
    <xf numFmtId="0" fontId="10" fillId="0" borderId="0" xfId="0" applyFont="1"/>
    <xf numFmtId="0" fontId="12" fillId="0" borderId="0" xfId="0" applyFont="1"/>
    <xf numFmtId="0" fontId="2" fillId="0" borderId="2" xfId="0" applyFont="1" applyBorder="1" applyAlignment="1">
      <alignment horizontal="center" wrapText="1"/>
    </xf>
    <xf numFmtId="43" fontId="0" fillId="0" borderId="0" xfId="0" applyNumberFormat="1"/>
    <xf numFmtId="43" fontId="0" fillId="0" borderId="6" xfId="0" applyNumberFormat="1" applyBorder="1"/>
    <xf numFmtId="43" fontId="0" fillId="0" borderId="4" xfId="0" applyNumberFormat="1" applyBorder="1"/>
    <xf numFmtId="0" fontId="11" fillId="0" borderId="0" xfId="1" applyAlignment="1" applyProtection="1"/>
    <xf numFmtId="0" fontId="2" fillId="0" borderId="0" xfId="0" applyFont="1" applyFill="1" applyBorder="1" applyAlignment="1">
      <alignment horizontal="center"/>
    </xf>
    <xf numFmtId="0" fontId="2" fillId="0" borderId="7" xfId="0" applyFont="1" applyBorder="1" applyAlignment="1">
      <alignment horizontal="center"/>
    </xf>
    <xf numFmtId="0" fontId="0" fillId="0" borderId="1" xfId="0" applyFill="1" applyBorder="1"/>
    <xf numFmtId="0" fontId="2" fillId="0" borderId="2" xfId="0" applyFont="1" applyFill="1" applyBorder="1" applyAlignment="1">
      <alignment wrapText="1"/>
    </xf>
    <xf numFmtId="0" fontId="0" fillId="0" borderId="0" xfId="0" applyAlignment="1">
      <alignment horizontal="left"/>
    </xf>
    <xf numFmtId="14" fontId="0" fillId="0" borderId="0" xfId="0" applyNumberFormat="1" applyAlignment="1">
      <alignment horizontal="left"/>
    </xf>
    <xf numFmtId="0" fontId="13" fillId="0" borderId="0" xfId="0" applyFont="1"/>
    <xf numFmtId="0" fontId="2" fillId="2" borderId="8" xfId="0" applyFont="1" applyFill="1" applyBorder="1" applyAlignment="1">
      <alignment horizontal="center" wrapText="1"/>
    </xf>
    <xf numFmtId="0" fontId="2" fillId="2" borderId="8" xfId="0" applyFont="1" applyFill="1" applyBorder="1" applyAlignment="1">
      <alignment horizontal="center" vertical="center" wrapText="1"/>
    </xf>
    <xf numFmtId="0" fontId="2" fillId="2" borderId="3" xfId="0" applyFont="1" applyFill="1" applyBorder="1" applyAlignment="1">
      <alignment horizontal="center"/>
    </xf>
    <xf numFmtId="0" fontId="15" fillId="0" borderId="0" xfId="0" applyFont="1"/>
    <xf numFmtId="167" fontId="2" fillId="0" borderId="0" xfId="0" applyNumberFormat="1" applyFont="1" applyAlignment="1">
      <alignment horizontal="left"/>
    </xf>
    <xf numFmtId="0" fontId="3" fillId="2" borderId="9" xfId="0" applyFont="1" applyFill="1" applyBorder="1" applyAlignment="1">
      <alignment horizontal="centerContinuous"/>
    </xf>
    <xf numFmtId="0" fontId="0" fillId="2" borderId="10" xfId="0" applyFill="1" applyBorder="1" applyAlignment="1">
      <alignment horizontal="centerContinuous"/>
    </xf>
    <xf numFmtId="0" fontId="0" fillId="2" borderId="11" xfId="0" applyFill="1" applyBorder="1" applyAlignment="1">
      <alignment horizontal="centerContinuous"/>
    </xf>
    <xf numFmtId="0" fontId="8" fillId="0" borderId="0" xfId="0" applyFont="1"/>
    <xf numFmtId="0" fontId="2" fillId="0" borderId="0" xfId="0" applyFont="1" applyFill="1"/>
    <xf numFmtId="0" fontId="7" fillId="2" borderId="9" xfId="0" applyFont="1" applyFill="1" applyBorder="1" applyAlignment="1">
      <alignment horizontal="centerContinuous"/>
    </xf>
    <xf numFmtId="0" fontId="14" fillId="0" borderId="0" xfId="0" applyFont="1"/>
    <xf numFmtId="0" fontId="0" fillId="3" borderId="0" xfId="0" applyFill="1"/>
    <xf numFmtId="0" fontId="16" fillId="0" borderId="3" xfId="0" applyFont="1" applyBorder="1" applyAlignment="1">
      <alignment horizontal="center"/>
    </xf>
    <xf numFmtId="14" fontId="0" fillId="0" borderId="0" xfId="0" applyNumberFormat="1"/>
    <xf numFmtId="4" fontId="0" fillId="0" borderId="0" xfId="0" applyNumberFormat="1"/>
    <xf numFmtId="17" fontId="0" fillId="0" borderId="0" xfId="0" applyNumberFormat="1" applyAlignment="1">
      <alignment horizontal="left"/>
    </xf>
    <xf numFmtId="168" fontId="0" fillId="0" borderId="0" xfId="0" applyNumberFormat="1"/>
    <xf numFmtId="0" fontId="0" fillId="0" borderId="0" xfId="0" applyAlignment="1">
      <alignment wrapText="1"/>
    </xf>
    <xf numFmtId="0" fontId="0" fillId="2" borderId="11" xfId="0" applyFill="1" applyBorder="1" applyAlignment="1">
      <alignment horizontal="centerContinuous" wrapText="1"/>
    </xf>
    <xf numFmtId="0" fontId="0" fillId="0" borderId="0" xfId="0" applyAlignment="1">
      <alignment horizontal="centerContinuous" wrapText="1"/>
    </xf>
    <xf numFmtId="0" fontId="0" fillId="0" borderId="12" xfId="0" applyBorder="1" applyAlignment="1">
      <alignment wrapText="1"/>
    </xf>
    <xf numFmtId="0" fontId="2" fillId="0" borderId="7" xfId="0" applyFont="1" applyBorder="1" applyAlignment="1">
      <alignment horizontal="center" wrapText="1"/>
    </xf>
    <xf numFmtId="0" fontId="2" fillId="0" borderId="0" xfId="0" applyFont="1" applyBorder="1" applyAlignment="1">
      <alignment horizontal="center" wrapText="1"/>
    </xf>
    <xf numFmtId="0" fontId="2" fillId="0" borderId="0" xfId="0" applyFont="1" applyFill="1" applyBorder="1" applyAlignment="1">
      <alignment horizontal="center" wrapText="1"/>
    </xf>
    <xf numFmtId="14" fontId="8" fillId="0" borderId="0" xfId="0" applyNumberFormat="1" applyFont="1" applyBorder="1" applyAlignment="1">
      <alignment horizontal="right"/>
    </xf>
    <xf numFmtId="168" fontId="8" fillId="0" borderId="0" xfId="0" applyNumberFormat="1" applyFont="1" applyBorder="1"/>
    <xf numFmtId="0" fontId="2" fillId="0" borderId="0" xfId="0" applyFont="1" applyAlignment="1">
      <alignment horizontal="left"/>
    </xf>
    <xf numFmtId="0" fontId="2" fillId="0" borderId="0" xfId="0" applyFont="1" applyAlignment="1">
      <alignment horizontal="left" wrapText="1"/>
    </xf>
    <xf numFmtId="4" fontId="0" fillId="2" borderId="10" xfId="0" applyNumberFormat="1" applyFill="1" applyBorder="1" applyAlignment="1">
      <alignment horizontal="centerContinuous"/>
    </xf>
    <xf numFmtId="4" fontId="0" fillId="0" borderId="0" xfId="0" applyNumberFormat="1" applyAlignment="1">
      <alignment horizontal="centerContinuous"/>
    </xf>
    <xf numFmtId="4" fontId="0" fillId="0" borderId="1" xfId="0" applyNumberFormat="1" applyBorder="1"/>
    <xf numFmtId="4" fontId="2" fillId="0" borderId="2" xfId="0" applyNumberFormat="1" applyFont="1" applyBorder="1" applyAlignment="1">
      <alignment horizontal="center"/>
    </xf>
    <xf numFmtId="0" fontId="8" fillId="0" borderId="0" xfId="0" applyFont="1" applyFill="1" applyBorder="1"/>
    <xf numFmtId="171" fontId="0" fillId="0" borderId="0" xfId="0" applyNumberFormat="1"/>
    <xf numFmtId="4" fontId="8" fillId="0" borderId="0" xfId="0" applyNumberFormat="1" applyFont="1"/>
    <xf numFmtId="171" fontId="0" fillId="0" borderId="0" xfId="0" applyNumberFormat="1" applyAlignment="1">
      <alignment horizontal="center"/>
    </xf>
    <xf numFmtId="168" fontId="0" fillId="0" borderId="0" xfId="0" applyNumberFormat="1" applyAlignment="1">
      <alignment horizontal="center"/>
    </xf>
    <xf numFmtId="168" fontId="0" fillId="2" borderId="10" xfId="0" applyNumberFormat="1" applyFill="1" applyBorder="1" applyAlignment="1">
      <alignment horizontal="center"/>
    </xf>
    <xf numFmtId="168" fontId="0" fillId="0" borderId="13" xfId="0" applyNumberFormat="1" applyBorder="1" applyAlignment="1">
      <alignment horizontal="center"/>
    </xf>
    <xf numFmtId="168" fontId="2" fillId="0" borderId="5" xfId="0" applyNumberFormat="1" applyFont="1" applyBorder="1" applyAlignment="1">
      <alignment horizontal="center"/>
    </xf>
    <xf numFmtId="0" fontId="10" fillId="0" borderId="0" xfId="0" applyFont="1" applyAlignment="1">
      <alignment horizontal="left"/>
    </xf>
    <xf numFmtId="0" fontId="0" fillId="2" borderId="11" xfId="0" applyFill="1" applyBorder="1" applyAlignment="1">
      <alignment horizontal="left"/>
    </xf>
    <xf numFmtId="0" fontId="0" fillId="0" borderId="1" xfId="0" applyBorder="1" applyAlignment="1">
      <alignment horizontal="left"/>
    </xf>
    <xf numFmtId="0" fontId="2" fillId="0" borderId="2" xfId="0" applyFont="1" applyBorder="1" applyAlignment="1">
      <alignment horizontal="left" wrapText="1"/>
    </xf>
    <xf numFmtId="0" fontId="8" fillId="0" borderId="0" xfId="0" applyFont="1" applyAlignment="1">
      <alignment horizontal="left" wrapText="1"/>
    </xf>
    <xf numFmtId="0" fontId="0" fillId="0" borderId="0" xfId="0" applyAlignment="1"/>
    <xf numFmtId="174" fontId="0" fillId="0" borderId="0" xfId="0" applyNumberFormat="1" applyAlignment="1"/>
    <xf numFmtId="0" fontId="0" fillId="0" borderId="14" xfId="0" applyBorder="1" applyAlignment="1"/>
    <xf numFmtId="0" fontId="0" fillId="0" borderId="0" xfId="0" applyAlignment="1">
      <alignment horizontal="center"/>
    </xf>
    <xf numFmtId="0" fontId="2" fillId="0" borderId="0" xfId="0" applyFont="1" applyAlignment="1">
      <alignment horizontal="center"/>
    </xf>
    <xf numFmtId="167" fontId="2" fillId="0" borderId="0" xfId="0" applyNumberFormat="1" applyFont="1" applyAlignment="1">
      <alignment horizontal="center"/>
    </xf>
    <xf numFmtId="0" fontId="3" fillId="2" borderId="9" xfId="0" applyFont="1" applyFill="1" applyBorder="1" applyAlignment="1">
      <alignment horizontal="center"/>
    </xf>
    <xf numFmtId="0" fontId="3" fillId="0" borderId="0" xfId="0" applyFont="1" applyAlignment="1">
      <alignment horizontal="center"/>
    </xf>
    <xf numFmtId="0" fontId="0" fillId="0" borderId="12" xfId="0" applyBorder="1" applyAlignment="1">
      <alignment horizontal="center"/>
    </xf>
    <xf numFmtId="0" fontId="15" fillId="4" borderId="0" xfId="0" applyFont="1" applyFill="1"/>
    <xf numFmtId="0" fontId="16" fillId="4" borderId="3" xfId="0" applyFont="1" applyFill="1" applyBorder="1" applyAlignment="1">
      <alignment horizontal="center"/>
    </xf>
    <xf numFmtId="0" fontId="0" fillId="4" borderId="0" xfId="0" applyFill="1"/>
    <xf numFmtId="0" fontId="15" fillId="0" borderId="0" xfId="0" applyFont="1" applyAlignment="1">
      <alignment horizontal="center"/>
    </xf>
    <xf numFmtId="0" fontId="2" fillId="0" borderId="15" xfId="0" applyFont="1" applyBorder="1" applyAlignment="1">
      <alignment horizontal="center" wrapText="1"/>
    </xf>
    <xf numFmtId="0" fontId="0" fillId="0" borderId="0" xfId="0" applyAlignment="1">
      <alignment horizontal="left" wrapText="1"/>
    </xf>
    <xf numFmtId="0" fontId="8" fillId="0" borderId="0" xfId="0" applyFont="1" applyFill="1" applyBorder="1" applyAlignment="1">
      <alignment horizontal="left" wrapText="1"/>
    </xf>
    <xf numFmtId="0" fontId="8" fillId="0" borderId="0" xfId="0" applyFont="1" applyFill="1" applyAlignment="1">
      <alignment wrapText="1"/>
    </xf>
    <xf numFmtId="168" fontId="8" fillId="0" borderId="0" xfId="0" applyNumberFormat="1" applyFont="1" applyFill="1" applyBorder="1" applyAlignment="1">
      <alignment horizontal="center"/>
    </xf>
    <xf numFmtId="171" fontId="8" fillId="0" borderId="0" xfId="0" applyNumberFormat="1" applyFont="1" applyFill="1" applyBorder="1" applyAlignment="1">
      <alignment horizontal="center" wrapText="1"/>
    </xf>
    <xf numFmtId="0" fontId="8" fillId="0" borderId="0" xfId="0" applyFont="1" applyAlignment="1">
      <alignment wrapText="1"/>
    </xf>
    <xf numFmtId="171" fontId="8" fillId="0" borderId="0" xfId="0" applyNumberFormat="1" applyFont="1"/>
    <xf numFmtId="14" fontId="8" fillId="0" borderId="0" xfId="0" applyNumberFormat="1" applyFont="1" applyFill="1" applyBorder="1" applyAlignment="1">
      <alignment wrapText="1"/>
    </xf>
    <xf numFmtId="0" fontId="8" fillId="0" borderId="0" xfId="0" applyFont="1" applyFill="1" applyBorder="1" applyAlignment="1">
      <alignment wrapText="1"/>
    </xf>
    <xf numFmtId="168" fontId="20" fillId="0" borderId="0" xfId="2" applyNumberFormat="1"/>
    <xf numFmtId="8" fontId="0" fillId="0" borderId="0" xfId="0" applyNumberFormat="1"/>
    <xf numFmtId="8" fontId="20" fillId="0" borderId="0" xfId="2" applyNumberFormat="1"/>
    <xf numFmtId="0" fontId="8" fillId="0" borderId="0" xfId="3" applyFont="1" applyAlignment="1">
      <alignment horizontal="left" wrapText="1"/>
    </xf>
    <xf numFmtId="6" fontId="0" fillId="0" borderId="0" xfId="0" applyNumberFormat="1"/>
    <xf numFmtId="0" fontId="21" fillId="0" borderId="0" xfId="0" applyFont="1"/>
    <xf numFmtId="14" fontId="2" fillId="0" borderId="0" xfId="0" applyNumberFormat="1" applyFont="1" applyAlignment="1">
      <alignment horizontal="left"/>
    </xf>
    <xf numFmtId="0" fontId="2" fillId="0" borderId="0" xfId="0" applyFont="1" applyAlignment="1">
      <alignment horizontal="left"/>
    </xf>
    <xf numFmtId="0" fontId="0" fillId="0" borderId="0" xfId="0" applyAlignment="1">
      <alignment horizontal="left"/>
    </xf>
  </cellXfs>
  <cellStyles count="11">
    <cellStyle name="Hyperlink" xfId="1" builtinId="8"/>
    <cellStyle name="Normal" xfId="0" builtinId="0"/>
    <cellStyle name="Normal 2" xfId="2" xr:uid="{F60B6558-7E3A-46E2-BB39-8D2641B904F3}"/>
    <cellStyle name="Normal 3" xfId="3" xr:uid="{19F1D565-C602-4343-839D-5CC7A0C11F47}"/>
    <cellStyle name="Percent" xfId="4" builtinId="5"/>
    <cellStyle name="Percent 2" xfId="5" xr:uid="{348662D1-E64E-472E-A0E9-866CF7A677B8}"/>
    <cellStyle name="Percent 2 2" xfId="6" xr:uid="{B39E22B6-86A5-45E3-8AC6-77CB67509997}"/>
    <cellStyle name="Percent 3" xfId="7" xr:uid="{0DB46A31-48BD-4FF3-9784-01504B2B172F}"/>
    <cellStyle name="Percent 3 2" xfId="8" xr:uid="{78027013-3D70-428C-B1F6-9400630CB195}"/>
    <cellStyle name="Percent 3 3" xfId="9" xr:uid="{18674777-BC84-4A81-B157-440ACC5B02A1}"/>
    <cellStyle name="Percent 4" xfId="10" xr:uid="{AD7E054D-0CB6-4097-8BC4-554FDB7E6E7D}"/>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104775</xdr:rowOff>
    </xdr:from>
    <xdr:to>
      <xdr:col>3</xdr:col>
      <xdr:colOff>552450</xdr:colOff>
      <xdr:row>4</xdr:row>
      <xdr:rowOff>152400</xdr:rowOff>
    </xdr:to>
    <xdr:pic>
      <xdr:nvPicPr>
        <xdr:cNvPr id="58732" name="Picture 1" descr="TA-logo">
          <a:extLst>
            <a:ext uri="{FF2B5EF4-FFF2-40B4-BE49-F238E27FC236}">
              <a16:creationId xmlns:a16="http://schemas.microsoft.com/office/drawing/2014/main" id="{30FB1679-559C-94BB-1138-929A22F4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04775"/>
          <a:ext cx="20669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104775</xdr:rowOff>
    </xdr:from>
    <xdr:to>
      <xdr:col>3</xdr:col>
      <xdr:colOff>552450</xdr:colOff>
      <xdr:row>4</xdr:row>
      <xdr:rowOff>152400</xdr:rowOff>
    </xdr:to>
    <xdr:pic>
      <xdr:nvPicPr>
        <xdr:cNvPr id="58733" name="Picture 1" descr="TA-logo">
          <a:extLst>
            <a:ext uri="{FF2B5EF4-FFF2-40B4-BE49-F238E27FC236}">
              <a16:creationId xmlns:a16="http://schemas.microsoft.com/office/drawing/2014/main" id="{0D310EB0-CD82-4CDB-67A4-1B937E7A16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04775"/>
          <a:ext cx="20669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104775</xdr:rowOff>
    </xdr:from>
    <xdr:to>
      <xdr:col>1</xdr:col>
      <xdr:colOff>1876425</xdr:colOff>
      <xdr:row>4</xdr:row>
      <xdr:rowOff>152400</xdr:rowOff>
    </xdr:to>
    <xdr:pic>
      <xdr:nvPicPr>
        <xdr:cNvPr id="59938" name="Picture 1" descr="TA-logo">
          <a:extLst>
            <a:ext uri="{FF2B5EF4-FFF2-40B4-BE49-F238E27FC236}">
              <a16:creationId xmlns:a16="http://schemas.microsoft.com/office/drawing/2014/main" id="{BE12585E-88D9-BE06-720D-FACD9AAFAC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04775"/>
          <a:ext cx="20669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104775</xdr:rowOff>
    </xdr:from>
    <xdr:to>
      <xdr:col>1</xdr:col>
      <xdr:colOff>1876425</xdr:colOff>
      <xdr:row>4</xdr:row>
      <xdr:rowOff>152400</xdr:rowOff>
    </xdr:to>
    <xdr:pic>
      <xdr:nvPicPr>
        <xdr:cNvPr id="59939" name="Picture 1" descr="TA-logo">
          <a:extLst>
            <a:ext uri="{FF2B5EF4-FFF2-40B4-BE49-F238E27FC236}">
              <a16:creationId xmlns:a16="http://schemas.microsoft.com/office/drawing/2014/main" id="{90845935-B687-0FE1-77A6-C6D468BEA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04775"/>
          <a:ext cx="20669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104775</xdr:rowOff>
    </xdr:from>
    <xdr:to>
      <xdr:col>1</xdr:col>
      <xdr:colOff>1876425</xdr:colOff>
      <xdr:row>4</xdr:row>
      <xdr:rowOff>152400</xdr:rowOff>
    </xdr:to>
    <xdr:pic>
      <xdr:nvPicPr>
        <xdr:cNvPr id="59940" name="Picture 1" descr="TA-logo">
          <a:extLst>
            <a:ext uri="{FF2B5EF4-FFF2-40B4-BE49-F238E27FC236}">
              <a16:creationId xmlns:a16="http://schemas.microsoft.com/office/drawing/2014/main" id="{595EA716-22B8-C239-FD0C-3742304E9C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04775"/>
          <a:ext cx="20669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104775</xdr:rowOff>
    </xdr:from>
    <xdr:to>
      <xdr:col>2</xdr:col>
      <xdr:colOff>390525</xdr:colOff>
      <xdr:row>4</xdr:row>
      <xdr:rowOff>152400</xdr:rowOff>
    </xdr:to>
    <xdr:pic>
      <xdr:nvPicPr>
        <xdr:cNvPr id="47674" name="Picture 1" descr="TA-logo">
          <a:extLst>
            <a:ext uri="{FF2B5EF4-FFF2-40B4-BE49-F238E27FC236}">
              <a16:creationId xmlns:a16="http://schemas.microsoft.com/office/drawing/2014/main" id="{F3297353-D076-4F27-C281-3977F948C1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04775"/>
          <a:ext cx="63436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104775</xdr:rowOff>
    </xdr:from>
    <xdr:to>
      <xdr:col>2</xdr:col>
      <xdr:colOff>390525</xdr:colOff>
      <xdr:row>4</xdr:row>
      <xdr:rowOff>152400</xdr:rowOff>
    </xdr:to>
    <xdr:pic>
      <xdr:nvPicPr>
        <xdr:cNvPr id="47675" name="Picture 1" descr="TA-logo">
          <a:extLst>
            <a:ext uri="{FF2B5EF4-FFF2-40B4-BE49-F238E27FC236}">
              <a16:creationId xmlns:a16="http://schemas.microsoft.com/office/drawing/2014/main" id="{136B1275-068F-B1D3-1B57-3D4EC80D6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04775"/>
          <a:ext cx="63436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104775</xdr:rowOff>
    </xdr:from>
    <xdr:to>
      <xdr:col>1</xdr:col>
      <xdr:colOff>952500</xdr:colOff>
      <xdr:row>4</xdr:row>
      <xdr:rowOff>152400</xdr:rowOff>
    </xdr:to>
    <xdr:pic>
      <xdr:nvPicPr>
        <xdr:cNvPr id="57735" name="Picture 1" descr="TA-logo">
          <a:extLst>
            <a:ext uri="{FF2B5EF4-FFF2-40B4-BE49-F238E27FC236}">
              <a16:creationId xmlns:a16="http://schemas.microsoft.com/office/drawing/2014/main" id="{45145C35-66A8-2A9D-B324-0EB10CE0CA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04775"/>
          <a:ext cx="22193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104775</xdr:rowOff>
    </xdr:from>
    <xdr:to>
      <xdr:col>1</xdr:col>
      <xdr:colOff>952500</xdr:colOff>
      <xdr:row>4</xdr:row>
      <xdr:rowOff>152400</xdr:rowOff>
    </xdr:to>
    <xdr:pic>
      <xdr:nvPicPr>
        <xdr:cNvPr id="57736" name="Picture 1" descr="TA-logo">
          <a:extLst>
            <a:ext uri="{FF2B5EF4-FFF2-40B4-BE49-F238E27FC236}">
              <a16:creationId xmlns:a16="http://schemas.microsoft.com/office/drawing/2014/main" id="{338CD194-B6F3-C656-6D3A-AD3ADFBC4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04775"/>
          <a:ext cx="22193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0</xdr:row>
      <xdr:rowOff>28575</xdr:rowOff>
    </xdr:from>
    <xdr:to>
      <xdr:col>2</xdr:col>
      <xdr:colOff>371475</xdr:colOff>
      <xdr:row>4</xdr:row>
      <xdr:rowOff>76200</xdr:rowOff>
    </xdr:to>
    <xdr:pic>
      <xdr:nvPicPr>
        <xdr:cNvPr id="60780" name="Picture 1" descr="TA-logo">
          <a:extLst>
            <a:ext uri="{FF2B5EF4-FFF2-40B4-BE49-F238E27FC236}">
              <a16:creationId xmlns:a16="http://schemas.microsoft.com/office/drawing/2014/main" id="{4426F2B9-6D2E-658B-2673-6F567C1B06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28575"/>
          <a:ext cx="29146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28575</xdr:rowOff>
    </xdr:from>
    <xdr:to>
      <xdr:col>2</xdr:col>
      <xdr:colOff>371475</xdr:colOff>
      <xdr:row>4</xdr:row>
      <xdr:rowOff>76200</xdr:rowOff>
    </xdr:to>
    <xdr:pic>
      <xdr:nvPicPr>
        <xdr:cNvPr id="60781" name="Picture 1" descr="TA-logo">
          <a:extLst>
            <a:ext uri="{FF2B5EF4-FFF2-40B4-BE49-F238E27FC236}">
              <a16:creationId xmlns:a16="http://schemas.microsoft.com/office/drawing/2014/main" id="{F23E41C2-C82F-81AA-44A7-51362C02B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28575"/>
          <a:ext cx="29146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104775</xdr:rowOff>
    </xdr:from>
    <xdr:to>
      <xdr:col>1</xdr:col>
      <xdr:colOff>333375</xdr:colOff>
      <xdr:row>4</xdr:row>
      <xdr:rowOff>152400</xdr:rowOff>
    </xdr:to>
    <xdr:pic>
      <xdr:nvPicPr>
        <xdr:cNvPr id="62168" name="Picture 1" descr="TA-logo">
          <a:extLst>
            <a:ext uri="{FF2B5EF4-FFF2-40B4-BE49-F238E27FC236}">
              <a16:creationId xmlns:a16="http://schemas.microsoft.com/office/drawing/2014/main" id="{D0E96C21-D122-4355-75D6-1DE8DD8BBF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04775"/>
          <a:ext cx="20955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66675</xdr:rowOff>
    </xdr:from>
    <xdr:to>
      <xdr:col>6</xdr:col>
      <xdr:colOff>19050</xdr:colOff>
      <xdr:row>26</xdr:row>
      <xdr:rowOff>38100</xdr:rowOff>
    </xdr:to>
    <xdr:sp macro="" textlink="">
      <xdr:nvSpPr>
        <xdr:cNvPr id="6146" name="Text Box 2">
          <a:extLst>
            <a:ext uri="{FF2B5EF4-FFF2-40B4-BE49-F238E27FC236}">
              <a16:creationId xmlns:a16="http://schemas.microsoft.com/office/drawing/2014/main" id="{058533A6-6E31-7F23-ADC2-C6EDDABE20E1}"/>
            </a:ext>
          </a:extLst>
        </xdr:cNvPr>
        <xdr:cNvSpPr txBox="1">
          <a:spLocks noChangeArrowheads="1"/>
        </xdr:cNvSpPr>
      </xdr:nvSpPr>
      <xdr:spPr bwMode="auto">
        <a:xfrm>
          <a:off x="47625" y="2581275"/>
          <a:ext cx="9534525" cy="17526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1)</a:t>
          </a:r>
          <a:r>
            <a:rPr lang="en-US" sz="1000" b="1" i="0" u="none" strike="noStrike" baseline="0">
              <a:solidFill>
                <a:srgbClr val="000000"/>
              </a:solidFill>
              <a:latin typeface="Arial"/>
              <a:cs typeface="Arial"/>
            </a:rPr>
            <a:t> Trade or Business Use</a:t>
          </a:r>
          <a:r>
            <a:rPr lang="en-US" sz="1000" b="0" i="0" u="none" strike="noStrike" baseline="0">
              <a:solidFill>
                <a:srgbClr val="000000"/>
              </a:solidFill>
              <a:latin typeface="Arial"/>
              <a:cs typeface="Arial"/>
            </a:rPr>
            <a:t> - To qualify under the trade or business use test, you must use part of your home in connection with a trade or business. If you use your home for a profit-seeking activity that is not a trade or business, you cannot take a deduction for its business use.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2)</a:t>
          </a:r>
          <a:r>
            <a:rPr lang="en-US" sz="1000" b="1" i="0" u="none" strike="noStrike" baseline="0">
              <a:solidFill>
                <a:srgbClr val="000000"/>
              </a:solidFill>
              <a:latin typeface="Arial"/>
              <a:cs typeface="Arial"/>
            </a:rPr>
            <a:t> Exclusive Use</a:t>
          </a:r>
          <a:r>
            <a:rPr lang="en-US" sz="1000" b="0" i="0" u="none" strike="noStrike" baseline="0">
              <a:solidFill>
                <a:srgbClr val="000000"/>
              </a:solidFill>
              <a:latin typeface="Arial"/>
              <a:cs typeface="Arial"/>
            </a:rPr>
            <a:t> -  To qualify under the exclusive use test, you must use a specific area of your home only  for your trade or business. The area used for business can be a room or other separately identifiable space. The space does not need to be marked off by a permanent partition.  You do not  meet the requirements of the exclusive use test if you use the area in question both for business and for personal purposes.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3) </a:t>
          </a:r>
          <a:r>
            <a:rPr lang="en-US" sz="1000" b="1" i="0" u="none" strike="noStrike" baseline="0">
              <a:solidFill>
                <a:srgbClr val="000000"/>
              </a:solidFill>
              <a:latin typeface="Arial"/>
              <a:cs typeface="Arial"/>
            </a:rPr>
            <a:t>Regular Use</a:t>
          </a:r>
          <a:r>
            <a:rPr lang="en-US" sz="1000" b="0" i="0" u="none" strike="noStrike" baseline="0">
              <a:solidFill>
                <a:srgbClr val="000000"/>
              </a:solidFill>
              <a:latin typeface="Arial"/>
              <a:cs typeface="Arial"/>
            </a:rPr>
            <a:t> - To qualify under the regular use test, you must use a specific area of your home for business on a continuing basis. You do not meet the test if your business use of the area is only occasional or incidental, even if you do not use that area for any other purpose.  The Code does not define “regular use”.  However, the courts indicate that using your home office 3 to 4 times for a total of 10 to 12 hours a week should be regular.</a:t>
          </a:r>
        </a:p>
      </xdr:txBody>
    </xdr:sp>
    <xdr:clientData/>
  </xdr:twoCellAnchor>
  <xdr:twoCellAnchor>
    <xdr:from>
      <xdr:col>0</xdr:col>
      <xdr:colOff>28575</xdr:colOff>
      <xdr:row>0</xdr:row>
      <xdr:rowOff>104775</xdr:rowOff>
    </xdr:from>
    <xdr:to>
      <xdr:col>1</xdr:col>
      <xdr:colOff>333375</xdr:colOff>
      <xdr:row>4</xdr:row>
      <xdr:rowOff>152400</xdr:rowOff>
    </xdr:to>
    <xdr:pic>
      <xdr:nvPicPr>
        <xdr:cNvPr id="62170" name="Picture 1" descr="TA-logo">
          <a:extLst>
            <a:ext uri="{FF2B5EF4-FFF2-40B4-BE49-F238E27FC236}">
              <a16:creationId xmlns:a16="http://schemas.microsoft.com/office/drawing/2014/main" id="{F16F5956-1434-5F4A-0E41-37EC6584F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04775"/>
          <a:ext cx="20955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66675</xdr:rowOff>
    </xdr:from>
    <xdr:to>
      <xdr:col>6</xdr:col>
      <xdr:colOff>19050</xdr:colOff>
      <xdr:row>26</xdr:row>
      <xdr:rowOff>38100</xdr:rowOff>
    </xdr:to>
    <xdr:sp macro="" textlink="">
      <xdr:nvSpPr>
        <xdr:cNvPr id="6" name="Text Box 2">
          <a:extLst>
            <a:ext uri="{FF2B5EF4-FFF2-40B4-BE49-F238E27FC236}">
              <a16:creationId xmlns:a16="http://schemas.microsoft.com/office/drawing/2014/main" id="{58A1CFB3-02DF-408A-7588-59B6C24A476A}"/>
            </a:ext>
          </a:extLst>
        </xdr:cNvPr>
        <xdr:cNvSpPr txBox="1">
          <a:spLocks noChangeArrowheads="1"/>
        </xdr:cNvSpPr>
      </xdr:nvSpPr>
      <xdr:spPr bwMode="auto">
        <a:xfrm>
          <a:off x="47625" y="2581275"/>
          <a:ext cx="9534525" cy="17526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1)</a:t>
          </a:r>
          <a:r>
            <a:rPr lang="en-US" sz="1000" b="1" i="0" u="none" strike="noStrike" baseline="0">
              <a:solidFill>
                <a:srgbClr val="000000"/>
              </a:solidFill>
              <a:latin typeface="Arial"/>
              <a:cs typeface="Arial"/>
            </a:rPr>
            <a:t> Trade or Business Use</a:t>
          </a:r>
          <a:r>
            <a:rPr lang="en-US" sz="1000" b="0" i="0" u="none" strike="noStrike" baseline="0">
              <a:solidFill>
                <a:srgbClr val="000000"/>
              </a:solidFill>
              <a:latin typeface="Arial"/>
              <a:cs typeface="Arial"/>
            </a:rPr>
            <a:t> - To qualify under the trade or business use test, you must use part of your home in connection with a trade or business. If you use your home for a profit-seeking activity that is not a trade or business, you cannot take a deduction for its business use.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2)</a:t>
          </a:r>
          <a:r>
            <a:rPr lang="en-US" sz="1000" b="1" i="0" u="none" strike="noStrike" baseline="0">
              <a:solidFill>
                <a:srgbClr val="000000"/>
              </a:solidFill>
              <a:latin typeface="Arial"/>
              <a:cs typeface="Arial"/>
            </a:rPr>
            <a:t> Exclusive Use</a:t>
          </a:r>
          <a:r>
            <a:rPr lang="en-US" sz="1000" b="0" i="0" u="none" strike="noStrike" baseline="0">
              <a:solidFill>
                <a:srgbClr val="000000"/>
              </a:solidFill>
              <a:latin typeface="Arial"/>
              <a:cs typeface="Arial"/>
            </a:rPr>
            <a:t> -  To qualify under the exclusive use test, you must use a specific area of your home only  for your trade or business. The area used for business can be a room or other separately identifiable space. The space does not need to be marked off by a permanent partition.  You do not  meet the requirements of the exclusive use test if you use the area in question both for business and for personal purposes.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3) </a:t>
          </a:r>
          <a:r>
            <a:rPr lang="en-US" sz="1000" b="1" i="0" u="none" strike="noStrike" baseline="0">
              <a:solidFill>
                <a:srgbClr val="000000"/>
              </a:solidFill>
              <a:latin typeface="Arial"/>
              <a:cs typeface="Arial"/>
            </a:rPr>
            <a:t>Regular Use</a:t>
          </a:r>
          <a:r>
            <a:rPr lang="en-US" sz="1000" b="0" i="0" u="none" strike="noStrike" baseline="0">
              <a:solidFill>
                <a:srgbClr val="000000"/>
              </a:solidFill>
              <a:latin typeface="Arial"/>
              <a:cs typeface="Arial"/>
            </a:rPr>
            <a:t> - To qualify under the regular use test, you must use a specific area of your home for business on a continuing basis. You do not meet the test if your business use of the area is only occasional or incidental, even if you do not use that area for any other purpose.  The Code does not define “regular use”.  However, the courts indicate that using your home office 3 to 4 times for a total of 10 to 12 hours a week should be regular.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95250</xdr:rowOff>
    </xdr:from>
    <xdr:to>
      <xdr:col>1</xdr:col>
      <xdr:colOff>1876425</xdr:colOff>
      <xdr:row>4</xdr:row>
      <xdr:rowOff>142875</xdr:rowOff>
    </xdr:to>
    <xdr:pic>
      <xdr:nvPicPr>
        <xdr:cNvPr id="62828" name="Picture 1" descr="TA-logo">
          <a:extLst>
            <a:ext uri="{FF2B5EF4-FFF2-40B4-BE49-F238E27FC236}">
              <a16:creationId xmlns:a16="http://schemas.microsoft.com/office/drawing/2014/main" id="{3FAEAE48-E1BB-449B-AA23-4ADA1A434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32766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95250</xdr:rowOff>
    </xdr:from>
    <xdr:to>
      <xdr:col>1</xdr:col>
      <xdr:colOff>1876425</xdr:colOff>
      <xdr:row>4</xdr:row>
      <xdr:rowOff>142875</xdr:rowOff>
    </xdr:to>
    <xdr:pic>
      <xdr:nvPicPr>
        <xdr:cNvPr id="62829" name="Picture 1" descr="TA-logo">
          <a:extLst>
            <a:ext uri="{FF2B5EF4-FFF2-40B4-BE49-F238E27FC236}">
              <a16:creationId xmlns:a16="http://schemas.microsoft.com/office/drawing/2014/main" id="{C45D6699-70BD-55EA-B498-8D33FD49F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0"/>
          <a:ext cx="32766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ara@tradersaccounting.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4A5EA-9560-4018-BD38-43A340B12560}">
  <sheetPr>
    <pageSetUpPr fitToPage="1"/>
  </sheetPr>
  <dimension ref="A8:E42"/>
  <sheetViews>
    <sheetView topLeftCell="A7" zoomScaleNormal="100" workbookViewId="0">
      <selection activeCell="D23" sqref="D23"/>
    </sheetView>
  </sheetViews>
  <sheetFormatPr defaultRowHeight="12.75" x14ac:dyDescent="0.2"/>
  <cols>
    <col min="1" max="1" width="4.85546875" customWidth="1"/>
    <col min="12" max="12" width="25.7109375" customWidth="1"/>
    <col min="13" max="13" width="12.42578125" customWidth="1"/>
  </cols>
  <sheetData>
    <row r="8" spans="1:5" x14ac:dyDescent="0.2">
      <c r="A8" s="15" t="s">
        <v>128</v>
      </c>
    </row>
    <row r="10" spans="1:5" x14ac:dyDescent="0.2">
      <c r="A10" t="s">
        <v>118</v>
      </c>
    </row>
    <row r="11" spans="1:5" x14ac:dyDescent="0.2">
      <c r="A11" t="s">
        <v>71</v>
      </c>
    </row>
    <row r="12" spans="1:5" x14ac:dyDescent="0.2">
      <c r="A12" t="s">
        <v>6</v>
      </c>
    </row>
    <row r="13" spans="1:5" x14ac:dyDescent="0.2">
      <c r="B13" t="s">
        <v>8</v>
      </c>
    </row>
    <row r="14" spans="1:5" x14ac:dyDescent="0.2">
      <c r="B14" t="s">
        <v>7</v>
      </c>
    </row>
    <row r="15" spans="1:5" x14ac:dyDescent="0.2">
      <c r="B15" t="s">
        <v>92</v>
      </c>
    </row>
    <row r="16" spans="1:5" x14ac:dyDescent="0.2">
      <c r="E16" t="s">
        <v>93</v>
      </c>
    </row>
    <row r="17" spans="1:5" x14ac:dyDescent="0.2">
      <c r="B17" t="s">
        <v>113</v>
      </c>
    </row>
    <row r="18" spans="1:5" x14ac:dyDescent="0.2">
      <c r="B18" t="s">
        <v>129</v>
      </c>
    </row>
    <row r="19" spans="1:5" x14ac:dyDescent="0.2">
      <c r="A19" t="s">
        <v>6</v>
      </c>
    </row>
    <row r="20" spans="1:5" x14ac:dyDescent="0.2">
      <c r="A20" t="s">
        <v>100</v>
      </c>
    </row>
    <row r="21" spans="1:5" x14ac:dyDescent="0.2">
      <c r="B21" t="s">
        <v>94</v>
      </c>
    </row>
    <row r="25" spans="1:5" x14ac:dyDescent="0.2">
      <c r="A25" s="21" t="s">
        <v>123</v>
      </c>
    </row>
    <row r="26" spans="1:5" x14ac:dyDescent="0.2">
      <c r="A26" s="21"/>
      <c r="B26" s="27" t="s">
        <v>120</v>
      </c>
      <c r="C26" s="22"/>
      <c r="D26" s="22"/>
      <c r="E26" s="22"/>
    </row>
    <row r="27" spans="1:5" x14ac:dyDescent="0.2">
      <c r="A27" s="21" t="s">
        <v>112</v>
      </c>
    </row>
    <row r="29" spans="1:5" x14ac:dyDescent="0.2">
      <c r="A29" t="s">
        <v>91</v>
      </c>
    </row>
    <row r="31" spans="1:5" x14ac:dyDescent="0.2">
      <c r="A31" t="s">
        <v>121</v>
      </c>
    </row>
    <row r="32" spans="1:5" x14ac:dyDescent="0.2">
      <c r="A32" t="s">
        <v>89</v>
      </c>
    </row>
    <row r="33" spans="1:1" x14ac:dyDescent="0.2">
      <c r="A33" t="s">
        <v>124</v>
      </c>
    </row>
    <row r="34" spans="1:1" x14ac:dyDescent="0.2">
      <c r="A34" t="s">
        <v>130</v>
      </c>
    </row>
    <row r="36" spans="1:1" x14ac:dyDescent="0.2">
      <c r="A36" t="s">
        <v>125</v>
      </c>
    </row>
    <row r="37" spans="1:1" x14ac:dyDescent="0.2">
      <c r="A37" t="s">
        <v>122</v>
      </c>
    </row>
    <row r="39" spans="1:1" x14ac:dyDescent="0.2">
      <c r="A39" t="s">
        <v>90</v>
      </c>
    </row>
    <row r="41" spans="1:1" x14ac:dyDescent="0.2">
      <c r="A41" t="s">
        <v>121</v>
      </c>
    </row>
    <row r="42" spans="1:1" x14ac:dyDescent="0.2">
      <c r="A42" t="s">
        <v>89</v>
      </c>
    </row>
  </sheetData>
  <phoneticPr fontId="0" type="noConversion"/>
  <hyperlinks>
    <hyperlink ref="B26" r:id="rId1" xr:uid="{74BD9993-1309-42BE-83D5-10C00CE5EC6D}"/>
  </hyperlinks>
  <printOptions horizontalCentered="1"/>
  <pageMargins left="0.25" right="0" top="1" bottom="1" header="0.5" footer="0.5"/>
  <pageSetup scale="85"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82CFD-646B-4037-B6BF-D2D4964CBE5B}">
  <sheetPr>
    <pageSetUpPr fitToPage="1"/>
  </sheetPr>
  <dimension ref="A7:H82"/>
  <sheetViews>
    <sheetView topLeftCell="A40" zoomScaleNormal="100" workbookViewId="0">
      <selection activeCell="D122" sqref="D122"/>
    </sheetView>
  </sheetViews>
  <sheetFormatPr defaultRowHeight="12.75" x14ac:dyDescent="0.2"/>
  <cols>
    <col min="1" max="1" width="3.28515625" customWidth="1"/>
    <col min="2" max="2" width="53.42578125" bestFit="1" customWidth="1"/>
    <col min="3" max="3" width="2.28515625" customWidth="1"/>
    <col min="4" max="4" width="63.7109375" bestFit="1" customWidth="1"/>
    <col min="5" max="5" width="2.140625" customWidth="1"/>
    <col min="6" max="6" width="63.7109375" bestFit="1" customWidth="1"/>
  </cols>
  <sheetData>
    <row r="7" spans="1:6" x14ac:dyDescent="0.2">
      <c r="A7" s="6" t="s">
        <v>131</v>
      </c>
    </row>
    <row r="9" spans="1:6" x14ac:dyDescent="0.2">
      <c r="A9" t="s">
        <v>80</v>
      </c>
    </row>
    <row r="10" spans="1:6" x14ac:dyDescent="0.2">
      <c r="A10" s="47" t="s">
        <v>81</v>
      </c>
      <c r="B10" s="47"/>
    </row>
    <row r="11" spans="1:6" x14ac:dyDescent="0.2">
      <c r="A11" t="s">
        <v>82</v>
      </c>
    </row>
    <row r="13" spans="1:6" x14ac:dyDescent="0.2">
      <c r="A13" t="s">
        <v>96</v>
      </c>
    </row>
    <row r="14" spans="1:6" x14ac:dyDescent="0.2">
      <c r="A14" t="s">
        <v>97</v>
      </c>
    </row>
    <row r="16" spans="1:6" ht="16.5" thickBot="1" x14ac:dyDescent="0.3">
      <c r="B16" s="20" t="s">
        <v>83</v>
      </c>
      <c r="D16" s="20" t="s">
        <v>84</v>
      </c>
      <c r="F16" s="20" t="s">
        <v>85</v>
      </c>
    </row>
    <row r="17" spans="2:8" ht="26.25" thickBot="1" x14ac:dyDescent="0.25">
      <c r="B17" s="35" t="s">
        <v>9</v>
      </c>
      <c r="C17" s="8"/>
      <c r="D17" s="36" t="s">
        <v>36</v>
      </c>
      <c r="E17" s="8"/>
      <c r="F17" s="35" t="s">
        <v>37</v>
      </c>
      <c r="G17" s="8"/>
      <c r="H17" s="8"/>
    </row>
    <row r="19" spans="2:8" x14ac:dyDescent="0.2">
      <c r="F19" s="37" t="s">
        <v>44</v>
      </c>
    </row>
    <row r="20" spans="2:8" x14ac:dyDescent="0.2">
      <c r="B20" s="7" t="s">
        <v>10</v>
      </c>
      <c r="D20" s="7" t="s">
        <v>10</v>
      </c>
      <c r="F20" s="7" t="s">
        <v>10</v>
      </c>
    </row>
    <row r="22" spans="2:8" x14ac:dyDescent="0.2">
      <c r="B22" t="s">
        <v>11</v>
      </c>
      <c r="D22" t="s">
        <v>11</v>
      </c>
      <c r="F22" t="s">
        <v>11</v>
      </c>
    </row>
    <row r="23" spans="2:8" x14ac:dyDescent="0.2">
      <c r="B23" t="s">
        <v>12</v>
      </c>
      <c r="D23" t="s">
        <v>12</v>
      </c>
      <c r="F23" t="s">
        <v>12</v>
      </c>
    </row>
    <row r="24" spans="2:8" x14ac:dyDescent="0.2">
      <c r="B24" t="s">
        <v>13</v>
      </c>
      <c r="D24" t="s">
        <v>13</v>
      </c>
      <c r="F24" t="s">
        <v>13</v>
      </c>
    </row>
    <row r="25" spans="2:8" x14ac:dyDescent="0.2">
      <c r="B25" t="s">
        <v>14</v>
      </c>
      <c r="D25" t="s">
        <v>14</v>
      </c>
      <c r="F25" t="s">
        <v>14</v>
      </c>
    </row>
    <row r="27" spans="2:8" x14ac:dyDescent="0.2">
      <c r="B27" s="7" t="s">
        <v>15</v>
      </c>
      <c r="D27" s="7" t="s">
        <v>15</v>
      </c>
      <c r="F27" s="7" t="s">
        <v>15</v>
      </c>
    </row>
    <row r="29" spans="2:8" x14ac:dyDescent="0.2">
      <c r="B29" t="s">
        <v>19</v>
      </c>
      <c r="D29" t="s">
        <v>19</v>
      </c>
      <c r="F29" t="s">
        <v>67</v>
      </c>
    </row>
    <row r="30" spans="2:8" x14ac:dyDescent="0.2">
      <c r="B30" t="s">
        <v>67</v>
      </c>
      <c r="D30" t="s">
        <v>67</v>
      </c>
      <c r="F30" t="s">
        <v>28</v>
      </c>
    </row>
    <row r="31" spans="2:8" x14ac:dyDescent="0.2">
      <c r="B31" t="s">
        <v>66</v>
      </c>
      <c r="D31" t="s">
        <v>66</v>
      </c>
      <c r="F31" t="s">
        <v>42</v>
      </c>
    </row>
    <row r="32" spans="2:8" x14ac:dyDescent="0.2">
      <c r="B32" t="s">
        <v>126</v>
      </c>
      <c r="D32" t="s">
        <v>126</v>
      </c>
      <c r="F32" t="s">
        <v>72</v>
      </c>
    </row>
    <row r="33" spans="2:6" x14ac:dyDescent="0.2">
      <c r="B33" t="s">
        <v>132</v>
      </c>
      <c r="D33" t="s">
        <v>127</v>
      </c>
      <c r="F33" s="37" t="s">
        <v>46</v>
      </c>
    </row>
    <row r="34" spans="2:6" x14ac:dyDescent="0.2">
      <c r="B34" t="s">
        <v>28</v>
      </c>
      <c r="D34" t="s">
        <v>28</v>
      </c>
      <c r="F34" s="28"/>
    </row>
    <row r="35" spans="2:6" x14ac:dyDescent="0.2">
      <c r="B35" t="s">
        <v>23</v>
      </c>
      <c r="D35" t="s">
        <v>23</v>
      </c>
      <c r="F35" s="28"/>
    </row>
    <row r="36" spans="2:6" x14ac:dyDescent="0.2">
      <c r="B36" t="s">
        <v>18</v>
      </c>
      <c r="D36" t="s">
        <v>18</v>
      </c>
      <c r="F36" s="28"/>
    </row>
    <row r="37" spans="2:6" x14ac:dyDescent="0.2">
      <c r="B37" t="s">
        <v>29</v>
      </c>
      <c r="D37" t="s">
        <v>29</v>
      </c>
      <c r="F37" s="7" t="s">
        <v>10</v>
      </c>
    </row>
    <row r="38" spans="2:6" x14ac:dyDescent="0.2">
      <c r="B38" t="s">
        <v>68</v>
      </c>
      <c r="D38" t="s">
        <v>68</v>
      </c>
      <c r="F38" t="s">
        <v>47</v>
      </c>
    </row>
    <row r="39" spans="2:6" x14ac:dyDescent="0.2">
      <c r="B39" t="s">
        <v>133</v>
      </c>
      <c r="D39" t="s">
        <v>133</v>
      </c>
      <c r="F39" t="s">
        <v>48</v>
      </c>
    </row>
    <row r="40" spans="2:6" x14ac:dyDescent="0.2">
      <c r="B40" t="s">
        <v>34</v>
      </c>
      <c r="D40" t="s">
        <v>34</v>
      </c>
      <c r="F40" t="s">
        <v>14</v>
      </c>
    </row>
    <row r="41" spans="2:6" x14ac:dyDescent="0.2">
      <c r="B41" t="s">
        <v>16</v>
      </c>
      <c r="D41" t="s">
        <v>16</v>
      </c>
    </row>
    <row r="42" spans="2:6" x14ac:dyDescent="0.2">
      <c r="B42" t="s">
        <v>22</v>
      </c>
      <c r="D42" t="s">
        <v>22</v>
      </c>
      <c r="F42" s="7" t="s">
        <v>15</v>
      </c>
    </row>
    <row r="43" spans="2:6" x14ac:dyDescent="0.2">
      <c r="B43" t="s">
        <v>24</v>
      </c>
      <c r="D43" t="s">
        <v>24</v>
      </c>
    </row>
    <row r="44" spans="2:6" x14ac:dyDescent="0.2">
      <c r="B44" t="s">
        <v>25</v>
      </c>
      <c r="D44" t="s">
        <v>25</v>
      </c>
      <c r="F44" t="s">
        <v>19</v>
      </c>
    </row>
    <row r="45" spans="2:6" x14ac:dyDescent="0.2">
      <c r="B45" t="s">
        <v>33</v>
      </c>
      <c r="D45" t="s">
        <v>33</v>
      </c>
      <c r="F45" t="s">
        <v>67</v>
      </c>
    </row>
    <row r="46" spans="2:6" x14ac:dyDescent="0.2">
      <c r="B46" t="s">
        <v>69</v>
      </c>
      <c r="D46" t="s">
        <v>69</v>
      </c>
      <c r="F46" t="s">
        <v>66</v>
      </c>
    </row>
    <row r="47" spans="2:6" x14ac:dyDescent="0.2">
      <c r="B47" t="s">
        <v>45</v>
      </c>
      <c r="D47" t="s">
        <v>45</v>
      </c>
      <c r="F47" t="s">
        <v>126</v>
      </c>
    </row>
    <row r="48" spans="2:6" x14ac:dyDescent="0.2">
      <c r="B48" t="s">
        <v>17</v>
      </c>
      <c r="D48" t="s">
        <v>17</v>
      </c>
      <c r="F48" t="s">
        <v>127</v>
      </c>
    </row>
    <row r="49" spans="2:6" x14ac:dyDescent="0.2">
      <c r="B49" t="s">
        <v>31</v>
      </c>
      <c r="D49" t="s">
        <v>31</v>
      </c>
      <c r="F49" t="s">
        <v>28</v>
      </c>
    </row>
    <row r="50" spans="2:6" x14ac:dyDescent="0.2">
      <c r="B50" t="s">
        <v>21</v>
      </c>
      <c r="D50" t="s">
        <v>21</v>
      </c>
      <c r="F50" t="s">
        <v>23</v>
      </c>
    </row>
    <row r="51" spans="2:6" x14ac:dyDescent="0.2">
      <c r="B51" t="s">
        <v>72</v>
      </c>
      <c r="D51" t="s">
        <v>72</v>
      </c>
      <c r="F51" t="s">
        <v>18</v>
      </c>
    </row>
    <row r="52" spans="2:6" x14ac:dyDescent="0.2">
      <c r="B52" t="s">
        <v>27</v>
      </c>
      <c r="D52" t="s">
        <v>20</v>
      </c>
      <c r="F52" t="s">
        <v>29</v>
      </c>
    </row>
    <row r="53" spans="2:6" x14ac:dyDescent="0.2">
      <c r="B53" t="s">
        <v>35</v>
      </c>
      <c r="D53" t="s">
        <v>27</v>
      </c>
      <c r="F53" t="s">
        <v>68</v>
      </c>
    </row>
    <row r="54" spans="2:6" x14ac:dyDescent="0.2">
      <c r="B54" t="s">
        <v>32</v>
      </c>
      <c r="D54" t="s">
        <v>35</v>
      </c>
      <c r="F54" t="s">
        <v>133</v>
      </c>
    </row>
    <row r="55" spans="2:6" x14ac:dyDescent="0.2">
      <c r="B55" t="s">
        <v>30</v>
      </c>
      <c r="D55" t="s">
        <v>32</v>
      </c>
      <c r="F55" t="s">
        <v>34</v>
      </c>
    </row>
    <row r="56" spans="2:6" x14ac:dyDescent="0.2">
      <c r="B56" t="s">
        <v>75</v>
      </c>
      <c r="D56" t="s">
        <v>30</v>
      </c>
      <c r="F56" t="s">
        <v>16</v>
      </c>
    </row>
    <row r="57" spans="2:6" x14ac:dyDescent="0.2">
      <c r="B57" t="s">
        <v>73</v>
      </c>
      <c r="D57" t="s">
        <v>75</v>
      </c>
      <c r="F57" t="s">
        <v>22</v>
      </c>
    </row>
    <row r="58" spans="2:6" x14ac:dyDescent="0.2">
      <c r="B58" t="s">
        <v>74</v>
      </c>
      <c r="D58" t="s">
        <v>73</v>
      </c>
      <c r="F58" t="s">
        <v>24</v>
      </c>
    </row>
    <row r="59" spans="2:6" x14ac:dyDescent="0.2">
      <c r="B59" t="s">
        <v>26</v>
      </c>
      <c r="D59" t="s">
        <v>74</v>
      </c>
      <c r="F59" t="s">
        <v>25</v>
      </c>
    </row>
    <row r="60" spans="2:6" x14ac:dyDescent="0.2">
      <c r="D60" t="s">
        <v>26</v>
      </c>
      <c r="F60" t="s">
        <v>33</v>
      </c>
    </row>
    <row r="61" spans="2:6" x14ac:dyDescent="0.2">
      <c r="F61" t="s">
        <v>69</v>
      </c>
    </row>
    <row r="62" spans="2:6" x14ac:dyDescent="0.2">
      <c r="D62" s="9" t="s">
        <v>76</v>
      </c>
      <c r="F62" t="s">
        <v>45</v>
      </c>
    </row>
    <row r="63" spans="2:6" x14ac:dyDescent="0.2">
      <c r="D63" t="s">
        <v>77</v>
      </c>
      <c r="F63" t="s">
        <v>17</v>
      </c>
    </row>
    <row r="64" spans="2:6" x14ac:dyDescent="0.2">
      <c r="D64" t="s">
        <v>43</v>
      </c>
      <c r="F64" t="s">
        <v>31</v>
      </c>
    </row>
    <row r="65" spans="4:6" x14ac:dyDescent="0.2">
      <c r="D65" t="s">
        <v>39</v>
      </c>
      <c r="F65" t="s">
        <v>21</v>
      </c>
    </row>
    <row r="66" spans="4:6" x14ac:dyDescent="0.2">
      <c r="D66" t="s">
        <v>38</v>
      </c>
      <c r="F66" t="s">
        <v>20</v>
      </c>
    </row>
    <row r="67" spans="4:6" x14ac:dyDescent="0.2">
      <c r="D67" t="s">
        <v>41</v>
      </c>
      <c r="F67" t="s">
        <v>27</v>
      </c>
    </row>
    <row r="68" spans="4:6" x14ac:dyDescent="0.2">
      <c r="D68" t="s">
        <v>40</v>
      </c>
      <c r="F68" t="s">
        <v>35</v>
      </c>
    </row>
    <row r="69" spans="4:6" x14ac:dyDescent="0.2">
      <c r="F69" t="s">
        <v>32</v>
      </c>
    </row>
    <row r="70" spans="4:6" x14ac:dyDescent="0.2">
      <c r="F70" t="s">
        <v>30</v>
      </c>
    </row>
    <row r="71" spans="4:6" x14ac:dyDescent="0.2">
      <c r="F71" t="s">
        <v>75</v>
      </c>
    </row>
    <row r="72" spans="4:6" x14ac:dyDescent="0.2">
      <c r="F72" t="s">
        <v>73</v>
      </c>
    </row>
    <row r="73" spans="4:6" x14ac:dyDescent="0.2">
      <c r="F73" t="s">
        <v>74</v>
      </c>
    </row>
    <row r="74" spans="4:6" x14ac:dyDescent="0.2">
      <c r="F74" t="s">
        <v>26</v>
      </c>
    </row>
    <row r="76" spans="4:6" x14ac:dyDescent="0.2">
      <c r="F76" s="9" t="s">
        <v>76</v>
      </c>
    </row>
    <row r="77" spans="4:6" x14ac:dyDescent="0.2">
      <c r="F77" t="s">
        <v>77</v>
      </c>
    </row>
    <row r="78" spans="4:6" x14ac:dyDescent="0.2">
      <c r="F78" t="s">
        <v>43</v>
      </c>
    </row>
    <row r="79" spans="4:6" x14ac:dyDescent="0.2">
      <c r="F79" t="s">
        <v>39</v>
      </c>
    </row>
    <row r="80" spans="4:6" x14ac:dyDescent="0.2">
      <c r="F80" t="s">
        <v>38</v>
      </c>
    </row>
    <row r="81" spans="6:6" x14ac:dyDescent="0.2">
      <c r="F81" t="s">
        <v>41</v>
      </c>
    </row>
    <row r="82" spans="6:6" x14ac:dyDescent="0.2">
      <c r="F82" t="s">
        <v>40</v>
      </c>
    </row>
  </sheetData>
  <phoneticPr fontId="0" type="noConversion"/>
  <printOptions horizontalCentered="1"/>
  <pageMargins left="0.5" right="0.25" top="0.25" bottom="0.25" header="0.5" footer="0.5"/>
  <pageSetup scale="4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5B5BB-A1DB-465C-A4F8-8CE206FDAF52}">
  <sheetPr>
    <pageSetUpPr fitToPage="1"/>
  </sheetPr>
  <dimension ref="A1:Z45"/>
  <sheetViews>
    <sheetView topLeftCell="A25" workbookViewId="0">
      <selection activeCell="D33" sqref="D33"/>
    </sheetView>
  </sheetViews>
  <sheetFormatPr defaultRowHeight="12.75" x14ac:dyDescent="0.2"/>
  <cols>
    <col min="1" max="1" width="12.7109375" style="84" customWidth="1"/>
    <col min="2" max="2" width="77" style="81" customWidth="1"/>
    <col min="3" max="3" width="14.42578125" style="72" customWidth="1"/>
    <col min="4" max="4" width="44.85546875" style="32" customWidth="1"/>
    <col min="5" max="5" width="55.42578125" customWidth="1"/>
    <col min="26" max="26" width="47.7109375" style="92" customWidth="1"/>
  </cols>
  <sheetData>
    <row r="1" spans="1:26" x14ac:dyDescent="0.2">
      <c r="E1" s="1"/>
      <c r="X1" s="38" t="s">
        <v>19</v>
      </c>
      <c r="Z1" s="90" t="s">
        <v>19</v>
      </c>
    </row>
    <row r="2" spans="1:26" x14ac:dyDescent="0.2">
      <c r="E2" s="1"/>
      <c r="X2" s="38" t="s">
        <v>67</v>
      </c>
      <c r="Z2" s="90" t="s">
        <v>67</v>
      </c>
    </row>
    <row r="3" spans="1:26" x14ac:dyDescent="0.2">
      <c r="E3" s="1"/>
      <c r="X3" s="38" t="s">
        <v>66</v>
      </c>
      <c r="Z3" s="90" t="s">
        <v>66</v>
      </c>
    </row>
    <row r="4" spans="1:26" x14ac:dyDescent="0.2">
      <c r="E4" s="1"/>
      <c r="X4" s="38" t="s">
        <v>126</v>
      </c>
      <c r="Z4" s="90" t="s">
        <v>126</v>
      </c>
    </row>
    <row r="5" spans="1:26" x14ac:dyDescent="0.2">
      <c r="E5" s="1"/>
      <c r="X5" s="38" t="s">
        <v>132</v>
      </c>
      <c r="Z5" s="90" t="s">
        <v>127</v>
      </c>
    </row>
    <row r="6" spans="1:26" x14ac:dyDescent="0.2">
      <c r="E6" s="1"/>
      <c r="X6" s="38" t="s">
        <v>28</v>
      </c>
      <c r="Z6" s="90" t="s">
        <v>28</v>
      </c>
    </row>
    <row r="7" spans="1:26" x14ac:dyDescent="0.2">
      <c r="A7" s="85" t="s">
        <v>134</v>
      </c>
      <c r="B7" s="81" t="s">
        <v>142</v>
      </c>
      <c r="E7" s="1"/>
      <c r="X7" s="38" t="s">
        <v>23</v>
      </c>
      <c r="Z7" s="90" t="s">
        <v>23</v>
      </c>
    </row>
    <row r="8" spans="1:26" x14ac:dyDescent="0.2">
      <c r="A8" s="85" t="s">
        <v>119</v>
      </c>
      <c r="B8" s="81" t="s">
        <v>143</v>
      </c>
      <c r="E8" s="1"/>
      <c r="X8" s="38" t="s">
        <v>18</v>
      </c>
      <c r="Z8" s="90" t="s">
        <v>18</v>
      </c>
    </row>
    <row r="9" spans="1:26" x14ac:dyDescent="0.2">
      <c r="A9" s="86" t="s">
        <v>135</v>
      </c>
      <c r="B9" s="82">
        <v>45444</v>
      </c>
      <c r="D9" s="33"/>
      <c r="E9" s="1"/>
      <c r="X9" s="38" t="s">
        <v>29</v>
      </c>
      <c r="Z9" s="90" t="s">
        <v>29</v>
      </c>
    </row>
    <row r="10" spans="1:26" ht="13.5" thickBot="1" x14ac:dyDescent="0.25">
      <c r="D10" s="76" t="s">
        <v>114</v>
      </c>
      <c r="E10" s="1"/>
      <c r="X10" s="38" t="s">
        <v>68</v>
      </c>
      <c r="Z10" s="90" t="s">
        <v>68</v>
      </c>
    </row>
    <row r="11" spans="1:26" ht="16.5" thickBot="1" x14ac:dyDescent="0.3">
      <c r="A11" s="87" t="s">
        <v>0</v>
      </c>
      <c r="B11" s="41"/>
      <c r="C11" s="73"/>
      <c r="D11" s="77"/>
      <c r="E11" s="42"/>
      <c r="X11" s="38" t="s">
        <v>133</v>
      </c>
      <c r="Z11" s="90" t="s">
        <v>133</v>
      </c>
    </row>
    <row r="12" spans="1:26" ht="16.5" thickBot="1" x14ac:dyDescent="0.3">
      <c r="A12" s="88"/>
      <c r="B12" s="3"/>
      <c r="E12" s="1"/>
      <c r="X12" s="38" t="s">
        <v>34</v>
      </c>
      <c r="Z12" s="90" t="s">
        <v>34</v>
      </c>
    </row>
    <row r="13" spans="1:26" x14ac:dyDescent="0.2">
      <c r="A13" s="89"/>
      <c r="B13" s="83"/>
      <c r="C13" s="74"/>
      <c r="D13" s="78"/>
      <c r="E13" s="30"/>
      <c r="X13" s="38" t="s">
        <v>16</v>
      </c>
      <c r="Z13" s="90" t="s">
        <v>16</v>
      </c>
    </row>
    <row r="14" spans="1:26" ht="26.25" thickBot="1" x14ac:dyDescent="0.25">
      <c r="A14" s="29" t="s">
        <v>1</v>
      </c>
      <c r="B14" s="94" t="s">
        <v>4</v>
      </c>
      <c r="C14" s="75" t="s">
        <v>2</v>
      </c>
      <c r="D14" s="79" t="s">
        <v>102</v>
      </c>
      <c r="E14" s="31" t="s">
        <v>103</v>
      </c>
      <c r="X14" s="38" t="s">
        <v>22</v>
      </c>
      <c r="Z14" s="90" t="s">
        <v>22</v>
      </c>
    </row>
    <row r="15" spans="1:26" ht="39" x14ac:dyDescent="0.25">
      <c r="A15" s="49">
        <v>45449</v>
      </c>
      <c r="B15" s="53" t="s">
        <v>165</v>
      </c>
      <c r="C15" s="106">
        <v>10000</v>
      </c>
      <c r="D15" s="95"/>
      <c r="E15" s="97" t="s">
        <v>189</v>
      </c>
      <c r="X15" s="38" t="s">
        <v>33</v>
      </c>
      <c r="Z15" s="90" t="s">
        <v>33</v>
      </c>
    </row>
    <row r="16" spans="1:26" ht="39" x14ac:dyDescent="0.25">
      <c r="A16" s="49">
        <v>45450</v>
      </c>
      <c r="B16" s="53" t="s">
        <v>166</v>
      </c>
      <c r="C16" s="106">
        <v>4000</v>
      </c>
      <c r="D16" s="96"/>
      <c r="E16" s="97" t="s">
        <v>152</v>
      </c>
      <c r="N16" s="38"/>
      <c r="P16" s="38"/>
      <c r="Z16" s="90" t="s">
        <v>149</v>
      </c>
    </row>
    <row r="17" spans="1:26" ht="39" x14ac:dyDescent="0.25">
      <c r="A17" s="49">
        <v>45454</v>
      </c>
      <c r="B17" s="53" t="s">
        <v>167</v>
      </c>
      <c r="C17" s="106">
        <v>19360</v>
      </c>
      <c r="D17" s="80"/>
      <c r="E17" s="97" t="s">
        <v>145</v>
      </c>
      <c r="N17" s="38"/>
      <c r="P17" s="38"/>
      <c r="Z17" s="90" t="s">
        <v>151</v>
      </c>
    </row>
    <row r="18" spans="1:26" ht="39" x14ac:dyDescent="0.25">
      <c r="A18" s="49">
        <v>45457</v>
      </c>
      <c r="B18" s="53" t="s">
        <v>168</v>
      </c>
      <c r="C18" s="106">
        <v>4000</v>
      </c>
      <c r="D18" s="80"/>
      <c r="E18" s="97" t="s">
        <v>152</v>
      </c>
      <c r="N18" s="38"/>
      <c r="P18" s="38"/>
      <c r="Z18" s="90" t="s">
        <v>150</v>
      </c>
    </row>
    <row r="19" spans="1:26" ht="15" x14ac:dyDescent="0.25">
      <c r="A19" s="49">
        <v>45457</v>
      </c>
      <c r="B19" s="53" t="s">
        <v>169</v>
      </c>
      <c r="C19" s="106">
        <v>4000</v>
      </c>
      <c r="D19" s="80"/>
      <c r="E19" s="97" t="s">
        <v>152</v>
      </c>
      <c r="X19" s="38"/>
      <c r="Z19" s="90"/>
    </row>
    <row r="20" spans="1:26" ht="39" x14ac:dyDescent="0.25">
      <c r="A20" s="49">
        <v>45464</v>
      </c>
      <c r="B20" s="53" t="s">
        <v>170</v>
      </c>
      <c r="C20" s="106">
        <v>4000</v>
      </c>
      <c r="D20" s="80"/>
      <c r="E20" s="97" t="s">
        <v>152</v>
      </c>
      <c r="X20" s="38" t="s">
        <v>27</v>
      </c>
      <c r="Z20" s="90" t="s">
        <v>20</v>
      </c>
    </row>
    <row r="21" spans="1:26" ht="38.25" x14ac:dyDescent="0.2">
      <c r="A21" s="49">
        <v>45468</v>
      </c>
      <c r="B21" s="100" t="s">
        <v>171</v>
      </c>
      <c r="C21" s="105">
        <v>10000</v>
      </c>
      <c r="E21" s="97" t="s">
        <v>189</v>
      </c>
      <c r="U21" s="38" t="s">
        <v>26</v>
      </c>
      <c r="W21" s="38" t="s">
        <v>74</v>
      </c>
      <c r="Z21" s="90"/>
    </row>
    <row r="22" spans="1:26" ht="39" x14ac:dyDescent="0.25">
      <c r="A22" s="49">
        <v>45471</v>
      </c>
      <c r="B22" s="53" t="s">
        <v>172</v>
      </c>
      <c r="C22" s="106">
        <v>3200</v>
      </c>
      <c r="D22" s="80"/>
      <c r="E22" s="97" t="s">
        <v>152</v>
      </c>
      <c r="W22" s="38" t="s">
        <v>26</v>
      </c>
      <c r="Z22" s="90" t="s">
        <v>35</v>
      </c>
    </row>
    <row r="23" spans="1:26" ht="39" x14ac:dyDescent="0.25">
      <c r="A23" s="49">
        <v>45446</v>
      </c>
      <c r="B23" s="53" t="s">
        <v>173</v>
      </c>
      <c r="C23" s="106">
        <v>10000</v>
      </c>
      <c r="D23" s="80" t="s">
        <v>190</v>
      </c>
      <c r="E23" s="97"/>
      <c r="Q23" s="38"/>
      <c r="V23" s="38"/>
      <c r="Z23" s="90"/>
    </row>
    <row r="24" spans="1:26" ht="39" x14ac:dyDescent="0.25">
      <c r="A24" s="49">
        <v>45446</v>
      </c>
      <c r="B24" s="53" t="s">
        <v>174</v>
      </c>
      <c r="C24" s="106">
        <v>4617.5</v>
      </c>
      <c r="D24" s="80" t="s">
        <v>162</v>
      </c>
      <c r="E24" s="97"/>
      <c r="Q24" s="38" t="s">
        <v>43</v>
      </c>
      <c r="V24" s="38" t="s">
        <v>73</v>
      </c>
      <c r="Z24" s="90" t="s">
        <v>73</v>
      </c>
    </row>
    <row r="25" spans="1:26" ht="39" x14ac:dyDescent="0.25">
      <c r="A25" s="49">
        <v>45446</v>
      </c>
      <c r="B25" s="53" t="s">
        <v>175</v>
      </c>
      <c r="C25" s="106">
        <v>1250</v>
      </c>
      <c r="D25" s="80" t="s">
        <v>163</v>
      </c>
      <c r="E25" s="97"/>
      <c r="Q25" s="38" t="s">
        <v>39</v>
      </c>
      <c r="V25" s="38" t="s">
        <v>74</v>
      </c>
      <c r="Z25" s="90" t="s">
        <v>74</v>
      </c>
    </row>
    <row r="26" spans="1:26" ht="39" x14ac:dyDescent="0.25">
      <c r="A26" s="49">
        <v>45448</v>
      </c>
      <c r="B26" s="53" t="s">
        <v>176</v>
      </c>
      <c r="C26" s="106">
        <v>630.76</v>
      </c>
      <c r="D26" s="80" t="s">
        <v>158</v>
      </c>
      <c r="E26" s="97"/>
      <c r="Q26" s="38"/>
      <c r="V26" s="38"/>
      <c r="Z26" s="90"/>
    </row>
    <row r="27" spans="1:26" ht="39" x14ac:dyDescent="0.25">
      <c r="A27" s="49">
        <v>45448</v>
      </c>
      <c r="B27" s="53" t="s">
        <v>177</v>
      </c>
      <c r="C27" s="106">
        <v>52</v>
      </c>
      <c r="D27" s="80" t="s">
        <v>191</v>
      </c>
      <c r="E27" s="97"/>
      <c r="Q27" s="38"/>
      <c r="V27" s="38"/>
      <c r="Z27" s="90"/>
    </row>
    <row r="28" spans="1:26" ht="39" x14ac:dyDescent="0.25">
      <c r="A28" s="49">
        <v>45449</v>
      </c>
      <c r="B28" s="53" t="s">
        <v>178</v>
      </c>
      <c r="C28" s="106">
        <v>109.15</v>
      </c>
      <c r="D28" s="80" t="s">
        <v>161</v>
      </c>
      <c r="E28" s="97"/>
      <c r="Q28" s="38"/>
      <c r="V28" s="38"/>
      <c r="Z28" s="90"/>
    </row>
    <row r="29" spans="1:26" ht="39" x14ac:dyDescent="0.25">
      <c r="A29" s="49">
        <v>45450</v>
      </c>
      <c r="B29" s="53" t="s">
        <v>179</v>
      </c>
      <c r="C29" s="106">
        <v>4759.53</v>
      </c>
      <c r="D29" s="80" t="s">
        <v>192</v>
      </c>
      <c r="E29" s="97"/>
      <c r="V29" s="48"/>
      <c r="Z29" s="91"/>
    </row>
    <row r="30" spans="1:26" ht="15" x14ac:dyDescent="0.25">
      <c r="A30" s="49">
        <v>45454</v>
      </c>
      <c r="B30" s="53" t="s">
        <v>180</v>
      </c>
      <c r="C30" s="106">
        <v>10000</v>
      </c>
      <c r="D30" s="107" t="s">
        <v>157</v>
      </c>
      <c r="E30" s="97"/>
      <c r="V30" s="38"/>
    </row>
    <row r="31" spans="1:26" ht="39" x14ac:dyDescent="0.25">
      <c r="A31" s="49">
        <v>45456</v>
      </c>
      <c r="B31" s="100" t="s">
        <v>181</v>
      </c>
      <c r="C31" s="106">
        <v>5000</v>
      </c>
      <c r="D31" s="80" t="s">
        <v>193</v>
      </c>
      <c r="E31" s="97"/>
      <c r="V31" s="38"/>
    </row>
    <row r="32" spans="1:26" ht="39" x14ac:dyDescent="0.25">
      <c r="A32" s="49">
        <v>45456</v>
      </c>
      <c r="B32" s="100" t="s">
        <v>182</v>
      </c>
      <c r="C32" s="106">
        <v>5000</v>
      </c>
      <c r="D32" s="80" t="s">
        <v>193</v>
      </c>
      <c r="E32" s="97"/>
      <c r="V32" s="38"/>
    </row>
    <row r="33" spans="1:22" ht="39" x14ac:dyDescent="0.25">
      <c r="A33" s="49">
        <v>45456</v>
      </c>
      <c r="B33" s="100" t="s">
        <v>183</v>
      </c>
      <c r="C33" s="106">
        <v>1119.78</v>
      </c>
      <c r="D33" s="80" t="s">
        <v>155</v>
      </c>
      <c r="E33" s="97"/>
      <c r="V33" s="38"/>
    </row>
    <row r="34" spans="1:22" ht="15" x14ac:dyDescent="0.25">
      <c r="A34" s="49">
        <v>45457</v>
      </c>
      <c r="B34" s="53" t="s">
        <v>184</v>
      </c>
      <c r="C34" s="106">
        <v>4000</v>
      </c>
      <c r="D34" s="107" t="s">
        <v>157</v>
      </c>
      <c r="E34" s="97"/>
      <c r="V34" s="38"/>
    </row>
    <row r="35" spans="1:22" ht="39" x14ac:dyDescent="0.25">
      <c r="A35" s="49">
        <v>45467</v>
      </c>
      <c r="B35" s="53" t="s">
        <v>185</v>
      </c>
      <c r="C35" s="106">
        <v>4.21</v>
      </c>
      <c r="D35" s="80" t="s">
        <v>159</v>
      </c>
      <c r="E35" s="97"/>
      <c r="V35" s="38"/>
    </row>
    <row r="36" spans="1:22" ht="39" x14ac:dyDescent="0.25">
      <c r="A36" s="49">
        <v>45468</v>
      </c>
      <c r="B36" s="53" t="s">
        <v>186</v>
      </c>
      <c r="C36" s="106">
        <v>5000</v>
      </c>
      <c r="D36" s="107" t="s">
        <v>157</v>
      </c>
      <c r="E36" s="97"/>
      <c r="V36" s="38"/>
    </row>
    <row r="37" spans="1:22" ht="38.25" x14ac:dyDescent="0.2">
      <c r="A37" s="49">
        <v>45468</v>
      </c>
      <c r="B37" s="53" t="s">
        <v>187</v>
      </c>
      <c r="C37" s="105">
        <v>5000</v>
      </c>
      <c r="D37" s="107" t="s">
        <v>157</v>
      </c>
      <c r="E37" s="97"/>
      <c r="V37" s="38"/>
    </row>
    <row r="38" spans="1:22" x14ac:dyDescent="0.2">
      <c r="A38" s="49">
        <v>45470</v>
      </c>
      <c r="B38" s="53" t="s">
        <v>188</v>
      </c>
      <c r="C38" s="105">
        <v>1200</v>
      </c>
      <c r="D38" s="80" t="s">
        <v>194</v>
      </c>
      <c r="V38" s="38"/>
    </row>
    <row r="39" spans="1:22" x14ac:dyDescent="0.2">
      <c r="A39" s="69"/>
      <c r="B39" s="53"/>
      <c r="C39" s="105"/>
      <c r="D39" s="80"/>
      <c r="V39" s="38"/>
    </row>
    <row r="40" spans="1:22" x14ac:dyDescent="0.2">
      <c r="A40" s="69"/>
      <c r="B40" s="53"/>
      <c r="C40" s="105"/>
      <c r="D40" s="80"/>
    </row>
    <row r="41" spans="1:22" x14ac:dyDescent="0.2">
      <c r="A41" s="71"/>
      <c r="B41" s="100"/>
      <c r="C41" s="98"/>
      <c r="D41" s="80"/>
    </row>
    <row r="42" spans="1:22" x14ac:dyDescent="0.2">
      <c r="A42" s="71"/>
      <c r="B42" s="53"/>
      <c r="C42" s="98"/>
      <c r="D42" s="80"/>
    </row>
    <row r="43" spans="1:22" x14ac:dyDescent="0.2">
      <c r="A43" s="99"/>
      <c r="B43" s="53"/>
      <c r="C43" s="98"/>
      <c r="D43" s="80"/>
    </row>
    <row r="44" spans="1:22" x14ac:dyDescent="0.2">
      <c r="A44" s="71"/>
      <c r="B44" s="53"/>
      <c r="D44" s="80"/>
    </row>
    <row r="45" spans="1:22" x14ac:dyDescent="0.2">
      <c r="A45" s="71"/>
    </row>
  </sheetData>
  <phoneticPr fontId="0" type="noConversion"/>
  <dataValidations count="2">
    <dataValidation type="list" allowBlank="1" showInputMessage="1" showErrorMessage="1" errorTitle="Invalid Entry" error="Please select an expense type from the list" promptTitle="Expense Categories" prompt="Please select an expense type from the list below" sqref="D44:D1813 A30:A33 D15:D17 A37 D20 D22:D29 D31:D33 D35" xr:uid="{8DE998B5-15D8-4C88-9CDB-C1768F8E2442}">
      <formula1>Expenses</formula1>
    </dataValidation>
    <dataValidation type="list" allowBlank="1" showInputMessage="1" showErrorMessage="1" errorTitle="Expenses" error="Please select an expense catagory" promptTitle="Expenses" prompt="Please select an expense catagory" sqref="P16:P18 W21:W22 Q23 V23:V33 Z5:Z15 Z19:Z29" xr:uid="{30661AF3-45DC-4542-8933-A11BE0C67B10}">
      <formula1>"Expenses"</formula1>
    </dataValidation>
  </dataValidations>
  <printOptions horizontalCentered="1"/>
  <pageMargins left="0.25" right="0.25" top="1" bottom="0.25"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F1F85-EA76-4A10-8A63-2413252C651D}">
  <sheetPr>
    <pageSetUpPr fitToPage="1"/>
  </sheetPr>
  <dimension ref="A1:P109"/>
  <sheetViews>
    <sheetView tabSelected="1" topLeftCell="A55" workbookViewId="0">
      <selection activeCell="G87" sqref="G87"/>
    </sheetView>
  </sheetViews>
  <sheetFormatPr defaultRowHeight="12.75" x14ac:dyDescent="0.2"/>
  <cols>
    <col min="1" max="1" width="19.42578125" customWidth="1"/>
    <col min="2" max="2" width="16.7109375" style="50" customWidth="1"/>
    <col min="3" max="3" width="66.42578125" customWidth="1"/>
    <col min="4" max="4" width="6.5703125" customWidth="1"/>
    <col min="5" max="5" width="26.85546875" customWidth="1"/>
    <col min="6" max="6" width="25.42578125" customWidth="1"/>
    <col min="7" max="7" width="60.42578125" customWidth="1"/>
  </cols>
  <sheetData>
    <row r="1" spans="1:16" x14ac:dyDescent="0.2">
      <c r="P1" s="38" t="s">
        <v>19</v>
      </c>
    </row>
    <row r="2" spans="1:16" x14ac:dyDescent="0.2">
      <c r="P2" s="38" t="s">
        <v>67</v>
      </c>
    </row>
    <row r="3" spans="1:16" x14ac:dyDescent="0.2">
      <c r="P3" s="38" t="s">
        <v>66</v>
      </c>
    </row>
    <row r="4" spans="1:16" x14ac:dyDescent="0.2">
      <c r="N4" s="38" t="s">
        <v>126</v>
      </c>
    </row>
    <row r="5" spans="1:16" x14ac:dyDescent="0.2">
      <c r="N5" s="38" t="s">
        <v>127</v>
      </c>
    </row>
    <row r="6" spans="1:16" x14ac:dyDescent="0.2">
      <c r="L6" s="38" t="s">
        <v>28</v>
      </c>
    </row>
    <row r="7" spans="1:16" x14ac:dyDescent="0.2">
      <c r="L7" s="38" t="s">
        <v>23</v>
      </c>
    </row>
    <row r="8" spans="1:16" x14ac:dyDescent="0.2">
      <c r="A8" s="6" t="s">
        <v>134</v>
      </c>
      <c r="B8" s="50" t="str">
        <f>'Check Register-Corp'!B7</f>
        <v>Cyrus Capital Inc.</v>
      </c>
      <c r="L8" s="38" t="s">
        <v>18</v>
      </c>
    </row>
    <row r="9" spans="1:16" x14ac:dyDescent="0.2">
      <c r="A9" s="6" t="s">
        <v>119</v>
      </c>
      <c r="B9" s="50" t="str">
        <f>'Check Register-Corp'!B8</f>
        <v>Ting Wang</v>
      </c>
      <c r="L9" s="38" t="s">
        <v>29</v>
      </c>
    </row>
    <row r="10" spans="1:16" x14ac:dyDescent="0.2">
      <c r="A10" s="39" t="s">
        <v>135</v>
      </c>
      <c r="B10" s="51">
        <f>'Check Register-Corp'!$B$9</f>
        <v>45444</v>
      </c>
      <c r="L10" s="38" t="s">
        <v>68</v>
      </c>
    </row>
    <row r="11" spans="1:16" x14ac:dyDescent="0.2">
      <c r="L11" s="38" t="s">
        <v>21</v>
      </c>
    </row>
    <row r="12" spans="1:16" x14ac:dyDescent="0.2">
      <c r="A12" s="6" t="s">
        <v>136</v>
      </c>
      <c r="B12" s="70" t="s">
        <v>154</v>
      </c>
      <c r="E12" s="6" t="s">
        <v>136</v>
      </c>
      <c r="F12" s="70" t="s">
        <v>156</v>
      </c>
      <c r="H12" s="38" t="s">
        <v>133</v>
      </c>
    </row>
    <row r="13" spans="1:16" ht="13.5" thickBot="1" x14ac:dyDescent="0.25">
      <c r="C13" s="21" t="s">
        <v>115</v>
      </c>
      <c r="G13" s="21" t="s">
        <v>115</v>
      </c>
      <c r="H13" s="38" t="s">
        <v>34</v>
      </c>
    </row>
    <row r="14" spans="1:16" ht="16.5" thickBot="1" x14ac:dyDescent="0.3">
      <c r="A14" s="40" t="s">
        <v>5</v>
      </c>
      <c r="B14" s="64"/>
      <c r="C14" s="42"/>
      <c r="E14" s="40" t="s">
        <v>5</v>
      </c>
      <c r="F14" s="64"/>
      <c r="G14" s="42"/>
      <c r="J14" s="38" t="s">
        <v>16</v>
      </c>
    </row>
    <row r="15" spans="1:16" ht="16.5" thickBot="1" x14ac:dyDescent="0.3">
      <c r="A15" s="2"/>
      <c r="B15" s="65"/>
      <c r="C15" s="3"/>
      <c r="J15" s="38" t="s">
        <v>22</v>
      </c>
    </row>
    <row r="16" spans="1:16" x14ac:dyDescent="0.2">
      <c r="A16" s="4"/>
      <c r="B16" s="66"/>
      <c r="C16" s="4"/>
      <c r="E16" s="4"/>
      <c r="F16" s="66"/>
      <c r="G16" s="4"/>
      <c r="J16" s="38" t="s">
        <v>24</v>
      </c>
    </row>
    <row r="17" spans="1:10" s="84" customFormat="1" ht="13.5" thickBot="1" x14ac:dyDescent="0.25">
      <c r="A17" s="5" t="s">
        <v>1</v>
      </c>
      <c r="B17" s="67" t="s">
        <v>2</v>
      </c>
      <c r="C17" s="23" t="s">
        <v>102</v>
      </c>
      <c r="E17" s="5" t="s">
        <v>1</v>
      </c>
      <c r="F17" s="67" t="s">
        <v>2</v>
      </c>
      <c r="G17" s="23" t="s">
        <v>102</v>
      </c>
      <c r="J17" s="93" t="s">
        <v>25</v>
      </c>
    </row>
    <row r="18" spans="1:10" ht="15" x14ac:dyDescent="0.25">
      <c r="A18" s="69">
        <v>45466</v>
      </c>
      <c r="B18" s="52">
        <v>-4.21</v>
      </c>
      <c r="C18" s="102" t="s">
        <v>148</v>
      </c>
      <c r="E18" s="49">
        <v>45441</v>
      </c>
      <c r="F18" s="104">
        <v>-1.1399999999999999</v>
      </c>
      <c r="G18" s="103" t="s">
        <v>195</v>
      </c>
      <c r="J18" s="38" t="s">
        <v>33</v>
      </c>
    </row>
    <row r="19" spans="1:10" ht="15" x14ac:dyDescent="0.25">
      <c r="A19" s="69">
        <v>45445</v>
      </c>
      <c r="B19" s="52">
        <v>0.21</v>
      </c>
      <c r="C19" s="102" t="s">
        <v>153</v>
      </c>
      <c r="E19" s="49">
        <v>45447</v>
      </c>
      <c r="F19" s="104">
        <v>-1.23</v>
      </c>
      <c r="G19" s="103" t="s">
        <v>195</v>
      </c>
      <c r="J19" s="38" t="s">
        <v>69</v>
      </c>
    </row>
    <row r="20" spans="1:10" ht="15" x14ac:dyDescent="0.25">
      <c r="A20" s="69">
        <v>45447</v>
      </c>
      <c r="B20" s="52">
        <v>4</v>
      </c>
      <c r="C20" s="102" t="s">
        <v>16</v>
      </c>
      <c r="E20" s="49">
        <v>45455</v>
      </c>
      <c r="F20" s="104">
        <v>-1119.78</v>
      </c>
      <c r="G20" s="102" t="s">
        <v>148</v>
      </c>
      <c r="J20" s="38" t="s">
        <v>45</v>
      </c>
    </row>
    <row r="21" spans="1:10" ht="15" x14ac:dyDescent="0.25">
      <c r="A21" s="69">
        <v>45457</v>
      </c>
      <c r="B21" s="52">
        <v>1200</v>
      </c>
      <c r="C21" s="102" t="s">
        <v>160</v>
      </c>
      <c r="E21" s="49">
        <v>45427</v>
      </c>
      <c r="F21" s="104">
        <v>17</v>
      </c>
      <c r="G21" s="102" t="s">
        <v>16</v>
      </c>
      <c r="J21" s="38" t="s">
        <v>31</v>
      </c>
    </row>
    <row r="22" spans="1:10" ht="15" x14ac:dyDescent="0.25">
      <c r="A22" s="69"/>
      <c r="B22" s="52"/>
      <c r="C22" s="103"/>
      <c r="E22" s="49">
        <v>45428</v>
      </c>
      <c r="F22" s="104">
        <v>20</v>
      </c>
      <c r="G22" s="102" t="s">
        <v>16</v>
      </c>
      <c r="J22" s="48" t="s">
        <v>76</v>
      </c>
    </row>
    <row r="23" spans="1:10" ht="15" x14ac:dyDescent="0.25">
      <c r="A23" s="69"/>
      <c r="B23" s="52"/>
      <c r="C23" s="102"/>
      <c r="E23" s="49">
        <v>45431</v>
      </c>
      <c r="F23" s="104">
        <v>191.87</v>
      </c>
      <c r="G23" s="103" t="s">
        <v>26</v>
      </c>
      <c r="J23" s="38" t="s">
        <v>77</v>
      </c>
    </row>
    <row r="24" spans="1:10" ht="15" x14ac:dyDescent="0.25">
      <c r="A24" s="69"/>
      <c r="B24" s="52"/>
      <c r="C24" s="103"/>
      <c r="E24" s="49">
        <v>45430</v>
      </c>
      <c r="F24" s="104">
        <v>71.900000000000006</v>
      </c>
      <c r="G24" s="103" t="s">
        <v>26</v>
      </c>
      <c r="J24" s="38" t="s">
        <v>31</v>
      </c>
    </row>
    <row r="25" spans="1:10" ht="15" x14ac:dyDescent="0.25">
      <c r="A25" s="69"/>
      <c r="B25" s="52"/>
      <c r="C25" s="68"/>
      <c r="E25" s="49">
        <v>45433</v>
      </c>
      <c r="F25" s="104">
        <v>16.53</v>
      </c>
      <c r="G25" s="103" t="s">
        <v>153</v>
      </c>
    </row>
    <row r="26" spans="1:10" ht="15" x14ac:dyDescent="0.25">
      <c r="A26" s="69"/>
      <c r="B26" s="52"/>
      <c r="C26" s="68"/>
      <c r="E26" s="49">
        <v>45433</v>
      </c>
      <c r="F26" s="104">
        <v>15.48</v>
      </c>
      <c r="G26" s="103" t="s">
        <v>74</v>
      </c>
    </row>
    <row r="27" spans="1:10" ht="15" x14ac:dyDescent="0.25">
      <c r="A27" s="101"/>
      <c r="B27" s="52"/>
      <c r="C27" s="103"/>
      <c r="E27" s="49">
        <v>45432</v>
      </c>
      <c r="F27" s="104">
        <v>23</v>
      </c>
      <c r="G27" s="103" t="s">
        <v>26</v>
      </c>
    </row>
    <row r="28" spans="1:10" ht="15" x14ac:dyDescent="0.25">
      <c r="A28" s="69"/>
      <c r="B28" s="52"/>
      <c r="C28" s="102"/>
      <c r="E28" s="49">
        <v>45433</v>
      </c>
      <c r="F28" s="104">
        <v>17</v>
      </c>
      <c r="G28" s="103" t="s">
        <v>26</v>
      </c>
    </row>
    <row r="29" spans="1:10" ht="15" x14ac:dyDescent="0.25">
      <c r="A29" s="69"/>
      <c r="B29" s="52"/>
      <c r="C29" s="68"/>
      <c r="E29" s="49">
        <v>45434</v>
      </c>
      <c r="F29" s="104">
        <v>18</v>
      </c>
      <c r="G29" s="103" t="s">
        <v>26</v>
      </c>
    </row>
    <row r="30" spans="1:10" ht="15" x14ac:dyDescent="0.25">
      <c r="A30" s="69"/>
      <c r="B30" s="52"/>
      <c r="C30" s="68"/>
      <c r="E30" s="49">
        <v>45434</v>
      </c>
      <c r="F30" s="104">
        <v>4.75</v>
      </c>
      <c r="G30" s="103" t="s">
        <v>74</v>
      </c>
    </row>
    <row r="31" spans="1:10" ht="15" x14ac:dyDescent="0.25">
      <c r="A31" s="69"/>
      <c r="B31" s="52"/>
      <c r="C31" s="68"/>
      <c r="E31" s="49">
        <v>45436</v>
      </c>
      <c r="F31" s="104">
        <v>11.43</v>
      </c>
      <c r="G31" s="103" t="s">
        <v>74</v>
      </c>
    </row>
    <row r="32" spans="1:10" ht="15" x14ac:dyDescent="0.25">
      <c r="A32" s="69"/>
      <c r="B32" s="52"/>
      <c r="C32" s="68"/>
      <c r="E32" s="49">
        <v>45435</v>
      </c>
      <c r="F32" s="104">
        <v>23</v>
      </c>
      <c r="G32" s="103" t="s">
        <v>26</v>
      </c>
    </row>
    <row r="33" spans="1:7" ht="15" x14ac:dyDescent="0.25">
      <c r="A33" s="69"/>
      <c r="B33" s="52"/>
      <c r="C33" s="102"/>
      <c r="E33" s="49">
        <v>45435</v>
      </c>
      <c r="F33" s="104">
        <v>12</v>
      </c>
      <c r="G33" s="103" t="s">
        <v>26</v>
      </c>
    </row>
    <row r="34" spans="1:7" ht="15" x14ac:dyDescent="0.25">
      <c r="A34" s="69"/>
      <c r="B34" s="52"/>
      <c r="C34" s="68"/>
      <c r="E34" s="49">
        <v>45436</v>
      </c>
      <c r="F34" s="104">
        <v>16</v>
      </c>
      <c r="G34" s="103" t="s">
        <v>26</v>
      </c>
    </row>
    <row r="35" spans="1:7" ht="15" x14ac:dyDescent="0.25">
      <c r="A35" s="69"/>
      <c r="B35" s="52"/>
      <c r="C35" s="68"/>
      <c r="E35" s="49">
        <v>45437</v>
      </c>
      <c r="F35" s="104">
        <v>22.04</v>
      </c>
      <c r="G35" s="103" t="s">
        <v>153</v>
      </c>
    </row>
    <row r="36" spans="1:7" ht="15" x14ac:dyDescent="0.25">
      <c r="A36" s="69"/>
      <c r="B36" s="52"/>
      <c r="C36" s="68"/>
      <c r="E36" s="49">
        <v>45438</v>
      </c>
      <c r="F36" s="104">
        <v>15.7</v>
      </c>
      <c r="G36" s="103" t="s">
        <v>153</v>
      </c>
    </row>
    <row r="37" spans="1:7" ht="15" x14ac:dyDescent="0.25">
      <c r="A37" s="69"/>
      <c r="B37" s="52"/>
      <c r="C37" s="68"/>
      <c r="E37" s="49">
        <v>45438</v>
      </c>
      <c r="F37" s="104">
        <v>21.98</v>
      </c>
      <c r="G37" s="103" t="s">
        <v>153</v>
      </c>
    </row>
    <row r="38" spans="1:7" ht="15" x14ac:dyDescent="0.25">
      <c r="A38" s="69"/>
      <c r="B38" s="52"/>
      <c r="C38" s="102"/>
      <c r="E38" s="49">
        <v>45438</v>
      </c>
      <c r="F38" s="104">
        <v>2.5</v>
      </c>
      <c r="G38" s="103" t="s">
        <v>26</v>
      </c>
    </row>
    <row r="39" spans="1:7" ht="15" x14ac:dyDescent="0.25">
      <c r="A39" s="69"/>
      <c r="B39" s="52"/>
      <c r="C39" s="68"/>
      <c r="E39" s="49">
        <v>45439</v>
      </c>
      <c r="F39" s="104">
        <v>41.82</v>
      </c>
      <c r="G39" s="103" t="s">
        <v>74</v>
      </c>
    </row>
    <row r="40" spans="1:7" ht="15" x14ac:dyDescent="0.25">
      <c r="A40" s="69"/>
      <c r="B40" s="52"/>
      <c r="C40" s="102"/>
      <c r="E40" s="49">
        <v>45440</v>
      </c>
      <c r="F40" s="104">
        <v>29.29</v>
      </c>
      <c r="G40" s="103" t="s">
        <v>153</v>
      </c>
    </row>
    <row r="41" spans="1:7" ht="15" x14ac:dyDescent="0.25">
      <c r="A41" s="69"/>
      <c r="B41" s="52"/>
      <c r="C41" s="68"/>
      <c r="E41" s="49">
        <v>45440</v>
      </c>
      <c r="F41" s="104">
        <v>23</v>
      </c>
      <c r="G41" s="103" t="s">
        <v>26</v>
      </c>
    </row>
    <row r="42" spans="1:7" ht="15" x14ac:dyDescent="0.25">
      <c r="A42" s="69"/>
      <c r="B42" s="52"/>
      <c r="C42" s="68"/>
      <c r="E42" s="49">
        <v>45442</v>
      </c>
      <c r="F42" s="104">
        <v>12.33</v>
      </c>
      <c r="G42" s="103" t="s">
        <v>153</v>
      </c>
    </row>
    <row r="43" spans="1:7" ht="15" x14ac:dyDescent="0.25">
      <c r="A43" s="69"/>
      <c r="B43" s="52"/>
      <c r="C43" s="68"/>
      <c r="E43" s="49">
        <v>45441</v>
      </c>
      <c r="F43" s="104">
        <v>18.440000000000001</v>
      </c>
      <c r="G43" s="103" t="s">
        <v>74</v>
      </c>
    </row>
    <row r="44" spans="1:7" ht="15" x14ac:dyDescent="0.25">
      <c r="A44" s="69"/>
      <c r="B44" s="104"/>
      <c r="C44" s="102"/>
      <c r="E44" s="49">
        <v>45441</v>
      </c>
      <c r="F44" s="104">
        <v>17</v>
      </c>
      <c r="G44" s="103" t="s">
        <v>26</v>
      </c>
    </row>
    <row r="45" spans="1:7" ht="15" x14ac:dyDescent="0.25">
      <c r="A45" s="69"/>
      <c r="B45" s="104"/>
      <c r="C45" s="68"/>
      <c r="E45" s="49">
        <v>45441</v>
      </c>
      <c r="F45" s="104">
        <v>8.51</v>
      </c>
      <c r="G45" s="103" t="s">
        <v>74</v>
      </c>
    </row>
    <row r="46" spans="1:7" ht="15" x14ac:dyDescent="0.25">
      <c r="A46" s="69"/>
      <c r="B46" s="104"/>
      <c r="C46" s="102"/>
      <c r="E46" s="49">
        <v>45443</v>
      </c>
      <c r="F46" s="104">
        <v>18</v>
      </c>
      <c r="G46" s="103" t="s">
        <v>26</v>
      </c>
    </row>
    <row r="47" spans="1:7" ht="15" x14ac:dyDescent="0.25">
      <c r="A47" s="69"/>
      <c r="B47" s="104"/>
      <c r="C47" s="68"/>
      <c r="E47" s="49">
        <v>45443</v>
      </c>
      <c r="F47" s="52">
        <v>11.43</v>
      </c>
      <c r="G47" s="103" t="s">
        <v>74</v>
      </c>
    </row>
    <row r="48" spans="1:7" ht="15" x14ac:dyDescent="0.25">
      <c r="A48" s="69"/>
      <c r="B48" s="104"/>
      <c r="C48" s="68"/>
      <c r="E48" s="49">
        <v>45445</v>
      </c>
      <c r="F48" s="52">
        <v>45.86</v>
      </c>
      <c r="G48" s="103" t="s">
        <v>153</v>
      </c>
    </row>
    <row r="49" spans="1:7" ht="15" x14ac:dyDescent="0.25">
      <c r="A49" s="69"/>
      <c r="B49" s="104"/>
      <c r="C49" s="68"/>
      <c r="E49" s="49">
        <v>45445</v>
      </c>
      <c r="F49" s="52">
        <v>93.92</v>
      </c>
      <c r="G49" s="103" t="s">
        <v>74</v>
      </c>
    </row>
    <row r="50" spans="1:7" ht="15" x14ac:dyDescent="0.25">
      <c r="A50" s="69"/>
      <c r="B50" s="104"/>
      <c r="C50" s="68"/>
      <c r="E50" s="49">
        <v>45445</v>
      </c>
      <c r="F50" s="52">
        <v>21.96</v>
      </c>
      <c r="G50" s="103" t="s">
        <v>74</v>
      </c>
    </row>
    <row r="51" spans="1:7" ht="15" x14ac:dyDescent="0.25">
      <c r="A51" s="69"/>
      <c r="B51" s="104"/>
      <c r="C51" s="102"/>
      <c r="E51" s="49">
        <v>45446</v>
      </c>
      <c r="F51" s="105">
        <v>250</v>
      </c>
      <c r="G51" s="103" t="s">
        <v>26</v>
      </c>
    </row>
    <row r="52" spans="1:7" ht="15" x14ac:dyDescent="0.25">
      <c r="A52" s="69"/>
      <c r="B52" s="104"/>
      <c r="C52" s="102"/>
      <c r="E52" s="49">
        <v>45447</v>
      </c>
      <c r="F52" s="105">
        <v>15.92</v>
      </c>
      <c r="G52" s="103" t="s">
        <v>74</v>
      </c>
    </row>
    <row r="53" spans="1:7" ht="15" x14ac:dyDescent="0.25">
      <c r="A53" s="69"/>
      <c r="B53" s="104"/>
      <c r="C53" s="68"/>
      <c r="E53" s="49">
        <v>45448</v>
      </c>
      <c r="F53" s="105">
        <v>21.16</v>
      </c>
      <c r="G53" s="103" t="s">
        <v>26</v>
      </c>
    </row>
    <row r="54" spans="1:7" ht="15" x14ac:dyDescent="0.25">
      <c r="A54" s="69"/>
      <c r="B54" s="104"/>
      <c r="C54" s="68"/>
      <c r="E54" s="49">
        <v>45447</v>
      </c>
      <c r="F54" s="105">
        <v>21.97</v>
      </c>
      <c r="G54" s="103" t="s">
        <v>153</v>
      </c>
    </row>
    <row r="55" spans="1:7" ht="15" x14ac:dyDescent="0.25">
      <c r="A55" s="69"/>
      <c r="B55" s="104"/>
      <c r="C55" s="102"/>
      <c r="E55" s="49">
        <v>45448</v>
      </c>
      <c r="F55" s="105">
        <v>56.19</v>
      </c>
      <c r="G55" s="103" t="s">
        <v>153</v>
      </c>
    </row>
    <row r="56" spans="1:7" ht="15" x14ac:dyDescent="0.25">
      <c r="A56" s="69"/>
      <c r="B56" s="104"/>
      <c r="C56" s="102"/>
      <c r="E56" s="49">
        <v>45448</v>
      </c>
      <c r="F56" s="105">
        <v>20.89</v>
      </c>
      <c r="G56" s="103" t="s">
        <v>153</v>
      </c>
    </row>
    <row r="57" spans="1:7" ht="15" x14ac:dyDescent="0.25">
      <c r="A57" s="69"/>
      <c r="B57" s="104"/>
      <c r="C57" s="68"/>
      <c r="E57" s="49">
        <v>45448</v>
      </c>
      <c r="F57" s="105">
        <v>19.170000000000002</v>
      </c>
      <c r="G57" s="103" t="s">
        <v>74</v>
      </c>
    </row>
    <row r="58" spans="1:7" ht="15" x14ac:dyDescent="0.25">
      <c r="A58" s="69"/>
      <c r="B58" s="104"/>
      <c r="C58" s="102"/>
      <c r="E58" s="49">
        <v>45448</v>
      </c>
      <c r="F58" s="105">
        <v>33.08</v>
      </c>
      <c r="G58" s="103" t="s">
        <v>153</v>
      </c>
    </row>
    <row r="59" spans="1:7" ht="15" x14ac:dyDescent="0.25">
      <c r="A59" s="69"/>
      <c r="B59" s="104"/>
      <c r="C59" s="68"/>
      <c r="E59" s="49">
        <v>45447</v>
      </c>
      <c r="F59" s="105">
        <v>12</v>
      </c>
      <c r="G59" s="103" t="s">
        <v>26</v>
      </c>
    </row>
    <row r="60" spans="1:7" ht="15" x14ac:dyDescent="0.25">
      <c r="A60" s="69"/>
      <c r="B60" s="104"/>
      <c r="C60" s="68"/>
      <c r="E60" s="49">
        <v>45449</v>
      </c>
      <c r="F60" s="105">
        <v>17.940000000000001</v>
      </c>
      <c r="G60" s="103" t="s">
        <v>26</v>
      </c>
    </row>
    <row r="61" spans="1:7" ht="15" x14ac:dyDescent="0.25">
      <c r="A61" s="69"/>
      <c r="B61" s="104"/>
      <c r="C61" s="68"/>
      <c r="E61" s="49">
        <v>45450</v>
      </c>
      <c r="F61" s="105">
        <v>14.26</v>
      </c>
      <c r="G61" s="103" t="s">
        <v>26</v>
      </c>
    </row>
    <row r="62" spans="1:7" ht="15" x14ac:dyDescent="0.25">
      <c r="A62" s="69"/>
      <c r="B62" s="104"/>
      <c r="C62" s="102"/>
      <c r="E62" s="49">
        <v>45448</v>
      </c>
      <c r="F62" s="105">
        <v>17</v>
      </c>
      <c r="G62" s="103" t="s">
        <v>26</v>
      </c>
    </row>
    <row r="63" spans="1:7" ht="15" x14ac:dyDescent="0.25">
      <c r="A63" s="69"/>
      <c r="B63" s="104"/>
      <c r="C63" s="102"/>
      <c r="E63" s="49">
        <v>45449</v>
      </c>
      <c r="F63" s="105">
        <v>37.26</v>
      </c>
      <c r="G63" s="103" t="s">
        <v>74</v>
      </c>
    </row>
    <row r="64" spans="1:7" ht="15" x14ac:dyDescent="0.25">
      <c r="A64" s="69"/>
      <c r="B64" s="104"/>
      <c r="C64" s="68"/>
      <c r="E64" s="49">
        <v>45448</v>
      </c>
      <c r="F64" s="105">
        <v>10.28</v>
      </c>
      <c r="G64" s="103" t="s">
        <v>74</v>
      </c>
    </row>
    <row r="65" spans="1:7" ht="15" x14ac:dyDescent="0.25">
      <c r="A65" s="69"/>
      <c r="B65" s="104"/>
      <c r="C65" s="102"/>
      <c r="E65" s="49">
        <v>45450</v>
      </c>
      <c r="F65" s="105">
        <v>85.48</v>
      </c>
      <c r="G65" s="103" t="s">
        <v>74</v>
      </c>
    </row>
    <row r="66" spans="1:7" ht="15" x14ac:dyDescent="0.25">
      <c r="A66" s="69"/>
      <c r="B66" s="104"/>
      <c r="C66" s="68"/>
      <c r="E66" s="49">
        <v>45451</v>
      </c>
      <c r="F66" s="105">
        <v>41.97</v>
      </c>
      <c r="G66" s="103" t="s">
        <v>153</v>
      </c>
    </row>
    <row r="67" spans="1:7" ht="15" x14ac:dyDescent="0.25">
      <c r="A67" s="69"/>
      <c r="B67" s="104"/>
      <c r="C67" s="68"/>
      <c r="E67" s="49">
        <v>45450</v>
      </c>
      <c r="F67" s="105">
        <v>12.42</v>
      </c>
      <c r="G67" s="103" t="s">
        <v>74</v>
      </c>
    </row>
    <row r="68" spans="1:7" ht="15" x14ac:dyDescent="0.25">
      <c r="A68" s="69"/>
      <c r="B68" s="104"/>
      <c r="C68" s="68"/>
      <c r="E68" s="49">
        <v>45451</v>
      </c>
      <c r="F68" s="105">
        <v>1925.01</v>
      </c>
      <c r="G68" s="103" t="s">
        <v>196</v>
      </c>
    </row>
    <row r="69" spans="1:7" ht="15" x14ac:dyDescent="0.25">
      <c r="A69" s="69"/>
      <c r="B69" s="104"/>
      <c r="C69" s="68"/>
      <c r="E69" s="49">
        <v>45451</v>
      </c>
      <c r="F69" s="105">
        <v>18</v>
      </c>
      <c r="G69" s="103" t="s">
        <v>74</v>
      </c>
    </row>
    <row r="70" spans="1:7" ht="15" x14ac:dyDescent="0.25">
      <c r="A70" s="69"/>
      <c r="B70" s="104"/>
      <c r="C70" s="68"/>
      <c r="E70" s="49">
        <v>45450</v>
      </c>
      <c r="F70" s="105">
        <v>2.5</v>
      </c>
      <c r="G70" s="103" t="s">
        <v>74</v>
      </c>
    </row>
    <row r="71" spans="1:7" ht="15" x14ac:dyDescent="0.25">
      <c r="A71" s="69"/>
      <c r="B71" s="104"/>
      <c r="C71" s="102"/>
      <c r="E71" s="49">
        <v>45450</v>
      </c>
      <c r="F71" s="105">
        <v>16</v>
      </c>
      <c r="G71" s="103" t="s">
        <v>26</v>
      </c>
    </row>
    <row r="72" spans="1:7" ht="15" x14ac:dyDescent="0.25">
      <c r="A72" s="69"/>
      <c r="B72" s="104"/>
      <c r="C72" s="102"/>
      <c r="E72" s="49">
        <v>45451</v>
      </c>
      <c r="F72" s="105">
        <v>4524.9399999999996</v>
      </c>
      <c r="G72" s="103" t="s">
        <v>196</v>
      </c>
    </row>
    <row r="73" spans="1:7" ht="15" x14ac:dyDescent="0.25">
      <c r="A73" s="69"/>
      <c r="B73" s="104"/>
      <c r="C73" s="102"/>
      <c r="E73" s="49">
        <v>45451</v>
      </c>
      <c r="F73" s="105">
        <v>115.85</v>
      </c>
      <c r="G73" s="103" t="s">
        <v>74</v>
      </c>
    </row>
    <row r="74" spans="1:7" ht="15" x14ac:dyDescent="0.25">
      <c r="A74" s="69"/>
      <c r="B74" s="104"/>
      <c r="C74" s="68"/>
      <c r="E74" s="49">
        <v>45453</v>
      </c>
      <c r="F74" s="105">
        <v>47.16</v>
      </c>
      <c r="G74" s="103" t="s">
        <v>153</v>
      </c>
    </row>
    <row r="75" spans="1:7" ht="15" x14ac:dyDescent="0.25">
      <c r="A75" s="69"/>
      <c r="B75" s="104"/>
      <c r="C75" s="102"/>
      <c r="E75" s="49">
        <v>45453</v>
      </c>
      <c r="F75" s="105">
        <v>21.84</v>
      </c>
      <c r="G75" s="103" t="s">
        <v>153</v>
      </c>
    </row>
    <row r="76" spans="1:7" ht="15" x14ac:dyDescent="0.25">
      <c r="A76" s="69"/>
      <c r="B76" s="104"/>
      <c r="C76" s="68"/>
      <c r="E76" s="49">
        <v>45453</v>
      </c>
      <c r="F76" s="105">
        <v>35.1</v>
      </c>
      <c r="G76" s="103" t="s">
        <v>74</v>
      </c>
    </row>
    <row r="77" spans="1:7" ht="15" x14ac:dyDescent="0.25">
      <c r="A77" s="69"/>
      <c r="B77" s="104"/>
      <c r="C77" s="102"/>
      <c r="E77" s="49">
        <v>45453</v>
      </c>
      <c r="F77" s="105">
        <v>16.52</v>
      </c>
      <c r="G77" s="103" t="s">
        <v>153</v>
      </c>
    </row>
    <row r="78" spans="1:7" ht="15" x14ac:dyDescent="0.25">
      <c r="A78" s="69"/>
      <c r="B78" s="104"/>
      <c r="C78" s="68"/>
      <c r="E78" s="49">
        <v>45453</v>
      </c>
      <c r="F78" s="105">
        <v>3.5</v>
      </c>
      <c r="G78" s="103" t="s">
        <v>153</v>
      </c>
    </row>
    <row r="79" spans="1:7" ht="15" x14ac:dyDescent="0.25">
      <c r="A79" s="69"/>
      <c r="B79" s="104"/>
      <c r="C79" s="102"/>
      <c r="E79" s="49">
        <v>45454</v>
      </c>
      <c r="F79" s="105">
        <v>92.31</v>
      </c>
      <c r="G79" s="103" t="s">
        <v>74</v>
      </c>
    </row>
    <row r="80" spans="1:7" ht="15" x14ac:dyDescent="0.25">
      <c r="A80" s="69"/>
      <c r="B80" s="104"/>
      <c r="C80" s="102"/>
      <c r="E80" s="49">
        <v>45455</v>
      </c>
      <c r="F80" s="105">
        <v>1.5</v>
      </c>
      <c r="G80" s="103" t="s">
        <v>74</v>
      </c>
    </row>
    <row r="81" spans="1:7" ht="15" x14ac:dyDescent="0.25">
      <c r="A81" s="69"/>
      <c r="B81" s="104"/>
      <c r="C81" s="68"/>
      <c r="E81" s="49">
        <v>45454</v>
      </c>
      <c r="F81" s="105">
        <v>23</v>
      </c>
      <c r="G81" s="103" t="s">
        <v>26</v>
      </c>
    </row>
    <row r="82" spans="1:7" ht="15" x14ac:dyDescent="0.25">
      <c r="A82" s="69"/>
      <c r="B82" s="104"/>
      <c r="C82" s="68"/>
      <c r="E82" s="49">
        <v>45455</v>
      </c>
      <c r="F82" s="105">
        <v>12</v>
      </c>
      <c r="G82" s="103" t="s">
        <v>26</v>
      </c>
    </row>
    <row r="83" spans="1:7" ht="15" x14ac:dyDescent="0.25">
      <c r="A83" s="69"/>
      <c r="B83" s="104"/>
      <c r="C83" s="68"/>
      <c r="E83" s="49">
        <v>45456</v>
      </c>
      <c r="F83" s="105">
        <v>36.380000000000003</v>
      </c>
      <c r="G83" s="103" t="s">
        <v>74</v>
      </c>
    </row>
    <row r="84" spans="1:7" ht="15" x14ac:dyDescent="0.25">
      <c r="A84" s="69"/>
      <c r="B84" s="104"/>
      <c r="C84" s="68"/>
      <c r="E84" s="49">
        <v>45455</v>
      </c>
      <c r="F84" s="105">
        <v>3.5</v>
      </c>
      <c r="G84" s="103" t="s">
        <v>153</v>
      </c>
    </row>
    <row r="85" spans="1:7" ht="15" x14ac:dyDescent="0.25">
      <c r="A85" s="69"/>
      <c r="B85" s="104"/>
      <c r="C85" s="68"/>
      <c r="E85" s="49">
        <v>45455</v>
      </c>
      <c r="F85" s="105">
        <v>3.5</v>
      </c>
      <c r="G85" s="103" t="s">
        <v>153</v>
      </c>
    </row>
    <row r="86" spans="1:7" ht="15" x14ac:dyDescent="0.25">
      <c r="A86" s="69"/>
      <c r="B86" s="104"/>
      <c r="C86" s="68"/>
      <c r="E86" s="49">
        <v>45455</v>
      </c>
      <c r="F86" s="105">
        <v>1.9</v>
      </c>
      <c r="G86" s="103" t="s">
        <v>26</v>
      </c>
    </row>
    <row r="87" spans="1:7" ht="15" x14ac:dyDescent="0.25">
      <c r="A87" s="69"/>
      <c r="B87" s="104"/>
      <c r="C87" s="102"/>
      <c r="E87" s="49">
        <v>45455</v>
      </c>
      <c r="F87" s="105">
        <v>1.5</v>
      </c>
      <c r="G87" s="103" t="s">
        <v>26</v>
      </c>
    </row>
    <row r="88" spans="1:7" ht="15" x14ac:dyDescent="0.25">
      <c r="A88" s="49"/>
      <c r="B88" s="104"/>
      <c r="C88" s="68"/>
    </row>
    <row r="89" spans="1:7" ht="15" x14ac:dyDescent="0.25">
      <c r="A89" s="49"/>
      <c r="B89" s="104"/>
      <c r="C89" s="68"/>
    </row>
    <row r="90" spans="1:7" ht="15" x14ac:dyDescent="0.25">
      <c r="A90" s="49"/>
      <c r="B90" s="104"/>
      <c r="C90" s="68"/>
    </row>
    <row r="91" spans="1:7" ht="15" x14ac:dyDescent="0.25">
      <c r="A91" s="49"/>
      <c r="B91" s="104"/>
      <c r="C91" s="102"/>
    </row>
    <row r="92" spans="1:7" ht="15" x14ac:dyDescent="0.25">
      <c r="A92" s="49"/>
      <c r="B92" s="104"/>
      <c r="C92" s="102"/>
    </row>
    <row r="93" spans="1:7" ht="15" x14ac:dyDescent="0.25">
      <c r="A93" s="49"/>
      <c r="B93" s="104"/>
      <c r="C93" s="102"/>
    </row>
    <row r="94" spans="1:7" ht="15" x14ac:dyDescent="0.25">
      <c r="A94" s="49"/>
      <c r="B94" s="104"/>
      <c r="C94" s="102"/>
    </row>
    <row r="95" spans="1:7" ht="15" x14ac:dyDescent="0.25">
      <c r="A95" s="49"/>
      <c r="B95" s="104"/>
      <c r="C95" s="68"/>
    </row>
    <row r="96" spans="1:7" ht="15" x14ac:dyDescent="0.25">
      <c r="A96" s="49"/>
      <c r="B96" s="104"/>
      <c r="C96" s="68"/>
    </row>
    <row r="97" spans="1:3" ht="15" x14ac:dyDescent="0.25">
      <c r="A97" s="49"/>
      <c r="B97" s="104"/>
      <c r="C97" s="102"/>
    </row>
    <row r="98" spans="1:3" ht="15" x14ac:dyDescent="0.25">
      <c r="A98" s="49"/>
      <c r="B98" s="104"/>
      <c r="C98" s="68"/>
    </row>
    <row r="99" spans="1:3" ht="15" x14ac:dyDescent="0.25">
      <c r="A99" s="49"/>
      <c r="B99" s="104"/>
      <c r="C99" s="102"/>
    </row>
    <row r="100" spans="1:3" ht="15" x14ac:dyDescent="0.25">
      <c r="A100" s="49"/>
      <c r="B100" s="104"/>
      <c r="C100" s="102"/>
    </row>
    <row r="101" spans="1:3" ht="15" x14ac:dyDescent="0.25">
      <c r="A101" s="49"/>
      <c r="B101" s="104"/>
      <c r="C101" s="68"/>
    </row>
    <row r="102" spans="1:3" ht="15" x14ac:dyDescent="0.25">
      <c r="A102" s="49"/>
      <c r="B102" s="104"/>
      <c r="C102" s="68"/>
    </row>
    <row r="103" spans="1:3" ht="15" x14ac:dyDescent="0.25">
      <c r="A103" s="49"/>
      <c r="B103" s="104"/>
      <c r="C103" s="68"/>
    </row>
    <row r="104" spans="1:3" ht="15" x14ac:dyDescent="0.25">
      <c r="A104" s="49"/>
      <c r="B104" s="104"/>
      <c r="C104" s="68"/>
    </row>
    <row r="105" spans="1:3" ht="15" x14ac:dyDescent="0.25">
      <c r="A105" s="49"/>
      <c r="B105" s="104"/>
      <c r="C105" s="68"/>
    </row>
    <row r="106" spans="1:3" ht="15" x14ac:dyDescent="0.25">
      <c r="A106" s="49"/>
      <c r="B106" s="104"/>
      <c r="C106" s="68"/>
    </row>
    <row r="107" spans="1:3" ht="15" x14ac:dyDescent="0.25">
      <c r="A107" s="49"/>
      <c r="B107" s="104"/>
      <c r="C107" s="68"/>
    </row>
    <row r="108" spans="1:3" ht="15" x14ac:dyDescent="0.25">
      <c r="A108" s="49"/>
      <c r="B108" s="104"/>
      <c r="C108" s="68"/>
    </row>
    <row r="109" spans="1:3" ht="15" x14ac:dyDescent="0.25">
      <c r="A109" s="49"/>
      <c r="B109" s="104"/>
      <c r="C109" s="102"/>
    </row>
  </sheetData>
  <phoneticPr fontId="0" type="noConversion"/>
  <dataValidations count="2">
    <dataValidation type="list" allowBlank="1" showInputMessage="1" showErrorMessage="1" errorTitle="Invalid Entry" error="Please select am expense type from the list below" promptTitle="Expense Categories" prompt="Please select an expense type from the list below" sqref="C11 C18:C542 G18:G67 G69:G71 G73:G87" xr:uid="{BEF7548E-FF33-46CF-8F7C-6214D3365D8C}">
      <formula1>Expenses</formula1>
    </dataValidation>
    <dataValidation type="list" allowBlank="1" showInputMessage="1" showErrorMessage="1" errorTitle="Expenses" error="Please select an expense catagory" promptTitle="Expenses" prompt="Please select an expense catagory" sqref="N5 H12:H13 J14:J24 L6:L11" xr:uid="{1694BE92-904A-4682-9FBD-832D1390ADFB}">
      <formula1>"Expenses"</formula1>
    </dataValidation>
  </dataValidations>
  <printOptions horizontalCentered="1"/>
  <pageMargins left="0.25" right="0.25" top="1" bottom="0.25"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DF253-A78A-40B0-B745-A4635845BB1F}">
  <sheetPr>
    <pageSetUpPr fitToPage="1"/>
  </sheetPr>
  <dimension ref="A7:E35"/>
  <sheetViews>
    <sheetView workbookViewId="0">
      <selection activeCell="A39" sqref="A39"/>
    </sheetView>
  </sheetViews>
  <sheetFormatPr defaultRowHeight="12.75" x14ac:dyDescent="0.2"/>
  <cols>
    <col min="1" max="1" width="22.5703125" customWidth="1"/>
    <col min="2" max="2" width="15.85546875" customWidth="1"/>
    <col min="3" max="3" width="30.28515625" style="53" customWidth="1"/>
    <col min="4" max="4" width="70.42578125" customWidth="1"/>
    <col min="5" max="5" width="23.5703125" style="53" customWidth="1"/>
  </cols>
  <sheetData>
    <row r="7" spans="1:5" x14ac:dyDescent="0.2">
      <c r="A7" s="6" t="s">
        <v>134</v>
      </c>
      <c r="B7" t="str">
        <f>'Check Register-Corp'!B7</f>
        <v>Cyrus Capital Inc.</v>
      </c>
    </row>
    <row r="8" spans="1:5" x14ac:dyDescent="0.2">
      <c r="A8" s="6" t="s">
        <v>119</v>
      </c>
      <c r="B8" t="str">
        <f>'Check Register-Corp'!B8</f>
        <v>Ting Wang</v>
      </c>
    </row>
    <row r="9" spans="1:5" x14ac:dyDescent="0.2">
      <c r="A9" s="39" t="s">
        <v>135</v>
      </c>
      <c r="B9" s="51">
        <f>'Check Register-Corp'!B9</f>
        <v>45444</v>
      </c>
    </row>
    <row r="10" spans="1:5" ht="13.5" thickBot="1" x14ac:dyDescent="0.25"/>
    <row r="11" spans="1:5" ht="16.5" thickBot="1" x14ac:dyDescent="0.3">
      <c r="A11" s="40" t="s">
        <v>54</v>
      </c>
      <c r="B11" s="41"/>
      <c r="C11" s="54"/>
      <c r="D11" s="42"/>
      <c r="E11" s="54"/>
    </row>
    <row r="13" spans="1:5" x14ac:dyDescent="0.2">
      <c r="A13" t="s">
        <v>86</v>
      </c>
    </row>
    <row r="14" spans="1:5" x14ac:dyDescent="0.2">
      <c r="A14" t="s">
        <v>52</v>
      </c>
    </row>
    <row r="15" spans="1:5" x14ac:dyDescent="0.2">
      <c r="A15" t="s">
        <v>49</v>
      </c>
    </row>
    <row r="17" spans="1:5" x14ac:dyDescent="0.2">
      <c r="A17" s="43" t="s">
        <v>141</v>
      </c>
    </row>
    <row r="19" spans="1:5" x14ac:dyDescent="0.2">
      <c r="A19" t="s">
        <v>51</v>
      </c>
    </row>
    <row r="20" spans="1:5" x14ac:dyDescent="0.2">
      <c r="A20" t="s">
        <v>50</v>
      </c>
    </row>
    <row r="21" spans="1:5" x14ac:dyDescent="0.2">
      <c r="A21" s="43" t="s">
        <v>140</v>
      </c>
    </row>
    <row r="22" spans="1:5" x14ac:dyDescent="0.2">
      <c r="B22" t="s">
        <v>95</v>
      </c>
    </row>
    <row r="23" spans="1:5" ht="16.5" thickBot="1" x14ac:dyDescent="0.3">
      <c r="A23" s="2"/>
      <c r="B23" s="3"/>
      <c r="C23" s="55"/>
    </row>
    <row r="24" spans="1:5" x14ac:dyDescent="0.2">
      <c r="A24" s="4"/>
      <c r="B24" s="4"/>
      <c r="C24" s="56"/>
      <c r="D24" s="10" t="s">
        <v>53</v>
      </c>
      <c r="E24" s="58"/>
    </row>
    <row r="25" spans="1:5" ht="13.5" thickBot="1" x14ac:dyDescent="0.25">
      <c r="A25" s="5" t="s">
        <v>1</v>
      </c>
      <c r="B25" s="5" t="s">
        <v>2</v>
      </c>
      <c r="C25" s="57" t="s">
        <v>3</v>
      </c>
      <c r="D25" s="11" t="s">
        <v>101</v>
      </c>
      <c r="E25" s="59"/>
    </row>
    <row r="26" spans="1:5" x14ac:dyDescent="0.2">
      <c r="A26" s="49"/>
      <c r="B26" s="52"/>
      <c r="D26" s="43"/>
    </row>
    <row r="27" spans="1:5" x14ac:dyDescent="0.2">
      <c r="A27" s="49"/>
      <c r="B27" s="52"/>
    </row>
    <row r="28" spans="1:5" s="62" customFormat="1" x14ac:dyDescent="0.2">
      <c r="A28" s="110"/>
      <c r="B28" s="111"/>
      <c r="C28" s="111"/>
      <c r="D28" s="112"/>
      <c r="E28" s="63"/>
    </row>
    <row r="29" spans="1:5" x14ac:dyDescent="0.2">
      <c r="A29" s="60"/>
      <c r="B29" s="61"/>
    </row>
    <row r="30" spans="1:5" x14ac:dyDescent="0.2">
      <c r="A30" s="49"/>
      <c r="B30" s="52"/>
    </row>
    <row r="31" spans="1:5" x14ac:dyDescent="0.2">
      <c r="A31" s="49"/>
      <c r="B31" s="52"/>
    </row>
    <row r="32" spans="1:5" x14ac:dyDescent="0.2">
      <c r="A32" s="49"/>
      <c r="B32" s="52"/>
    </row>
    <row r="33" spans="1:5" x14ac:dyDescent="0.2">
      <c r="A33" s="49"/>
      <c r="B33" s="52"/>
    </row>
    <row r="34" spans="1:5" x14ac:dyDescent="0.2">
      <c r="A34" s="53"/>
      <c r="E34"/>
    </row>
    <row r="35" spans="1:5" x14ac:dyDescent="0.2">
      <c r="A35" s="53"/>
      <c r="E35"/>
    </row>
  </sheetData>
  <mergeCells count="1">
    <mergeCell ref="A28:D28"/>
  </mergeCells>
  <phoneticPr fontId="0" type="noConversion"/>
  <dataValidations count="1">
    <dataValidation type="list" allowBlank="1" showInputMessage="1" showErrorMessage="1" errorTitle="Invalid Entry" error="Please select an expense type from the list below" promptTitle="Expense Categories" prompt="Please select an expense type from the list below" sqref="C26:C27 A34:A35 C29:C33 C36:C626" xr:uid="{A2A495B4-F40D-4ED8-AD70-5CBE4860B2FA}">
      <formula1>Expenses</formula1>
    </dataValidation>
  </dataValidations>
  <printOptions horizontalCentered="1"/>
  <pageMargins left="0.75" right="0.25" top="0.25" bottom="0.25" header="0.5" footer="0.5"/>
  <pageSetup scale="9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C745A-C605-4CA8-9D9B-345EE5A48238}">
  <sheetPr>
    <pageSetUpPr fitToPage="1"/>
  </sheetPr>
  <dimension ref="A7:M59"/>
  <sheetViews>
    <sheetView topLeftCell="A28" zoomScaleNormal="100" workbookViewId="0">
      <selection activeCell="D51" sqref="D51"/>
    </sheetView>
  </sheetViews>
  <sheetFormatPr defaultRowHeight="12.75" x14ac:dyDescent="0.2"/>
  <cols>
    <col min="1" max="1" width="26.85546875" customWidth="1"/>
    <col min="2" max="2" width="16.28515625" customWidth="1"/>
    <col min="4" max="4" width="15" customWidth="1"/>
    <col min="5" max="5" width="73.42578125" customWidth="1"/>
    <col min="6" max="6" width="32.28515625" customWidth="1"/>
  </cols>
  <sheetData>
    <row r="7" spans="1:13" x14ac:dyDescent="0.2">
      <c r="A7" s="6" t="s">
        <v>134</v>
      </c>
      <c r="B7" t="str">
        <f>'Check Register-Corp'!B7</f>
        <v>Cyrus Capital Inc.</v>
      </c>
    </row>
    <row r="8" spans="1:13" x14ac:dyDescent="0.2">
      <c r="A8" s="6" t="s">
        <v>119</v>
      </c>
      <c r="B8" t="str">
        <f>'Check Register-Corp'!B8</f>
        <v>Ting Wang</v>
      </c>
    </row>
    <row r="9" spans="1:13" x14ac:dyDescent="0.2">
      <c r="A9" s="39" t="s">
        <v>135</v>
      </c>
      <c r="B9" s="51">
        <f>'Check Register-Corp'!B9</f>
        <v>45444</v>
      </c>
    </row>
    <row r="10" spans="1:13" ht="13.5" thickBot="1" x14ac:dyDescent="0.25"/>
    <row r="11" spans="1:13" ht="18.75" thickBot="1" x14ac:dyDescent="0.3">
      <c r="A11" s="45" t="s">
        <v>106</v>
      </c>
      <c r="B11" s="41"/>
      <c r="C11" s="41"/>
      <c r="D11" s="41"/>
      <c r="E11" s="41"/>
      <c r="F11" s="42"/>
    </row>
    <row r="12" spans="1:13" x14ac:dyDescent="0.2">
      <c r="G12" s="17"/>
      <c r="H12" s="17"/>
      <c r="I12" s="17"/>
      <c r="J12" s="17"/>
      <c r="K12" s="17"/>
      <c r="L12" s="17"/>
      <c r="M12" s="17"/>
    </row>
    <row r="13" spans="1:13" x14ac:dyDescent="0.2">
      <c r="A13" t="s">
        <v>109</v>
      </c>
    </row>
    <row r="14" spans="1:13" x14ac:dyDescent="0.2">
      <c r="A14" t="s">
        <v>110</v>
      </c>
    </row>
    <row r="29" spans="1:4" x14ac:dyDescent="0.2">
      <c r="A29" t="s">
        <v>87</v>
      </c>
    </row>
    <row r="31" spans="1:4" x14ac:dyDescent="0.2">
      <c r="A31" t="s">
        <v>60</v>
      </c>
      <c r="C31" s="13">
        <v>240</v>
      </c>
      <c r="D31" t="s">
        <v>57</v>
      </c>
    </row>
    <row r="33" spans="1:6" x14ac:dyDescent="0.2">
      <c r="A33" t="s">
        <v>55</v>
      </c>
      <c r="C33" s="13">
        <v>2400</v>
      </c>
      <c r="D33" t="s">
        <v>58</v>
      </c>
    </row>
    <row r="35" spans="1:6" ht="13.5" thickBot="1" x14ac:dyDescent="0.25">
      <c r="A35" t="s">
        <v>63</v>
      </c>
      <c r="C35" s="14">
        <f>+C31/C33</f>
        <v>0.1</v>
      </c>
      <c r="D35" t="s">
        <v>59</v>
      </c>
    </row>
    <row r="36" spans="1:6" ht="13.5" thickTop="1" x14ac:dyDescent="0.2"/>
    <row r="37" spans="1:6" x14ac:dyDescent="0.2">
      <c r="A37" t="s">
        <v>56</v>
      </c>
    </row>
    <row r="38" spans="1:6" x14ac:dyDescent="0.2">
      <c r="A38" t="s">
        <v>88</v>
      </c>
    </row>
    <row r="40" spans="1:6" x14ac:dyDescent="0.2">
      <c r="A40" t="s">
        <v>105</v>
      </c>
    </row>
    <row r="42" spans="1:6" x14ac:dyDescent="0.2">
      <c r="A42" t="s">
        <v>51</v>
      </c>
    </row>
    <row r="43" spans="1:6" x14ac:dyDescent="0.2">
      <c r="A43" t="s">
        <v>50</v>
      </c>
    </row>
    <row r="45" spans="1:6" x14ac:dyDescent="0.2">
      <c r="A45" t="s">
        <v>111</v>
      </c>
    </row>
    <row r="46" spans="1:6" ht="13.5" thickBot="1" x14ac:dyDescent="0.25"/>
    <row r="47" spans="1:6" x14ac:dyDescent="0.2">
      <c r="A47" s="10"/>
      <c r="B47" s="10" t="s">
        <v>61</v>
      </c>
      <c r="C47" s="10"/>
      <c r="D47" s="10" t="s">
        <v>65</v>
      </c>
      <c r="E47" s="10" t="s">
        <v>107</v>
      </c>
      <c r="F47" s="10"/>
    </row>
    <row r="48" spans="1:6" ht="13.5" thickBot="1" x14ac:dyDescent="0.25">
      <c r="A48" s="5" t="s">
        <v>69</v>
      </c>
      <c r="B48" s="5" t="s">
        <v>62</v>
      </c>
      <c r="C48" s="5" t="s">
        <v>64</v>
      </c>
      <c r="D48" s="5" t="s">
        <v>108</v>
      </c>
      <c r="E48" s="11" t="s">
        <v>104</v>
      </c>
      <c r="F48" s="11" t="s">
        <v>144</v>
      </c>
    </row>
    <row r="50" spans="1:9" x14ac:dyDescent="0.2">
      <c r="B50" s="52"/>
      <c r="C50" s="16"/>
      <c r="D50" s="52"/>
      <c r="F50" t="s">
        <v>147</v>
      </c>
      <c r="I50" t="s">
        <v>146</v>
      </c>
    </row>
    <row r="51" spans="1:9" ht="14.25" x14ac:dyDescent="0.2">
      <c r="A51" s="108">
        <v>1200</v>
      </c>
      <c r="B51" s="52"/>
      <c r="C51" s="16"/>
      <c r="D51" s="52"/>
      <c r="E51" s="109" t="s">
        <v>164</v>
      </c>
      <c r="F51">
        <f>C31*I51</f>
        <v>1200</v>
      </c>
      <c r="I51">
        <v>5</v>
      </c>
    </row>
    <row r="52" spans="1:9" x14ac:dyDescent="0.2">
      <c r="B52" s="52"/>
      <c r="C52" s="16"/>
      <c r="D52" s="52"/>
    </row>
    <row r="53" spans="1:9" x14ac:dyDescent="0.2">
      <c r="B53" s="52"/>
      <c r="C53" s="16"/>
      <c r="D53" s="52"/>
    </row>
    <row r="54" spans="1:9" x14ac:dyDescent="0.2">
      <c r="B54" s="52"/>
      <c r="C54" s="16"/>
      <c r="D54" s="52"/>
    </row>
    <row r="55" spans="1:9" x14ac:dyDescent="0.2">
      <c r="B55" s="52"/>
      <c r="C55" s="16"/>
      <c r="D55" s="52"/>
    </row>
    <row r="56" spans="1:9" x14ac:dyDescent="0.2">
      <c r="B56" s="52"/>
      <c r="C56" s="16"/>
      <c r="D56" s="52"/>
    </row>
    <row r="57" spans="1:9" x14ac:dyDescent="0.2">
      <c r="B57" s="52"/>
      <c r="C57" s="16"/>
      <c r="D57" s="52"/>
    </row>
    <row r="58" spans="1:9" x14ac:dyDescent="0.2">
      <c r="B58" s="52"/>
      <c r="C58" s="16"/>
      <c r="D58" s="52"/>
    </row>
    <row r="59" spans="1:9" x14ac:dyDescent="0.2">
      <c r="B59" s="52"/>
      <c r="C59" s="16"/>
      <c r="D59" s="52"/>
    </row>
  </sheetData>
  <phoneticPr fontId="0" type="noConversion"/>
  <printOptions horizontalCentered="1"/>
  <pageMargins left="0.5" right="0.25" top="0.25" bottom="0.25" header="0.5" footer="0.5"/>
  <pageSetup scale="71" orientation="landscape" r:id="rId1"/>
  <headerFooter alignWithMargins="0"/>
  <rowBreaks count="1" manualBreakCount="1">
    <brk id="4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BA377-DDDB-4512-ABFB-42F01A7E272C}">
  <sheetPr>
    <pageSetUpPr fitToPage="1"/>
  </sheetPr>
  <dimension ref="A7:O29"/>
  <sheetViews>
    <sheetView topLeftCell="A19" workbookViewId="0">
      <selection activeCell="E20" sqref="E20"/>
    </sheetView>
  </sheetViews>
  <sheetFormatPr defaultRowHeight="12.75" x14ac:dyDescent="0.2"/>
  <cols>
    <col min="1" max="1" width="25.7109375" customWidth="1"/>
    <col min="2" max="2" width="23.42578125" customWidth="1"/>
    <col min="6" max="6" width="21.5703125" bestFit="1" customWidth="1"/>
    <col min="7" max="7" width="15.5703125" customWidth="1"/>
  </cols>
  <sheetData>
    <row r="7" spans="1:12" x14ac:dyDescent="0.2">
      <c r="A7" s="44" t="s">
        <v>134</v>
      </c>
      <c r="B7" t="str">
        <f>'Check Register-Corp'!B7</f>
        <v>Cyrus Capital Inc.</v>
      </c>
    </row>
    <row r="8" spans="1:12" x14ac:dyDescent="0.2">
      <c r="A8" s="44" t="s">
        <v>119</v>
      </c>
      <c r="B8" t="str">
        <f>'Check Register-Corp'!B8</f>
        <v>Ting Wang</v>
      </c>
      <c r="E8" s="1"/>
    </row>
    <row r="9" spans="1:12" x14ac:dyDescent="0.2">
      <c r="A9" s="44" t="s">
        <v>135</v>
      </c>
      <c r="B9" s="51">
        <f>'Check Register-Corp'!B9</f>
        <v>45444</v>
      </c>
    </row>
    <row r="11" spans="1:12" ht="13.5" thickBot="1" x14ac:dyDescent="0.25"/>
    <row r="12" spans="1:12" ht="18.75" thickBot="1" x14ac:dyDescent="0.3">
      <c r="A12" s="45" t="s">
        <v>98</v>
      </c>
      <c r="B12" s="41"/>
      <c r="C12" s="41"/>
      <c r="D12" s="41"/>
      <c r="E12" s="41"/>
      <c r="F12" s="41"/>
      <c r="G12" s="41"/>
      <c r="H12" s="41"/>
      <c r="I12" s="41"/>
      <c r="J12" s="41"/>
      <c r="K12" s="41"/>
      <c r="L12" s="42"/>
    </row>
    <row r="13" spans="1:12" ht="18.75" thickBot="1" x14ac:dyDescent="0.3">
      <c r="A13" s="12"/>
    </row>
    <row r="14" spans="1:12" x14ac:dyDescent="0.2">
      <c r="A14" s="4"/>
      <c r="B14" s="4"/>
      <c r="F14" s="4"/>
      <c r="G14" s="4"/>
    </row>
    <row r="15" spans="1:12" ht="13.5" thickBot="1" x14ac:dyDescent="0.25">
      <c r="A15" s="5" t="s">
        <v>78</v>
      </c>
      <c r="B15" s="5" t="s">
        <v>2</v>
      </c>
      <c r="F15" s="5" t="s">
        <v>99</v>
      </c>
      <c r="G15" s="5" t="s">
        <v>2</v>
      </c>
    </row>
    <row r="17" spans="1:15" x14ac:dyDescent="0.2">
      <c r="A17" t="s">
        <v>14</v>
      </c>
      <c r="B17" s="24"/>
      <c r="F17" s="43" t="s">
        <v>137</v>
      </c>
      <c r="G17" s="24"/>
    </row>
    <row r="18" spans="1:15" x14ac:dyDescent="0.2">
      <c r="B18" s="24"/>
      <c r="F18" s="43" t="s">
        <v>138</v>
      </c>
      <c r="G18" s="24"/>
    </row>
    <row r="19" spans="1:15" x14ac:dyDescent="0.2">
      <c r="B19" s="24"/>
      <c r="G19" s="24"/>
    </row>
    <row r="20" spans="1:15" x14ac:dyDescent="0.2">
      <c r="B20" s="24"/>
      <c r="G20" s="24"/>
    </row>
    <row r="21" spans="1:15" x14ac:dyDescent="0.2">
      <c r="B21" s="24"/>
      <c r="G21" s="24"/>
    </row>
    <row r="22" spans="1:15" x14ac:dyDescent="0.2">
      <c r="B22" s="25"/>
      <c r="G22" s="25"/>
    </row>
    <row r="23" spans="1:15" ht="13.5" thickBot="1" x14ac:dyDescent="0.25">
      <c r="A23" t="s">
        <v>79</v>
      </c>
      <c r="B23" s="26">
        <f>SUM(B17:B21)</f>
        <v>0</v>
      </c>
      <c r="F23" t="s">
        <v>79</v>
      </c>
      <c r="G23" s="26">
        <f>SUM(G17:G21)</f>
        <v>0</v>
      </c>
    </row>
    <row r="24" spans="1:15" ht="13.5" thickTop="1" x14ac:dyDescent="0.2"/>
    <row r="25" spans="1:15" ht="13.5" thickBot="1" x14ac:dyDescent="0.25">
      <c r="A25" s="18" t="s">
        <v>70</v>
      </c>
      <c r="B25" s="19"/>
      <c r="C25" s="19"/>
      <c r="D25" s="19"/>
      <c r="E25" s="19"/>
      <c r="F25" s="19"/>
      <c r="G25" s="19"/>
      <c r="H25" s="19"/>
      <c r="I25" s="19"/>
      <c r="J25" s="19"/>
      <c r="K25" s="19"/>
      <c r="L25" s="19"/>
    </row>
    <row r="27" spans="1:15" ht="15.75" x14ac:dyDescent="0.25">
      <c r="A27" s="46" t="s">
        <v>139</v>
      </c>
      <c r="B27" s="46"/>
      <c r="C27" s="46"/>
      <c r="D27" s="46"/>
      <c r="E27" s="46"/>
      <c r="F27" s="46"/>
      <c r="G27" s="46"/>
      <c r="H27" s="46"/>
      <c r="I27" s="46"/>
      <c r="J27" s="46"/>
      <c r="K27" s="46"/>
      <c r="L27" s="46"/>
      <c r="M27" s="46"/>
      <c r="N27" s="34"/>
      <c r="O27" s="34"/>
    </row>
    <row r="28" spans="1:15" ht="15.75" x14ac:dyDescent="0.25">
      <c r="A28" s="46" t="s">
        <v>116</v>
      </c>
      <c r="B28" s="46"/>
      <c r="C28" s="46"/>
      <c r="D28" s="46"/>
      <c r="E28" s="46"/>
      <c r="F28" s="46"/>
      <c r="G28" s="46"/>
      <c r="H28" s="46"/>
      <c r="I28" s="46"/>
      <c r="J28" s="46"/>
      <c r="K28" s="46"/>
      <c r="L28" s="46"/>
      <c r="M28" s="34"/>
      <c r="N28" s="34"/>
      <c r="O28" s="34"/>
    </row>
    <row r="29" spans="1:15" ht="15.75" x14ac:dyDescent="0.25">
      <c r="A29" s="46" t="s">
        <v>117</v>
      </c>
      <c r="B29" s="46"/>
      <c r="C29" s="46"/>
      <c r="D29" s="46"/>
      <c r="E29" s="46"/>
      <c r="F29" s="46"/>
      <c r="G29" s="46"/>
      <c r="H29" s="46"/>
      <c r="I29" s="46"/>
      <c r="J29" s="46"/>
      <c r="K29" s="46"/>
      <c r="L29" s="46"/>
      <c r="M29" s="34"/>
      <c r="N29" s="34"/>
      <c r="O29" s="34"/>
    </row>
  </sheetData>
  <phoneticPr fontId="0" type="noConversion"/>
  <pageMargins left="0" right="0" top="1" bottom="1" header="0.5" footer="0.5"/>
  <pageSetup scale="79"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Information to Provide to TA</vt:lpstr>
      <vt:lpstr>Typical Exp in Trading Business</vt:lpstr>
      <vt:lpstr>Check Register-Corp</vt:lpstr>
      <vt:lpstr>Credit Card Register-Corp</vt:lpstr>
      <vt:lpstr>Out of Pocket Exp-Corp</vt:lpstr>
      <vt:lpstr>Home Office Exp Report-Corp</vt:lpstr>
      <vt:lpstr>Other Income &amp; Expense-Corp</vt:lpstr>
      <vt:lpstr>Expenses</vt:lpstr>
      <vt:lpstr>'Other Income &amp; Expense-Corp'!OLE_LINK1</vt:lpstr>
      <vt:lpstr>'Typical Exp in Trading Business'!Print_Area</vt:lpstr>
    </vt:vector>
  </TitlesOfParts>
  <Company>Compaq</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Ting Wang</cp:lastModifiedBy>
  <cp:lastPrinted>2013-03-31T02:01:00Z</cp:lastPrinted>
  <dcterms:created xsi:type="dcterms:W3CDTF">2003-01-30T04:52:32Z</dcterms:created>
  <dcterms:modified xsi:type="dcterms:W3CDTF">2025-08-30T23:39:49Z</dcterms:modified>
</cp:coreProperties>
</file>