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E7F0AA3A-8E02-5E40-A7DA-0E26E71F8201}" xr6:coauthVersionLast="47" xr6:coauthVersionMax="47" xr10:uidLastSave="{00000000-0000-0000-0000-000000000000}"/>
  <bookViews>
    <workbookView xWindow="0" yWindow="860" windowWidth="34200" windowHeight="20100" xr2:uid="{00000000-000D-0000-FFFF-FFFF00000000}"/>
  </bookViews>
  <sheets>
    <sheet name="キャンベーン情報画面" sheetId="6" r:id="rId1"/>
    <sheet name="顧客情報画面" sheetId="5" r:id="rId2"/>
    <sheet name="受注情報画面" sheetId="4" r:id="rId3"/>
  </sheets>
  <definedNames>
    <definedName name="_xlnm.Print_Area" localSheetId="0">キャンベーン情報画面!$A$1:$O$25</definedName>
    <definedName name="_xlnm.Print_Area" localSheetId="2">受注情報画面!$A$1:$O$25</definedName>
    <definedName name="_xlnm.Print_Area" localSheetId="1">顧客情報画面!$A$1:$O$25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L14" i="4"/>
  <c r="L13" i="4"/>
  <c r="L16" i="4" l="1"/>
  <c r="L18" i="4" s="1"/>
  <c r="J16" i="4"/>
  <c r="L19" i="4" l="1"/>
  <c r="L20" i="4"/>
</calcChain>
</file>

<file path=xl/sharedStrings.xml><?xml version="1.0" encoding="utf-8"?>
<sst xmlns="http://schemas.openxmlformats.org/spreadsheetml/2006/main" count="129" uniqueCount="111">
  <si>
    <t>商品名</t>
    <rPh sb="0" eb="3">
      <t>ショウヒンメイ</t>
    </rPh>
    <phoneticPr fontId="1"/>
  </si>
  <si>
    <t>個数</t>
    <rPh sb="0" eb="2">
      <t>コスウ</t>
    </rPh>
    <phoneticPr fontId="1"/>
  </si>
  <si>
    <t>価格</t>
    <rPh sb="0" eb="2">
      <t>カカク</t>
    </rPh>
    <phoneticPr fontId="1"/>
  </si>
  <si>
    <t>氏名</t>
    <rPh sb="0" eb="2">
      <t>シメイ</t>
    </rPh>
    <phoneticPr fontId="1"/>
  </si>
  <si>
    <t>電話番号</t>
    <rPh sb="0" eb="2">
      <t>デンワ</t>
    </rPh>
    <rPh sb="2" eb="4">
      <t>バンゴウ</t>
    </rPh>
    <phoneticPr fontId="1"/>
  </si>
  <si>
    <t>お届け先</t>
    <rPh sb="1" eb="2">
      <t>トド</t>
    </rPh>
    <rPh sb="3" eb="4">
      <t>サキ</t>
    </rPh>
    <phoneticPr fontId="1"/>
  </si>
  <si>
    <t>支払い方法</t>
    <rPh sb="0" eb="2">
      <t>シハラ</t>
    </rPh>
    <rPh sb="3" eb="5">
      <t>ホウホウ</t>
    </rPh>
    <phoneticPr fontId="1"/>
  </si>
  <si>
    <t>カード番号</t>
    <rPh sb="3" eb="5">
      <t>バンゴウ</t>
    </rPh>
    <phoneticPr fontId="1"/>
  </si>
  <si>
    <t>顧客情報</t>
    <rPh sb="0" eb="2">
      <t>コキャク</t>
    </rPh>
    <rPh sb="2" eb="4">
      <t>ジョウホウ</t>
    </rPh>
    <phoneticPr fontId="1"/>
  </si>
  <si>
    <t>フリガナ</t>
    <phoneticPr fontId="1"/>
  </si>
  <si>
    <t>パスワード</t>
    <phoneticPr fontId="1"/>
  </si>
  <si>
    <t>連絡先</t>
    <rPh sb="0" eb="2">
      <t>レンラク</t>
    </rPh>
    <rPh sb="2" eb="3">
      <t>サキ</t>
    </rPh>
    <phoneticPr fontId="1"/>
  </si>
  <si>
    <t>良原　貴弘</t>
    <rPh sb="0" eb="2">
      <t>ヨシハラ</t>
    </rPh>
    <rPh sb="3" eb="5">
      <t>タカヒロ</t>
    </rPh>
    <phoneticPr fontId="1"/>
  </si>
  <si>
    <t>ヨシハラ　タカヒロ</t>
    <phoneticPr fontId="1"/>
  </si>
  <si>
    <t>tyoshihara@ecc.ac.jp</t>
    <phoneticPr fontId="1"/>
  </si>
  <si>
    <t>password</t>
    <phoneticPr fontId="1"/>
  </si>
  <si>
    <t>0663740144</t>
    <phoneticPr fontId="1"/>
  </si>
  <si>
    <t>住所</t>
    <rPh sb="0" eb="2">
      <t>ジュウショ</t>
    </rPh>
    <phoneticPr fontId="1"/>
  </si>
  <si>
    <t>530-8401</t>
    <phoneticPr fontId="1"/>
  </si>
  <si>
    <t>保有クーポン</t>
    <rPh sb="0" eb="2">
      <t>ホユウ</t>
    </rPh>
    <phoneticPr fontId="1"/>
  </si>
  <si>
    <t>使用期限</t>
    <rPh sb="0" eb="2">
      <t>シヨウ</t>
    </rPh>
    <rPh sb="2" eb="4">
      <t>キゲン</t>
    </rPh>
    <phoneticPr fontId="1"/>
  </si>
  <si>
    <t>残回数</t>
    <rPh sb="0" eb="1">
      <t>ザン</t>
    </rPh>
    <rPh sb="1" eb="3">
      <t>カイスウ</t>
    </rPh>
    <phoneticPr fontId="1"/>
  </si>
  <si>
    <t>20%引きクーポン</t>
    <rPh sb="3" eb="4">
      <t>ビ</t>
    </rPh>
    <phoneticPr fontId="1"/>
  </si>
  <si>
    <t>500円引きクーポン</t>
    <rPh sb="3" eb="4">
      <t>エン</t>
    </rPh>
    <rPh sb="4" eb="5">
      <t>ビ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</si>
  <si>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</si>
  <si>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</si>
  <si>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C01</t>
    <phoneticPr fontId="1"/>
  </si>
  <si>
    <t>C02</t>
    <phoneticPr fontId="1"/>
  </si>
  <si>
    <t>2020/1/31</t>
    <phoneticPr fontId="1"/>
  </si>
  <si>
    <t>2020/1/1</t>
    <phoneticPr fontId="1"/>
  </si>
  <si>
    <t>新年お年玉キャンペーン！！5000円以上でご購入で20％引きクーポンをプレゼントします。</t>
    <rPh sb="0" eb="2">
      <t>シンネン</t>
    </rPh>
    <rPh sb="3" eb="5">
      <t>トシダマ</t>
    </rPh>
    <rPh sb="17" eb="18">
      <t>エン</t>
    </rPh>
    <rPh sb="18" eb="20">
      <t>イジョウ</t>
    </rPh>
    <rPh sb="22" eb="24">
      <t>コウニュウ</t>
    </rPh>
    <rPh sb="28" eb="29">
      <t>ヒ</t>
    </rPh>
    <phoneticPr fontId="1"/>
  </si>
  <si>
    <t>顧客名</t>
    <rPh sb="0" eb="2">
      <t>コキャク</t>
    </rPh>
    <rPh sb="2" eb="3">
      <t>メイ</t>
    </rPh>
    <phoneticPr fontId="1"/>
  </si>
  <si>
    <t>受注日時</t>
    <rPh sb="0" eb="2">
      <t>ジュチュウ</t>
    </rPh>
    <rPh sb="2" eb="4">
      <t>ニチジ</t>
    </rPh>
    <phoneticPr fontId="1"/>
  </si>
  <si>
    <t>合計金額</t>
    <rPh sb="0" eb="2">
      <t>ゴウケイ</t>
    </rPh>
    <rPh sb="2" eb="4">
      <t>キンガク</t>
    </rPh>
    <phoneticPr fontId="1"/>
  </si>
  <si>
    <t>シーフードスペシャル</t>
    <phoneticPr fontId="1"/>
  </si>
  <si>
    <t>単価</t>
    <rPh sb="0" eb="2">
      <t>タンカ</t>
    </rPh>
    <phoneticPr fontId="1"/>
  </si>
  <si>
    <t>クーポン名</t>
    <rPh sb="4" eb="5">
      <t>メイ</t>
    </rPh>
    <phoneticPr fontId="1"/>
  </si>
  <si>
    <t>消費税</t>
    <rPh sb="0" eb="2">
      <t>ショウヒ</t>
    </rPh>
    <rPh sb="2" eb="3">
      <t>ゼイ</t>
    </rPh>
    <phoneticPr fontId="1"/>
  </si>
  <si>
    <t>引渡方法</t>
    <rPh sb="0" eb="2">
      <t>ヒキワタシ</t>
    </rPh>
    <rPh sb="2" eb="4">
      <t>ホウホウ</t>
    </rPh>
    <phoneticPr fontId="1"/>
  </si>
  <si>
    <t>中崎町店</t>
    <rPh sb="0" eb="3">
      <t>ナカザキチョウ</t>
    </rPh>
    <rPh sb="3" eb="4">
      <t>テン</t>
    </rPh>
    <phoneticPr fontId="1"/>
  </si>
  <si>
    <t>配達</t>
    <rPh sb="0" eb="2">
      <t>ハイタツ</t>
    </rPh>
    <phoneticPr fontId="1"/>
  </si>
  <si>
    <t>カテゴリ</t>
    <phoneticPr fontId="1"/>
  </si>
  <si>
    <t>ピザ</t>
    <phoneticPr fontId="1"/>
  </si>
  <si>
    <t>コーラ</t>
    <phoneticPr fontId="1"/>
  </si>
  <si>
    <t>ドリンク</t>
    <phoneticPr fontId="1"/>
  </si>
  <si>
    <t>21/2/22</t>
    <phoneticPr fontId="1"/>
  </si>
  <si>
    <t>カード</t>
    <phoneticPr fontId="1"/>
  </si>
  <si>
    <t>受付担当</t>
    <rPh sb="0" eb="2">
      <t>ウケツケ</t>
    </rPh>
    <rPh sb="2" eb="4">
      <t>タントウ</t>
    </rPh>
    <phoneticPr fontId="1"/>
  </si>
  <si>
    <t>松村沙友里</t>
    <rPh sb="0" eb="2">
      <t>マツムラ</t>
    </rPh>
    <rPh sb="2" eb="5">
      <t>サユリ</t>
    </rPh>
    <phoneticPr fontId="1"/>
  </si>
  <si>
    <t>サイズ</t>
    <phoneticPr fontId="1"/>
  </si>
  <si>
    <t>M</t>
    <phoneticPr fontId="1"/>
  </si>
  <si>
    <t>S</t>
    <phoneticPr fontId="1"/>
  </si>
  <si>
    <t>大阪太郎</t>
    <rPh sb="0" eb="2">
      <t>オオサカ</t>
    </rPh>
    <rPh sb="2" eb="4">
      <t>タロウ</t>
    </rPh>
    <phoneticPr fontId="1"/>
  </si>
  <si>
    <t>09011112222</t>
    <phoneticPr fontId="1"/>
  </si>
  <si>
    <t>大阪府東大阪市荒本1-1-1</t>
    <rPh sb="0" eb="3">
      <t>オオサカフ</t>
    </rPh>
    <rPh sb="3" eb="7">
      <t>ヒガシオオサカシ</t>
    </rPh>
    <rPh sb="7" eb="9">
      <t>アラモト</t>
    </rPh>
    <phoneticPr fontId="1"/>
  </si>
  <si>
    <t>20%値引き</t>
    <rPh sb="3" eb="5">
      <t>ネビ</t>
    </rPh>
    <phoneticPr fontId="1"/>
  </si>
  <si>
    <t>-</t>
    <phoneticPr fontId="1"/>
  </si>
  <si>
    <t>0000001</t>
    <phoneticPr fontId="1"/>
  </si>
  <si>
    <t>1111222233334444</t>
    <phoneticPr fontId="1"/>
  </si>
  <si>
    <t>コード</t>
    <phoneticPr fontId="1"/>
  </si>
  <si>
    <t>適用金額</t>
    <rPh sb="0" eb="2">
      <t>テキヨウ</t>
    </rPh>
    <rPh sb="2" eb="4">
      <t>キンガク</t>
    </rPh>
    <phoneticPr fontId="1"/>
  </si>
  <si>
    <t>2020/2/28</t>
    <phoneticPr fontId="1"/>
  </si>
  <si>
    <t>C01</t>
    <phoneticPr fontId="1"/>
  </si>
  <si>
    <t>値引区分</t>
    <rPh sb="0" eb="2">
      <t>ネビキ</t>
    </rPh>
    <rPh sb="2" eb="4">
      <t>クブン</t>
    </rPh>
    <phoneticPr fontId="1"/>
  </si>
  <si>
    <t>％割引</t>
    <rPh sb="1" eb="3">
      <t>ワリビキ</t>
    </rPh>
    <phoneticPr fontId="1"/>
  </si>
  <si>
    <t>値引値</t>
    <rPh sb="0" eb="2">
      <t>ネビキ</t>
    </rPh>
    <rPh sb="2" eb="3">
      <t>チ</t>
    </rPh>
    <phoneticPr fontId="1"/>
  </si>
  <si>
    <t>22/02/28</t>
    <phoneticPr fontId="1"/>
  </si>
  <si>
    <t>大阪府大阪市北区中崎西1-1-1</t>
    <rPh sb="0" eb="3">
      <t>オオサカフ</t>
    </rPh>
    <rPh sb="3" eb="6">
      <t>オオサカシ</t>
    </rPh>
    <rPh sb="6" eb="8">
      <t>キタク</t>
    </rPh>
    <rPh sb="8" eb="10">
      <t>ナカザキ</t>
    </rPh>
    <rPh sb="10" eb="11">
      <t>ニシ</t>
    </rPh>
    <phoneticPr fontId="1"/>
  </si>
  <si>
    <t>使用クーポン</t>
    <rPh sb="0" eb="2">
      <t>シヨウ</t>
    </rPh>
    <phoneticPr fontId="1"/>
  </si>
  <si>
    <t>0668889999</t>
    <phoneticPr fontId="1"/>
  </si>
  <si>
    <t>300円引きクーポン</t>
    <rPh sb="3" eb="4">
      <t>エン</t>
    </rPh>
    <phoneticPr fontId="1"/>
  </si>
  <si>
    <t>CPコード</t>
    <phoneticPr fontId="1"/>
  </si>
  <si>
    <t>有効回数</t>
    <rPh sb="0" eb="2">
      <t>ユウコウ</t>
    </rPh>
    <rPh sb="2" eb="4">
      <t>カイスウ</t>
    </rPh>
    <phoneticPr fontId="1"/>
  </si>
  <si>
    <t>メルアド</t>
    <phoneticPr fontId="1"/>
  </si>
  <si>
    <t>530-0015</t>
    <phoneticPr fontId="1"/>
  </si>
  <si>
    <t>530-0001</t>
    <phoneticPr fontId="1"/>
  </si>
  <si>
    <t>531-9999</t>
    <phoneticPr fontId="1"/>
  </si>
  <si>
    <t>大阪府大阪市北区中崎西2-3-25</t>
    <rPh sb="0" eb="3">
      <t>オオサカフ</t>
    </rPh>
    <rPh sb="3" eb="6">
      <t>オオサカシ</t>
    </rPh>
    <rPh sb="6" eb="8">
      <t>キタク</t>
    </rPh>
    <rPh sb="8" eb="10">
      <t>ナカザキ</t>
    </rPh>
    <rPh sb="10" eb="11">
      <t>ニシ</t>
    </rPh>
    <phoneticPr fontId="1"/>
  </si>
  <si>
    <t>大阪市大阪市北区扇町2丁目1番27号</t>
    <rPh sb="0" eb="3">
      <t>オオサカシ</t>
    </rPh>
    <phoneticPr fontId="1"/>
  </si>
  <si>
    <t>C03</t>
    <phoneticPr fontId="1"/>
  </si>
  <si>
    <t>キャンペーン</t>
    <phoneticPr fontId="1"/>
  </si>
  <si>
    <t>キャンペーン</t>
    <phoneticPr fontId="1"/>
  </si>
  <si>
    <t>円以上</t>
    <rPh sb="0" eb="1">
      <t>エン</t>
    </rPh>
    <rPh sb="1" eb="2">
      <t>イジョウ</t>
    </rPh>
    <phoneticPr fontId="1"/>
  </si>
  <si>
    <t>保有クーポン情報</t>
    <rPh sb="0" eb="2">
      <t>ホユウ</t>
    </rPh>
    <rPh sb="6" eb="8">
      <t>ジョウホウ</t>
    </rPh>
    <phoneticPr fontId="1"/>
  </si>
  <si>
    <t>キャンペーン基本情報</t>
    <rPh sb="6" eb="8">
      <t>キホン</t>
    </rPh>
    <rPh sb="8" eb="10">
      <t>ジョウホウ</t>
    </rPh>
    <phoneticPr fontId="1"/>
  </si>
  <si>
    <t>クーポン情報</t>
    <rPh sb="4" eb="6">
      <t>ジョウホウ</t>
    </rPh>
    <phoneticPr fontId="1"/>
  </si>
  <si>
    <t>クーポン付与条件</t>
    <rPh sb="4" eb="6">
      <t>フヨ</t>
    </rPh>
    <rPh sb="6" eb="8">
      <t>ジョウケン</t>
    </rPh>
    <phoneticPr fontId="1"/>
  </si>
  <si>
    <t>適用キャンペーン情報</t>
    <rPh sb="0" eb="2">
      <t>テキヨウ</t>
    </rPh>
    <rPh sb="8" eb="10">
      <t>ジョウホウ</t>
    </rPh>
    <phoneticPr fontId="1"/>
  </si>
  <si>
    <t>小計</t>
    <rPh sb="0" eb="2">
      <t>ショウケイ</t>
    </rPh>
    <phoneticPr fontId="1"/>
  </si>
  <si>
    <t>受注商品</t>
    <rPh sb="0" eb="2">
      <t>ジュチュウ</t>
    </rPh>
    <rPh sb="2" eb="4">
      <t>ショウヒン</t>
    </rPh>
    <phoneticPr fontId="1"/>
  </si>
  <si>
    <t>受注情報画面案</t>
    <rPh sb="0" eb="2">
      <t>ジュチュウ</t>
    </rPh>
    <rPh sb="2" eb="4">
      <t>ジョウホウ</t>
    </rPh>
    <rPh sb="4" eb="6">
      <t>ガメン</t>
    </rPh>
    <rPh sb="6" eb="7">
      <t>アン</t>
    </rPh>
    <phoneticPr fontId="1"/>
  </si>
  <si>
    <t>顧客情報画面案</t>
    <rPh sb="0" eb="2">
      <t>コキャク</t>
    </rPh>
    <rPh sb="2" eb="4">
      <t>ジョウホウ</t>
    </rPh>
    <rPh sb="4" eb="6">
      <t>ガメン</t>
    </rPh>
    <rPh sb="6" eb="7">
      <t>アン</t>
    </rPh>
    <phoneticPr fontId="1"/>
  </si>
  <si>
    <t>キャンペーン情報画面案</t>
    <rPh sb="6" eb="8">
      <t>ジョウホウ</t>
    </rPh>
    <rPh sb="8" eb="10">
      <t>ガメン</t>
    </rPh>
    <rPh sb="10" eb="11">
      <t>アン</t>
    </rPh>
    <phoneticPr fontId="1"/>
  </si>
  <si>
    <t>2021/3/22</t>
    <phoneticPr fontId="1"/>
  </si>
  <si>
    <t>2021/4/10</t>
    <phoneticPr fontId="1"/>
  </si>
  <si>
    <t>受注番号</t>
    <rPh sb="0" eb="2">
      <t>ジュチュウ</t>
    </rPh>
    <rPh sb="2" eb="4">
      <t>バンゴウ</t>
    </rPh>
    <phoneticPr fontId="1"/>
  </si>
  <si>
    <t>受注店舗</t>
    <rPh sb="0" eb="2">
      <t>ジュチュウ</t>
    </rPh>
    <rPh sb="2" eb="4">
      <t>テンポ</t>
    </rPh>
    <phoneticPr fontId="1"/>
  </si>
  <si>
    <t>説明文</t>
    <rPh sb="0" eb="2">
      <t>セツメイ</t>
    </rPh>
    <rPh sb="2" eb="3">
      <t>ブン</t>
    </rPh>
    <phoneticPr fontId="1"/>
  </si>
  <si>
    <t>郵便番号</t>
    <rPh sb="0" eb="2">
      <t>ユウビン</t>
    </rPh>
    <rPh sb="2" eb="4">
      <t>バンゴウ</t>
    </rPh>
    <phoneticPr fontId="1"/>
  </si>
  <si>
    <t>お届け先１</t>
    <rPh sb="1" eb="2">
      <t>トド</t>
    </rPh>
    <rPh sb="3" eb="4">
      <t>サキ</t>
    </rPh>
    <phoneticPr fontId="1"/>
  </si>
  <si>
    <t>お届け先２</t>
    <rPh sb="1" eb="2">
      <t>トド</t>
    </rPh>
    <rPh sb="3" eb="4">
      <t>サキ</t>
    </rPh>
    <phoneticPr fontId="1"/>
  </si>
  <si>
    <t>値引値</t>
    <rPh sb="0" eb="2">
      <t>ネビキ</t>
    </rPh>
    <rPh sb="2" eb="3">
      <t>アタイ</t>
    </rPh>
    <phoneticPr fontId="1"/>
  </si>
  <si>
    <t>％値引き</t>
    <rPh sb="1" eb="3">
      <t>ネビ</t>
    </rPh>
    <phoneticPr fontId="1"/>
  </si>
  <si>
    <t>金額値引き</t>
    <rPh sb="0" eb="2">
      <t>キンガク</t>
    </rPh>
    <rPh sb="2" eb="4">
      <t>ネビ</t>
    </rPh>
    <phoneticPr fontId="1"/>
  </si>
  <si>
    <t>税率(%)</t>
    <rPh sb="0" eb="2">
      <t>ゼイリツ</t>
    </rPh>
    <phoneticPr fontId="1"/>
  </si>
  <si>
    <t>商品番号</t>
    <rPh sb="0" eb="2">
      <t>ショウヒン</t>
    </rPh>
    <rPh sb="2" eb="4">
      <t>バンゴウ</t>
    </rPh>
    <phoneticPr fontId="1"/>
  </si>
  <si>
    <t>C01</t>
    <phoneticPr fontId="1"/>
  </si>
  <si>
    <t>0003</t>
    <phoneticPr fontId="1"/>
  </si>
  <si>
    <t>2001</t>
    <phoneticPr fontId="1"/>
  </si>
  <si>
    <t>0006</t>
    <phoneticPr fontId="1"/>
  </si>
  <si>
    <t>BBQチキン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</si>
</sst>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u/>
      <sz val="11"/>
      <color theme="10"/>
      <name val="新細明體"/>
      <family val="2"/>
      <scheme val="minor"/>
    </font>
    <font>
      <sz val="16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quotePrefix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5" xfId="0" quotePrefix="1" applyFill="1" applyBorder="1"/>
    <xf numFmtId="0" fontId="0" fillId="2" borderId="2" xfId="0" quotePrefix="1" applyFill="1" applyBorder="1"/>
    <xf numFmtId="0" fontId="0" fillId="3" borderId="4" xfId="0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22" fontId="0" fillId="2" borderId="0" xfId="0" applyNumberFormat="1" applyFill="1"/>
    <xf numFmtId="0" fontId="0" fillId="2" borderId="0" xfId="0" quotePrefix="1" applyFill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3" fillId="2" borderId="0" xfId="0" applyFont="1" applyFill="1"/>
    <xf numFmtId="0" fontId="0" fillId="2" borderId="14" xfId="0" applyFill="1" applyBorder="1"/>
    <xf numFmtId="0" fontId="2" fillId="2" borderId="2" xfId="1" applyFill="1" applyBorder="1"/>
    <xf numFmtId="0" fontId="0" fillId="3" borderId="1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5" xfId="0" applyFill="1" applyBorder="1"/>
    <xf numFmtId="0" fontId="0" fillId="3" borderId="1" xfId="0" quotePrefix="1" applyFill="1" applyBorder="1"/>
    <xf numFmtId="0" fontId="0" fillId="3" borderId="14" xfId="0" applyFill="1" applyBorder="1" applyAlignment="1">
      <alignment horizontal="center"/>
    </xf>
    <xf numFmtId="0" fontId="0" fillId="2" borderId="14" xfId="0" quotePrefix="1" applyFill="1" applyBorder="1"/>
    <xf numFmtId="0" fontId="0" fillId="3" borderId="2" xfId="0" applyFill="1" applyBorder="1" applyAlignment="1">
      <alignment horizontal="left"/>
    </xf>
    <xf numFmtId="22" fontId="0" fillId="2" borderId="2" xfId="0" applyNumberFormat="1" applyFill="1" applyBorder="1" applyAlignment="1">
      <alignment horizontal="left"/>
    </xf>
    <xf numFmtId="22" fontId="0" fillId="2" borderId="4" xfId="0" applyNumberFormat="1" applyFill="1" applyBorder="1" applyAlignment="1">
      <alignment horizontal="left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502021</xdr:colOff>
      <xdr:row>6</xdr:row>
      <xdr:rowOff>8964</xdr:rowOff>
    </xdr:from>
    <xdr:to>
      <xdr:col>11</xdr:col>
      <xdr:colOff>573740</xdr:colOff>
      <xdr:row>7</xdr:row>
      <xdr:rowOff>143436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30350" y="1506070"/>
          <a:ext cx="1846731" cy="367554"/>
        </a:xfrm>
        <a:prstGeom prst="borderCallout2">
          <a:avLst>
            <a:gd name="adj1" fmla="val 82165"/>
            <a:gd name="adj2" fmla="val -4935"/>
            <a:gd name="adj3" fmla="val 82164"/>
            <a:gd name="adj4" fmla="val -16667"/>
            <a:gd name="adj5" fmla="val 141768"/>
            <a:gd name="adj6" fmla="val -8598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金額値引き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or </a:t>
          </a:r>
          <a:r>
            <a:rPr kumimoji="1" lang="ja-JP" altLang="en-US" sz="1100" baseline="0"/>
            <a:t>％値引き</a:t>
          </a:r>
          <a:endParaRPr kumimoji="1" lang="en-US" altLang="ja-JP" sz="1100"/>
        </a:p>
      </xdr:txBody>
    </xdr:sp>
    <xdr:clientData/>
  </xdr:twoCellAnchor>
  <xdr:twoCellAnchor>
    <xdr:from>
      <xdr:col>9</xdr:col>
      <xdr:colOff>690282</xdr:colOff>
      <xdr:row>9</xdr:row>
      <xdr:rowOff>152399</xdr:rowOff>
    </xdr:from>
    <xdr:to>
      <xdr:col>13</xdr:col>
      <xdr:colOff>107576</xdr:colOff>
      <xdr:row>13</xdr:row>
      <xdr:rowOff>179293</xdr:rowOff>
    </xdr:to>
    <xdr:sp macro="" textlink="">
      <xdr:nvSpPr>
        <xdr:cNvPr id="3" name="線吹き出し 2 (枠付き)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718611" y="2348752"/>
          <a:ext cx="2967318" cy="959223"/>
        </a:xfrm>
        <a:prstGeom prst="borderCallout2">
          <a:avLst>
            <a:gd name="adj1" fmla="val 18750"/>
            <a:gd name="adj2" fmla="val -3499"/>
            <a:gd name="adj3" fmla="val 18750"/>
            <a:gd name="adj4" fmla="val -16667"/>
            <a:gd name="adj5" fmla="val -9177"/>
            <a:gd name="adj6" fmla="val -1889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金額値引きの時は値引額</a:t>
          </a:r>
          <a:endParaRPr kumimoji="1" lang="en-US" altLang="ja-JP" sz="1100"/>
        </a:p>
        <a:p>
          <a:pPr algn="l"/>
          <a:r>
            <a:rPr kumimoji="1" lang="ja-JP" altLang="en-US" sz="1100"/>
            <a:t>％割引の時は割合が出力される</a:t>
          </a:r>
          <a:endParaRPr kumimoji="1" lang="en-US" altLang="ja-JP" sz="1100"/>
        </a:p>
        <a:p>
          <a:pPr algn="l"/>
          <a:r>
            <a:rPr kumimoji="1" lang="ja-JP" altLang="en-US" sz="1100"/>
            <a:t>例：</a:t>
          </a:r>
          <a:r>
            <a:rPr kumimoji="1" lang="en-US" altLang="ja-JP" sz="1100"/>
            <a:t>500</a:t>
          </a:r>
          <a:r>
            <a:rPr kumimoji="1" lang="ja-JP" altLang="en-US" sz="1100"/>
            <a:t>円引き→</a:t>
          </a:r>
          <a:r>
            <a:rPr kumimoji="1" lang="en-US" altLang="ja-JP" sz="1100"/>
            <a:t>500</a:t>
          </a:r>
          <a:r>
            <a:rPr kumimoji="1" lang="ja-JP" altLang="en-US" sz="1100"/>
            <a:t>、</a:t>
          </a:r>
          <a:r>
            <a:rPr kumimoji="1" lang="en-US" altLang="ja-JP" sz="1100"/>
            <a:t>20</a:t>
          </a:r>
          <a:r>
            <a:rPr kumimoji="1" lang="ja-JP" altLang="en-US" sz="1100"/>
            <a:t>％割引→</a:t>
          </a:r>
          <a:r>
            <a:rPr kumimoji="1" lang="en-US" altLang="ja-JP" sz="1100"/>
            <a:t>20</a:t>
          </a:r>
        </a:p>
      </xdr:txBody>
    </xdr:sp>
    <xdr:clientData/>
  </xdr:twoCellAnchor>
  <xdr:twoCellAnchor>
    <xdr:from>
      <xdr:col>1</xdr:col>
      <xdr:colOff>331693</xdr:colOff>
      <xdr:row>9</xdr:row>
      <xdr:rowOff>215152</xdr:rowOff>
    </xdr:from>
    <xdr:to>
      <xdr:col>6</xdr:col>
      <xdr:colOff>71719</xdr:colOff>
      <xdr:row>10</xdr:row>
      <xdr:rowOff>206192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5400000">
          <a:off x="2465292" y="663388"/>
          <a:ext cx="224122" cy="3720356"/>
        </a:xfrm>
        <a:prstGeom prst="rightBrace">
          <a:avLst>
            <a:gd name="adj1" fmla="val 8333"/>
            <a:gd name="adj2" fmla="val 26868"/>
          </a:avLst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618564</xdr:colOff>
      <xdr:row>11</xdr:row>
      <xdr:rowOff>134470</xdr:rowOff>
    </xdr:from>
    <xdr:to>
      <xdr:col>8</xdr:col>
      <xdr:colOff>475130</xdr:colOff>
      <xdr:row>13</xdr:row>
      <xdr:rowOff>26894</xdr:rowOff>
    </xdr:to>
    <xdr:sp macro="" textlink="">
      <xdr:nvSpPr>
        <xdr:cNvPr id="5" name="線吹き出し 2 (枠付き)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096870" y="2796988"/>
          <a:ext cx="2519084" cy="35858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34390"/>
            <a:gd name="adj6" fmla="val -2683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クーポンの使用期限と使用回数</a:t>
          </a:r>
          <a:endParaRPr kumimoji="1" lang="en-US" altLang="ja-JP" sz="1100"/>
        </a:p>
      </xdr:txBody>
    </xdr:sp>
    <xdr:clientData/>
  </xdr:twoCellAnchor>
  <xdr:twoCellAnchor>
    <xdr:from>
      <xdr:col>6</xdr:col>
      <xdr:colOff>295834</xdr:colOff>
      <xdr:row>5</xdr:row>
      <xdr:rowOff>53787</xdr:rowOff>
    </xdr:from>
    <xdr:to>
      <xdr:col>9</xdr:col>
      <xdr:colOff>152401</xdr:colOff>
      <xdr:row>6</xdr:row>
      <xdr:rowOff>179293</xdr:rowOff>
    </xdr:to>
    <xdr:sp macro="" textlink="">
      <xdr:nvSpPr>
        <xdr:cNvPr id="6" name="線吹き出し 2 (枠付き)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61646" y="1317811"/>
          <a:ext cx="2519084" cy="358588"/>
        </a:xfrm>
        <a:prstGeom prst="borderCallout2">
          <a:avLst>
            <a:gd name="adj1" fmla="val 98750"/>
            <a:gd name="adj2" fmla="val -2283"/>
            <a:gd name="adj3" fmla="val 116250"/>
            <a:gd name="adj4" fmla="val -15599"/>
            <a:gd name="adj5" fmla="val 118110"/>
            <a:gd name="adj6" fmla="val -47118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キャンペーンの実施期間</a:t>
          </a:r>
          <a:endParaRPr kumimoji="1" lang="en-US" altLang="ja-JP" sz="1100"/>
        </a:p>
      </xdr:txBody>
    </xdr:sp>
    <xdr:clientData/>
  </xdr:twoCellAnchor>
  <xdr:twoCellAnchor>
    <xdr:from>
      <xdr:col>1</xdr:col>
      <xdr:colOff>358587</xdr:colOff>
      <xdr:row>5</xdr:row>
      <xdr:rowOff>224116</xdr:rowOff>
    </xdr:from>
    <xdr:to>
      <xdr:col>6</xdr:col>
      <xdr:colOff>98613</xdr:colOff>
      <xdr:row>6</xdr:row>
      <xdr:rowOff>215156</xdr:rowOff>
    </xdr:to>
    <xdr:sp macro="" textlink="">
      <xdr:nvSpPr>
        <xdr:cNvPr id="7" name="右中かっこ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2492186" y="-259977"/>
          <a:ext cx="224122" cy="3720356"/>
        </a:xfrm>
        <a:prstGeom prst="rightBrace">
          <a:avLst>
            <a:gd name="adj1" fmla="val 8333"/>
            <a:gd name="adj2" fmla="val 26868"/>
          </a:avLst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331694</xdr:colOff>
      <xdr:row>12</xdr:row>
      <xdr:rowOff>143435</xdr:rowOff>
    </xdr:from>
    <xdr:to>
      <xdr:col>9</xdr:col>
      <xdr:colOff>8965</xdr:colOff>
      <xdr:row>14</xdr:row>
      <xdr:rowOff>35858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10000" y="3039035"/>
          <a:ext cx="3227294" cy="358588"/>
        </a:xfrm>
        <a:prstGeom prst="borderCallout2">
          <a:avLst>
            <a:gd name="adj1" fmla="val 73750"/>
            <a:gd name="adj2" fmla="val -2221"/>
            <a:gd name="adj3" fmla="val 71250"/>
            <a:gd name="adj4" fmla="val -10556"/>
            <a:gd name="adj5" fmla="val 10610"/>
            <a:gd name="adj6" fmla="val -1540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カード払いに対応する為、カード情報が必要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26893</xdr:colOff>
      <xdr:row>9</xdr:row>
      <xdr:rowOff>134471</xdr:rowOff>
    </xdr:from>
    <xdr:to>
      <xdr:col>10</xdr:col>
      <xdr:colOff>134471</xdr:colOff>
      <xdr:row>12</xdr:row>
      <xdr:rowOff>53788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942728" y="2330824"/>
          <a:ext cx="107578" cy="618564"/>
        </a:xfrm>
        <a:prstGeom prst="rightBrac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17930</xdr:colOff>
      <xdr:row>14</xdr:row>
      <xdr:rowOff>152402</xdr:rowOff>
    </xdr:from>
    <xdr:to>
      <xdr:col>10</xdr:col>
      <xdr:colOff>170331</xdr:colOff>
      <xdr:row>18</xdr:row>
      <xdr:rowOff>89648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933765" y="3514167"/>
          <a:ext cx="152401" cy="869575"/>
        </a:xfrm>
        <a:prstGeom prst="rightBrac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466165</xdr:colOff>
      <xdr:row>9</xdr:row>
      <xdr:rowOff>89647</xdr:rowOff>
    </xdr:from>
    <xdr:to>
      <xdr:col>13</xdr:col>
      <xdr:colOff>62753</xdr:colOff>
      <xdr:row>10</xdr:row>
      <xdr:rowOff>197225</xdr:rowOff>
    </xdr:to>
    <xdr:sp macro="" textlink="">
      <xdr:nvSpPr>
        <xdr:cNvPr id="6" name="線吹き出し 2 (枠付き)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382000" y="2286000"/>
          <a:ext cx="2259106" cy="340660"/>
        </a:xfrm>
        <a:prstGeom prst="borderCallout2">
          <a:avLst>
            <a:gd name="adj1" fmla="val 26250"/>
            <a:gd name="adj2" fmla="val -2221"/>
            <a:gd name="adj3" fmla="val 28750"/>
            <a:gd name="adj4" fmla="val -10159"/>
            <a:gd name="adj5" fmla="val 108110"/>
            <a:gd name="adj6" fmla="val -1381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複数のお届け先に管理に対応</a:t>
          </a:r>
          <a:endParaRPr kumimoji="1" lang="en-US" altLang="ja-JP" sz="1100"/>
        </a:p>
      </xdr:txBody>
    </xdr:sp>
    <xdr:clientData/>
  </xdr:twoCellAnchor>
  <xdr:twoCellAnchor>
    <xdr:from>
      <xdr:col>10</xdr:col>
      <xdr:colOff>573741</xdr:colOff>
      <xdr:row>16</xdr:row>
      <xdr:rowOff>161366</xdr:rowOff>
    </xdr:from>
    <xdr:to>
      <xdr:col>13</xdr:col>
      <xdr:colOff>331695</xdr:colOff>
      <xdr:row>18</xdr:row>
      <xdr:rowOff>89648</xdr:rowOff>
    </xdr:to>
    <xdr:sp macro="" textlink="">
      <xdr:nvSpPr>
        <xdr:cNvPr id="7" name="線吹き出し 2 (枠付き)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489576" y="3989295"/>
          <a:ext cx="2420472" cy="394447"/>
        </a:xfrm>
        <a:prstGeom prst="borderCallout2">
          <a:avLst>
            <a:gd name="adj1" fmla="val 26250"/>
            <a:gd name="adj2" fmla="val -2221"/>
            <a:gd name="adj3" fmla="val 28750"/>
            <a:gd name="adj4" fmla="val -10159"/>
            <a:gd name="adj5" fmla="val -10072"/>
            <a:gd name="adj6" fmla="val -14516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顧客が使用できるクーポン情報</a:t>
          </a:r>
          <a:endParaRPr kumimoji="1" lang="en-US" altLang="ja-JP" sz="1100"/>
        </a:p>
      </xdr:txBody>
    </xdr:sp>
    <xdr:clientData/>
  </xdr:twoCellAnchor>
  <xdr:twoCellAnchor>
    <xdr:from>
      <xdr:col>6</xdr:col>
      <xdr:colOff>44823</xdr:colOff>
      <xdr:row>5</xdr:row>
      <xdr:rowOff>197224</xdr:rowOff>
    </xdr:from>
    <xdr:to>
      <xdr:col>6</xdr:col>
      <xdr:colOff>215153</xdr:colOff>
      <xdr:row>8</xdr:row>
      <xdr:rowOff>37204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410635" y="1461248"/>
          <a:ext cx="170330" cy="539227"/>
        </a:xfrm>
        <a:prstGeom prst="rightBrac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564776</xdr:colOff>
      <xdr:row>5</xdr:row>
      <xdr:rowOff>89645</xdr:rowOff>
    </xdr:from>
    <xdr:to>
      <xdr:col>9</xdr:col>
      <xdr:colOff>161365</xdr:colOff>
      <xdr:row>6</xdr:row>
      <xdr:rowOff>215153</xdr:rowOff>
    </xdr:to>
    <xdr:sp macro="" textlink="">
      <xdr:nvSpPr>
        <xdr:cNvPr id="9" name="線吹き出し 2 (枠付き)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930588" y="1353669"/>
          <a:ext cx="2259106" cy="358590"/>
        </a:xfrm>
        <a:prstGeom prst="borderCallout2">
          <a:avLst>
            <a:gd name="adj1" fmla="val 26250"/>
            <a:gd name="adj2" fmla="val -2221"/>
            <a:gd name="adj3" fmla="val 28750"/>
            <a:gd name="adj4" fmla="val -10159"/>
            <a:gd name="adj5" fmla="val 108110"/>
            <a:gd name="adj6" fmla="val -1381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ja-JP" altLang="en-US" sz="1100"/>
            <a:t>システムログイン情報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53789</xdr:colOff>
      <xdr:row>1</xdr:row>
      <xdr:rowOff>71718</xdr:rowOff>
    </xdr:from>
    <xdr:to>
      <xdr:col>6</xdr:col>
      <xdr:colOff>35860</xdr:colOff>
      <xdr:row>2</xdr:row>
      <xdr:rowOff>161365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32095" y="403412"/>
          <a:ext cx="869577" cy="322729"/>
        </a:xfrm>
        <a:prstGeom prst="borderCallout2">
          <a:avLst>
            <a:gd name="adj1" fmla="val 26250"/>
            <a:gd name="adj2" fmla="val -2221"/>
            <a:gd name="adj3" fmla="val 28750"/>
            <a:gd name="adj4" fmla="val -35932"/>
            <a:gd name="adj5" fmla="val 71998"/>
            <a:gd name="adj6" fmla="val -7566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自動採番</a:t>
          </a:r>
          <a:endParaRPr kumimoji="1" lang="en-US" altLang="ja-JP" sz="1100"/>
        </a:p>
      </xdr:txBody>
    </xdr:sp>
    <xdr:clientData/>
  </xdr:twoCellAnchor>
  <xdr:twoCellAnchor>
    <xdr:from>
      <xdr:col>11</xdr:col>
      <xdr:colOff>349624</xdr:colOff>
      <xdr:row>2</xdr:row>
      <xdr:rowOff>197224</xdr:rowOff>
    </xdr:from>
    <xdr:to>
      <xdr:col>13</xdr:col>
      <xdr:colOff>313764</xdr:colOff>
      <xdr:row>4</xdr:row>
      <xdr:rowOff>80683</xdr:rowOff>
    </xdr:to>
    <xdr:sp macro="" textlink="">
      <xdr:nvSpPr>
        <xdr:cNvPr id="3" name="線吹き出し 2 (枠付き)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152965" y="762000"/>
          <a:ext cx="1739152" cy="349624"/>
        </a:xfrm>
        <a:prstGeom prst="borderCallout2">
          <a:avLst>
            <a:gd name="adj1" fmla="val 41806"/>
            <a:gd name="adj2" fmla="val -5315"/>
            <a:gd name="adj3" fmla="val 42082"/>
            <a:gd name="adj4" fmla="val -19437"/>
            <a:gd name="adj5" fmla="val 3109"/>
            <a:gd name="adj6" fmla="val -3288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注文を受付けた従業員</a:t>
          </a:r>
          <a:endParaRPr kumimoji="1" lang="en-US" altLang="ja-JP" sz="1100"/>
        </a:p>
      </xdr:txBody>
    </xdr:sp>
    <xdr:clientData/>
  </xdr:twoCellAnchor>
  <xdr:twoCellAnchor>
    <xdr:from>
      <xdr:col>6</xdr:col>
      <xdr:colOff>340657</xdr:colOff>
      <xdr:row>9</xdr:row>
      <xdr:rowOff>98612</xdr:rowOff>
    </xdr:from>
    <xdr:to>
      <xdr:col>7</xdr:col>
      <xdr:colOff>761998</xdr:colOff>
      <xdr:row>10</xdr:row>
      <xdr:rowOff>215154</xdr:rowOff>
    </xdr:to>
    <xdr:sp macro="" textlink="">
      <xdr:nvSpPr>
        <xdr:cNvPr id="4" name="線吹き出し 2 (枠付き)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706469" y="2294965"/>
          <a:ext cx="1308847" cy="349624"/>
        </a:xfrm>
        <a:prstGeom prst="borderCallout2">
          <a:avLst>
            <a:gd name="adj1" fmla="val 41806"/>
            <a:gd name="adj2" fmla="val -5315"/>
            <a:gd name="adj3" fmla="val 42082"/>
            <a:gd name="adj4" fmla="val -19437"/>
            <a:gd name="adj5" fmla="val 13365"/>
            <a:gd name="adj6" fmla="val -4041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カード </a:t>
          </a:r>
          <a:r>
            <a:rPr kumimoji="1" lang="en-US" altLang="ja-JP" sz="1100"/>
            <a:t>or </a:t>
          </a:r>
          <a:r>
            <a:rPr kumimoji="1" lang="ja-JP" altLang="en-US" sz="1100"/>
            <a:t>現金</a:t>
          </a:r>
          <a:endParaRPr kumimoji="1" lang="en-US" altLang="ja-JP" sz="1100"/>
        </a:p>
      </xdr:txBody>
    </xdr:sp>
    <xdr:clientData/>
  </xdr:twoCellAnchor>
  <xdr:twoCellAnchor>
    <xdr:from>
      <xdr:col>5</xdr:col>
      <xdr:colOff>8965</xdr:colOff>
      <xdr:row>10</xdr:row>
      <xdr:rowOff>62753</xdr:rowOff>
    </xdr:from>
    <xdr:to>
      <xdr:col>6</xdr:col>
      <xdr:colOff>134471</xdr:colOff>
      <xdr:row>11</xdr:row>
      <xdr:rowOff>179294</xdr:rowOff>
    </xdr:to>
    <xdr:sp macro="" textlink="">
      <xdr:nvSpPr>
        <xdr:cNvPr id="5" name="線吹き出し 2 (枠付き)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99765" y="2492188"/>
          <a:ext cx="1013012" cy="349624"/>
        </a:xfrm>
        <a:prstGeom prst="borderCallout2">
          <a:avLst>
            <a:gd name="adj1" fmla="val 26422"/>
            <a:gd name="adj2" fmla="val -5315"/>
            <a:gd name="adj3" fmla="val 19005"/>
            <a:gd name="adj4" fmla="val -22177"/>
            <a:gd name="adj5" fmla="val -37917"/>
            <a:gd name="adj6" fmla="val -3630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受取 </a:t>
          </a:r>
          <a:r>
            <a:rPr kumimoji="1" lang="en-US" altLang="ja-JP" sz="1100"/>
            <a:t>or </a:t>
          </a:r>
          <a:r>
            <a:rPr kumimoji="1" lang="ja-JP" altLang="en-US" sz="1100"/>
            <a:t>配達</a:t>
          </a:r>
          <a:endParaRPr kumimoji="1" lang="en-US" altLang="ja-JP" sz="1100"/>
        </a:p>
      </xdr:txBody>
    </xdr:sp>
    <xdr:clientData/>
  </xdr:twoCellAnchor>
  <xdr:twoCellAnchor>
    <xdr:from>
      <xdr:col>1</xdr:col>
      <xdr:colOff>394448</xdr:colOff>
      <xdr:row>7</xdr:row>
      <xdr:rowOff>197223</xdr:rowOff>
    </xdr:from>
    <xdr:to>
      <xdr:col>9</xdr:col>
      <xdr:colOff>53789</xdr:colOff>
      <xdr:row>9</xdr:row>
      <xdr:rowOff>44823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9930" y="1927411"/>
          <a:ext cx="6302188" cy="313765"/>
        </a:xfrm>
        <a:prstGeom prst="rect">
          <a:avLst/>
        </a:prstGeom>
        <a:noFill/>
        <a:ln w="19050" cap="flat" cmpd="sng" algn="ctr">
          <a:solidFill>
            <a:schemeClr val="accent4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582706</xdr:colOff>
      <xdr:row>8</xdr:row>
      <xdr:rowOff>44822</xdr:rowOff>
    </xdr:from>
    <xdr:to>
      <xdr:col>13</xdr:col>
      <xdr:colOff>143435</xdr:colOff>
      <xdr:row>10</xdr:row>
      <xdr:rowOff>170329</xdr:rowOff>
    </xdr:to>
    <xdr:sp macro="" textlink="">
      <xdr:nvSpPr>
        <xdr:cNvPr id="7" name="線吹き出し 2 (枠付き)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611035" y="2008093"/>
          <a:ext cx="3110753" cy="591671"/>
        </a:xfrm>
        <a:prstGeom prst="borderCallout2">
          <a:avLst>
            <a:gd name="adj1" fmla="val 9988"/>
            <a:gd name="adj2" fmla="val -3874"/>
            <a:gd name="adj3" fmla="val 11779"/>
            <a:gd name="adj4" fmla="val -11656"/>
            <a:gd name="adj5" fmla="val 23971"/>
            <a:gd name="adj6" fmla="val -1650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クーポンを使用して注文をした場合、</a:t>
          </a:r>
          <a:endParaRPr kumimoji="1" lang="en-US" altLang="ja-JP" sz="1100"/>
        </a:p>
        <a:p>
          <a:pPr algn="l"/>
          <a:r>
            <a:rPr kumimoji="1" lang="ja-JP" altLang="en-US" sz="1100"/>
            <a:t>使用したクーポン情報を出力する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726142</xdr:colOff>
      <xdr:row>16</xdr:row>
      <xdr:rowOff>62753</xdr:rowOff>
    </xdr:from>
    <xdr:to>
      <xdr:col>9</xdr:col>
      <xdr:colOff>582706</xdr:colOff>
      <xdr:row>17</xdr:row>
      <xdr:rowOff>179294</xdr:rowOff>
    </xdr:to>
    <xdr:sp macro="" textlink="">
      <xdr:nvSpPr>
        <xdr:cNvPr id="8" name="線吹き出し 2 (枠付き)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316942" y="3890682"/>
          <a:ext cx="3406588" cy="349624"/>
        </a:xfrm>
        <a:prstGeom prst="borderCallout2">
          <a:avLst>
            <a:gd name="adj1" fmla="val 34114"/>
            <a:gd name="adj2" fmla="val -1894"/>
            <a:gd name="adj3" fmla="val 29261"/>
            <a:gd name="adj4" fmla="val -10753"/>
            <a:gd name="adj5" fmla="val -53302"/>
            <a:gd name="adj6" fmla="val -1752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クーポンを使用する場合、値引額を出力する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116542</xdr:colOff>
      <xdr:row>18</xdr:row>
      <xdr:rowOff>143434</xdr:rowOff>
    </xdr:from>
    <xdr:to>
      <xdr:col>7</xdr:col>
      <xdr:colOff>591670</xdr:colOff>
      <xdr:row>20</xdr:row>
      <xdr:rowOff>26893</xdr:rowOff>
    </xdr:to>
    <xdr:sp macro="" textlink="">
      <xdr:nvSpPr>
        <xdr:cNvPr id="9" name="線吹き出し 2 (枠付き)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707342" y="4437528"/>
          <a:ext cx="2250140" cy="349624"/>
        </a:xfrm>
        <a:prstGeom prst="borderCallout2">
          <a:avLst>
            <a:gd name="adj1" fmla="val 34114"/>
            <a:gd name="adj2" fmla="val 102090"/>
            <a:gd name="adj3" fmla="val -9200"/>
            <a:gd name="adj4" fmla="val 107574"/>
            <a:gd name="adj5" fmla="val -12277"/>
            <a:gd name="adj6" fmla="val 11673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消費税は受注時の税率を設定</a:t>
          </a:r>
          <a:endParaRPr kumimoji="1" lang="en-US" altLang="ja-JP" sz="1100"/>
        </a:p>
      </xdr:txBody>
    </xdr:sp>
    <xdr:clientData/>
  </xdr:twoCellAnchor>
  <xdr:twoCellAnchor>
    <xdr:from>
      <xdr:col>11</xdr:col>
      <xdr:colOff>358590</xdr:colOff>
      <xdr:row>20</xdr:row>
      <xdr:rowOff>134470</xdr:rowOff>
    </xdr:from>
    <xdr:to>
      <xdr:col>14</xdr:col>
      <xdr:colOff>242047</xdr:colOff>
      <xdr:row>24</xdr:row>
      <xdr:rowOff>62753</xdr:rowOff>
    </xdr:to>
    <xdr:sp macro="" textlink="">
      <xdr:nvSpPr>
        <xdr:cNvPr id="11" name="線吹き出し 2 (枠付き)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161931" y="4894729"/>
          <a:ext cx="2088775" cy="860612"/>
        </a:xfrm>
        <a:prstGeom prst="borderCallout2">
          <a:avLst>
            <a:gd name="adj1" fmla="val 28977"/>
            <a:gd name="adj2" fmla="val -3143"/>
            <a:gd name="adj3" fmla="val 29315"/>
            <a:gd name="adj4" fmla="val -7701"/>
            <a:gd name="adj5" fmla="val 59237"/>
            <a:gd name="adj6" fmla="val -1342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今回の注文で、</a:t>
          </a:r>
          <a:endParaRPr kumimoji="1" lang="en-US" altLang="ja-JP" sz="1100"/>
        </a:p>
        <a:p>
          <a:pPr algn="l"/>
          <a:r>
            <a:rPr kumimoji="1" lang="ja-JP" altLang="en-US" sz="1100"/>
            <a:t>キャンペーンが適用されたら</a:t>
          </a:r>
          <a:endParaRPr kumimoji="1" lang="en-US" altLang="ja-JP" sz="1100"/>
        </a:p>
        <a:p>
          <a:pPr algn="l"/>
          <a:r>
            <a:rPr kumimoji="1" lang="ja-JP" altLang="en-US" sz="1100"/>
            <a:t>クーポン情報を出力する</a:t>
          </a:r>
          <a:endParaRPr kumimoji="1" lang="en-US" altLang="ja-JP" sz="1100"/>
        </a:p>
      </xdr:txBody>
    </xdr:sp>
    <xdr:clientData/>
  </xdr:twoCellAnchor>
  <xdr:twoCellAnchor>
    <xdr:from>
      <xdr:col>1</xdr:col>
      <xdr:colOff>403412</xdr:colOff>
      <xdr:row>4</xdr:row>
      <xdr:rowOff>188259</xdr:rowOff>
    </xdr:from>
    <xdr:to>
      <xdr:col>11</xdr:col>
      <xdr:colOff>107577</xdr:colOff>
      <xdr:row>6</xdr:row>
      <xdr:rowOff>35859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88894" y="1219200"/>
          <a:ext cx="8122024" cy="313765"/>
        </a:xfrm>
        <a:prstGeom prst="rect">
          <a:avLst/>
        </a:prstGeom>
        <a:noFill/>
        <a:ln w="19050" cap="flat" cmpd="sng" algn="ctr">
          <a:solidFill>
            <a:schemeClr val="accent4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376517</xdr:colOff>
      <xdr:row>4</xdr:row>
      <xdr:rowOff>215153</xdr:rowOff>
    </xdr:from>
    <xdr:to>
      <xdr:col>14</xdr:col>
      <xdr:colOff>224116</xdr:colOff>
      <xdr:row>7</xdr:row>
      <xdr:rowOff>152400</xdr:rowOff>
    </xdr:to>
    <xdr:sp macro="" textlink="">
      <xdr:nvSpPr>
        <xdr:cNvPr id="14" name="線吹き出し 2 (枠付き)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179858" y="1246094"/>
          <a:ext cx="2052917" cy="636494"/>
        </a:xfrm>
        <a:prstGeom prst="borderCallout2">
          <a:avLst>
            <a:gd name="adj1" fmla="val 9988"/>
            <a:gd name="adj2" fmla="val -3874"/>
            <a:gd name="adj3" fmla="val 11779"/>
            <a:gd name="adj4" fmla="val -11656"/>
            <a:gd name="adj5" fmla="val 23971"/>
            <a:gd name="adj6" fmla="val -15458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店舗情報は変わらないので</a:t>
          </a:r>
          <a:endParaRPr kumimoji="1" lang="en-US" altLang="ja-JP" sz="1100"/>
        </a:p>
        <a:p>
          <a:pPr algn="l"/>
          <a:r>
            <a:rPr kumimoji="1" lang="ja-JP" altLang="en-US" sz="1100"/>
            <a:t>最新の情報で構わない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385483</xdr:colOff>
      <xdr:row>21</xdr:row>
      <xdr:rowOff>197224</xdr:rowOff>
    </xdr:from>
    <xdr:to>
      <xdr:col>11</xdr:col>
      <xdr:colOff>89648</xdr:colOff>
      <xdr:row>23</xdr:row>
      <xdr:rowOff>44824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770965" y="5190565"/>
          <a:ext cx="8122024" cy="313765"/>
        </a:xfrm>
        <a:prstGeom prst="rect">
          <a:avLst/>
        </a:prstGeom>
        <a:noFill/>
        <a:ln w="19050" cap="flat" cmpd="sng" algn="ctr">
          <a:solidFill>
            <a:schemeClr val="accent4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yoshihara@ecc.ac.j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view="pageBreakPreview" zoomScale="230" zoomScaleNormal="85" zoomScaleSheetLayoutView="230" workbookViewId="0"/>
  </sheetViews>
  <sheetFormatPr baseColWidth="10" defaultColWidth="11.59765625" defaultRowHeight="14"/>
  <cols>
    <col min="1" max="1" width="5" style="1" customWidth="1"/>
    <col min="2" max="2" width="5.59765625" style="1" customWidth="1"/>
    <col min="3" max="13" width="11.59765625" style="1"/>
    <col min="14" max="14" width="5.59765625" style="1" customWidth="1"/>
    <col min="15" max="15" width="5" style="1" customWidth="1"/>
    <col min="16" max="16384" width="11.59765625" style="1"/>
  </cols>
  <sheetData>
    <row r="1" spans="2:14" ht="22">
      <c r="B1" s="25" t="s">
        <v>92</v>
      </c>
    </row>
    <row r="2" spans="2:14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2:14">
      <c r="B3" s="18"/>
      <c r="C3" s="1" t="s">
        <v>84</v>
      </c>
      <c r="N3" s="19"/>
    </row>
    <row r="4" spans="2:14">
      <c r="B4" s="18"/>
      <c r="C4" s="28" t="s">
        <v>81</v>
      </c>
      <c r="D4" s="26" t="s">
        <v>62</v>
      </c>
      <c r="E4" s="28" t="s">
        <v>97</v>
      </c>
      <c r="F4" s="15" t="s">
        <v>30</v>
      </c>
      <c r="G4" s="16"/>
      <c r="H4" s="16"/>
      <c r="I4" s="16"/>
      <c r="J4" s="16"/>
      <c r="K4" s="16"/>
      <c r="L4" s="16"/>
      <c r="M4" s="17"/>
      <c r="N4" s="19"/>
    </row>
    <row r="5" spans="2:14">
      <c r="B5" s="18"/>
      <c r="C5" s="14" t="s">
        <v>59</v>
      </c>
      <c r="D5" s="9"/>
      <c r="E5" s="14"/>
      <c r="F5" s="22"/>
      <c r="G5" s="23"/>
      <c r="H5" s="23"/>
      <c r="I5" s="23"/>
      <c r="J5" s="23"/>
      <c r="K5" s="23"/>
      <c r="L5" s="23"/>
      <c r="M5" s="24"/>
      <c r="N5" s="19"/>
    </row>
    <row r="6" spans="2:14">
      <c r="B6" s="18"/>
      <c r="C6" s="4" t="s">
        <v>24</v>
      </c>
      <c r="D6" s="5" t="s">
        <v>29</v>
      </c>
      <c r="E6" s="4" t="s">
        <v>25</v>
      </c>
      <c r="F6" s="5" t="s">
        <v>28</v>
      </c>
      <c r="N6" s="19"/>
    </row>
    <row r="7" spans="2:14">
      <c r="B7" s="18"/>
      <c r="N7" s="19"/>
    </row>
    <row r="8" spans="2:14">
      <c r="B8" s="18"/>
      <c r="C8" s="1" t="s">
        <v>85</v>
      </c>
      <c r="N8" s="19"/>
    </row>
    <row r="9" spans="2:14">
      <c r="B9" s="18"/>
      <c r="C9" s="4" t="s">
        <v>36</v>
      </c>
      <c r="D9" s="6" t="s">
        <v>22</v>
      </c>
      <c r="E9" s="7"/>
      <c r="F9" s="8"/>
      <c r="G9" s="4" t="s">
        <v>63</v>
      </c>
      <c r="H9" s="3" t="s">
        <v>64</v>
      </c>
      <c r="I9" s="4" t="s">
        <v>65</v>
      </c>
      <c r="J9" s="3">
        <v>20</v>
      </c>
      <c r="N9" s="19"/>
    </row>
    <row r="10" spans="2:14">
      <c r="B10" s="18"/>
      <c r="C10" s="4" t="s">
        <v>20</v>
      </c>
      <c r="D10" s="5" t="s">
        <v>61</v>
      </c>
      <c r="E10" s="32" t="s">
        <v>72</v>
      </c>
      <c r="F10" s="3">
        <v>5</v>
      </c>
      <c r="N10" s="19"/>
    </row>
    <row r="11" spans="2:14">
      <c r="B11" s="18"/>
      <c r="N11" s="19"/>
    </row>
    <row r="12" spans="2:14">
      <c r="B12" s="18"/>
      <c r="C12" s="1" t="s">
        <v>86</v>
      </c>
      <c r="N12" s="19"/>
    </row>
    <row r="13" spans="2:14">
      <c r="B13" s="18"/>
      <c r="C13" s="4" t="s">
        <v>60</v>
      </c>
      <c r="D13" s="3">
        <v>5000</v>
      </c>
      <c r="E13" s="21" t="s">
        <v>82</v>
      </c>
      <c r="N13" s="19"/>
    </row>
    <row r="14" spans="2:14">
      <c r="B14" s="18"/>
      <c r="N14" s="19"/>
    </row>
    <row r="15" spans="2:14">
      <c r="B15" s="18"/>
      <c r="N15" s="19"/>
    </row>
    <row r="16" spans="2:14">
      <c r="B16" s="18"/>
      <c r="N16" s="19"/>
    </row>
    <row r="17" spans="2:14">
      <c r="B17" s="18"/>
      <c r="N17" s="19"/>
    </row>
    <row r="18" spans="2:14">
      <c r="B18" s="18"/>
      <c r="N18" s="19"/>
    </row>
    <row r="19" spans="2:14">
      <c r="B19" s="18"/>
      <c r="D19" s="21"/>
      <c r="N19" s="19"/>
    </row>
    <row r="20" spans="2:14">
      <c r="B20" s="18"/>
      <c r="C20" s="21"/>
      <c r="N20" s="19"/>
    </row>
    <row r="21" spans="2:14">
      <c r="B21" s="18"/>
      <c r="N21" s="19"/>
    </row>
    <row r="22" spans="2:14">
      <c r="B22" s="18"/>
      <c r="N22" s="19"/>
    </row>
    <row r="23" spans="2:14">
      <c r="B23" s="18"/>
      <c r="N23" s="19"/>
    </row>
    <row r="24" spans="2:14">
      <c r="B24" s="18"/>
      <c r="N24" s="19"/>
    </row>
    <row r="25" spans="2:14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</row>
  </sheetData>
  <phoneticPr fontI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5"/>
  <sheetViews>
    <sheetView view="pageBreakPreview" zoomScale="230" zoomScaleNormal="85" zoomScaleSheetLayoutView="230" workbookViewId="0"/>
  </sheetViews>
  <sheetFormatPr baseColWidth="10" defaultColWidth="11.59765625" defaultRowHeight="14"/>
  <cols>
    <col min="1" max="1" width="5" style="1" customWidth="1"/>
    <col min="2" max="2" width="5.59765625" style="1" customWidth="1"/>
    <col min="3" max="13" width="11.59765625" style="1"/>
    <col min="14" max="14" width="5.59765625" style="1" customWidth="1"/>
    <col min="15" max="15" width="5" style="1" customWidth="1"/>
    <col min="16" max="16384" width="11.59765625" style="1"/>
  </cols>
  <sheetData>
    <row r="1" spans="2:14" ht="22">
      <c r="B1" s="25" t="s">
        <v>91</v>
      </c>
    </row>
    <row r="2" spans="2:14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2:14">
      <c r="B3" s="18"/>
      <c r="C3" s="1" t="s">
        <v>8</v>
      </c>
      <c r="N3" s="19"/>
    </row>
    <row r="4" spans="2:14">
      <c r="B4" s="18"/>
      <c r="C4" s="4" t="s">
        <v>3</v>
      </c>
      <c r="D4" s="6" t="s">
        <v>12</v>
      </c>
      <c r="E4" s="7"/>
      <c r="F4" s="8"/>
      <c r="N4" s="19"/>
    </row>
    <row r="5" spans="2:14">
      <c r="B5" s="18"/>
      <c r="C5" s="4" t="s">
        <v>9</v>
      </c>
      <c r="D5" s="6" t="s">
        <v>13</v>
      </c>
      <c r="E5" s="7"/>
      <c r="F5" s="8"/>
      <c r="N5" s="19"/>
    </row>
    <row r="6" spans="2:14">
      <c r="B6" s="18"/>
      <c r="N6" s="19"/>
    </row>
    <row r="7" spans="2:14">
      <c r="B7" s="18"/>
      <c r="C7" s="4" t="s">
        <v>73</v>
      </c>
      <c r="D7" s="27" t="s">
        <v>14</v>
      </c>
      <c r="E7" s="7"/>
      <c r="F7" s="8"/>
      <c r="N7" s="19"/>
    </row>
    <row r="8" spans="2:14">
      <c r="B8" s="18"/>
      <c r="C8" s="4" t="s">
        <v>10</v>
      </c>
      <c r="D8" s="6" t="s">
        <v>15</v>
      </c>
      <c r="E8" s="7"/>
      <c r="F8" s="8"/>
      <c r="N8" s="19"/>
    </row>
    <row r="9" spans="2:14">
      <c r="B9" s="18"/>
      <c r="N9" s="19"/>
    </row>
    <row r="10" spans="2:14">
      <c r="B10" s="18"/>
      <c r="C10" s="28" t="s">
        <v>11</v>
      </c>
      <c r="D10" s="34" t="s">
        <v>16</v>
      </c>
      <c r="N10" s="19"/>
    </row>
    <row r="11" spans="2:14">
      <c r="B11" s="18"/>
      <c r="C11" s="29" t="s">
        <v>99</v>
      </c>
      <c r="D11" s="4" t="s">
        <v>98</v>
      </c>
      <c r="E11" s="5" t="s">
        <v>74</v>
      </c>
      <c r="F11" s="4" t="s">
        <v>17</v>
      </c>
      <c r="G11" s="6" t="s">
        <v>77</v>
      </c>
      <c r="H11" s="7"/>
      <c r="I11" s="7"/>
      <c r="J11" s="8"/>
      <c r="N11" s="19"/>
    </row>
    <row r="12" spans="2:14">
      <c r="B12" s="18"/>
      <c r="C12" s="29" t="s">
        <v>100</v>
      </c>
      <c r="D12" s="4" t="s">
        <v>98</v>
      </c>
      <c r="E12" s="3" t="s">
        <v>18</v>
      </c>
      <c r="F12" s="4" t="s">
        <v>17</v>
      </c>
      <c r="G12" s="6" t="s">
        <v>78</v>
      </c>
      <c r="H12" s="7"/>
      <c r="I12" s="7"/>
      <c r="J12" s="8"/>
      <c r="N12" s="19"/>
    </row>
    <row r="13" spans="2:14">
      <c r="B13" s="18"/>
      <c r="C13" s="4" t="s">
        <v>7</v>
      </c>
      <c r="D13" s="11" t="s">
        <v>58</v>
      </c>
      <c r="E13" s="8"/>
      <c r="N13" s="19"/>
    </row>
    <row r="14" spans="2:14">
      <c r="B14" s="18"/>
      <c r="N14" s="19"/>
    </row>
    <row r="15" spans="2:14">
      <c r="B15" s="18"/>
      <c r="C15" s="1" t="s">
        <v>83</v>
      </c>
      <c r="N15" s="19"/>
    </row>
    <row r="16" spans="2:14">
      <c r="B16" s="18"/>
      <c r="C16" s="28" t="s">
        <v>19</v>
      </c>
      <c r="D16" s="4" t="s">
        <v>80</v>
      </c>
      <c r="E16" s="29" t="s">
        <v>36</v>
      </c>
      <c r="F16" s="30"/>
      <c r="G16" s="4" t="s">
        <v>63</v>
      </c>
      <c r="H16" s="4" t="s">
        <v>101</v>
      </c>
      <c r="I16" s="4" t="s">
        <v>20</v>
      </c>
      <c r="J16" s="4" t="s">
        <v>21</v>
      </c>
      <c r="N16" s="19"/>
    </row>
    <row r="17" spans="2:14">
      <c r="B17" s="18"/>
      <c r="C17" s="31"/>
      <c r="D17" s="3" t="s">
        <v>26</v>
      </c>
      <c r="E17" s="3" t="s">
        <v>22</v>
      </c>
      <c r="F17" s="3"/>
      <c r="G17" s="3" t="s">
        <v>102</v>
      </c>
      <c r="H17" s="3">
        <v>20</v>
      </c>
      <c r="I17" s="5" t="s">
        <v>93</v>
      </c>
      <c r="J17" s="3">
        <v>4</v>
      </c>
      <c r="N17" s="19"/>
    </row>
    <row r="18" spans="2:14">
      <c r="B18" s="18"/>
      <c r="C18" s="14"/>
      <c r="D18" s="3" t="s">
        <v>27</v>
      </c>
      <c r="E18" s="3" t="s">
        <v>23</v>
      </c>
      <c r="F18" s="3"/>
      <c r="G18" s="3" t="s">
        <v>103</v>
      </c>
      <c r="H18" s="3">
        <v>500</v>
      </c>
      <c r="I18" s="5" t="s">
        <v>94</v>
      </c>
      <c r="J18" s="3">
        <v>2</v>
      </c>
      <c r="N18" s="19"/>
    </row>
    <row r="19" spans="2:14">
      <c r="B19" s="18"/>
      <c r="N19" s="19"/>
    </row>
    <row r="20" spans="2:14">
      <c r="B20" s="18"/>
      <c r="N20" s="19"/>
    </row>
    <row r="21" spans="2:14">
      <c r="B21" s="18"/>
      <c r="N21" s="19"/>
    </row>
    <row r="22" spans="2:14">
      <c r="B22" s="18"/>
      <c r="N22" s="19"/>
    </row>
    <row r="23" spans="2:14">
      <c r="B23" s="18"/>
      <c r="N23" s="19"/>
    </row>
    <row r="24" spans="2:14">
      <c r="B24" s="18"/>
      <c r="N24" s="19"/>
    </row>
    <row r="25" spans="2:14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</row>
  </sheetData>
  <phoneticPr fontId="1"/>
  <hyperlinks>
    <hyperlink ref="D7" r:id="rId1" xr:uid="{00000000-0004-0000-0100-000000000000}"/>
  </hyperlinks>
  <pageMargins left="0.70866141732283472" right="0.70866141732283472" top="0.74803149606299213" bottom="0.74803149606299213" header="0.31496062992125984" footer="0.31496062992125984"/>
  <pageSetup paperSize="9" scale="81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5"/>
  <sheetViews>
    <sheetView view="pageBreakPreview" topLeftCell="A4" zoomScale="200" zoomScaleNormal="85" zoomScaleSheetLayoutView="200" workbookViewId="0"/>
  </sheetViews>
  <sheetFormatPr baseColWidth="10" defaultColWidth="11.59765625" defaultRowHeight="14"/>
  <cols>
    <col min="1" max="1" width="5" style="1" customWidth="1"/>
    <col min="2" max="2" width="5.59765625" style="1" customWidth="1"/>
    <col min="3" max="13" width="11.59765625" style="1"/>
    <col min="14" max="14" width="5.59765625" style="1" customWidth="1"/>
    <col min="15" max="15" width="5" style="1" customWidth="1"/>
    <col min="16" max="16384" width="11.59765625" style="1"/>
  </cols>
  <sheetData>
    <row r="1" spans="2:14" ht="22">
      <c r="B1" s="25" t="s">
        <v>90</v>
      </c>
    </row>
    <row r="2" spans="2:14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2:14">
      <c r="B3" s="18"/>
      <c r="C3" s="4" t="s">
        <v>95</v>
      </c>
      <c r="D3" s="11" t="s">
        <v>57</v>
      </c>
      <c r="E3" s="8"/>
      <c r="J3" s="4" t="s">
        <v>47</v>
      </c>
      <c r="K3" s="3" t="s">
        <v>48</v>
      </c>
      <c r="N3" s="19"/>
    </row>
    <row r="4" spans="2:14">
      <c r="B4" s="18"/>
      <c r="C4" s="4" t="s">
        <v>32</v>
      </c>
      <c r="D4" s="36">
        <v>44278.501608796294</v>
      </c>
      <c r="E4" s="37"/>
      <c r="N4" s="19"/>
    </row>
    <row r="5" spans="2:14">
      <c r="B5" s="18"/>
      <c r="D5" s="20"/>
      <c r="N5" s="19"/>
    </row>
    <row r="6" spans="2:14">
      <c r="B6" s="18"/>
      <c r="C6" s="4" t="s">
        <v>96</v>
      </c>
      <c r="D6" s="3" t="s">
        <v>39</v>
      </c>
      <c r="E6" s="4" t="s">
        <v>4</v>
      </c>
      <c r="F6" s="5" t="s">
        <v>69</v>
      </c>
      <c r="G6" s="4" t="s">
        <v>17</v>
      </c>
      <c r="H6" s="11" t="s">
        <v>76</v>
      </c>
      <c r="I6" s="6" t="s">
        <v>67</v>
      </c>
      <c r="J6" s="7"/>
      <c r="K6" s="8"/>
      <c r="N6" s="19"/>
    </row>
    <row r="7" spans="2:14">
      <c r="B7" s="18"/>
      <c r="F7" s="21"/>
      <c r="N7" s="19"/>
    </row>
    <row r="8" spans="2:14">
      <c r="B8" s="18"/>
      <c r="C8" s="4" t="s">
        <v>31</v>
      </c>
      <c r="D8" s="3" t="s">
        <v>52</v>
      </c>
      <c r="E8" s="4" t="s">
        <v>11</v>
      </c>
      <c r="F8" s="5" t="s">
        <v>53</v>
      </c>
      <c r="G8" s="4" t="s">
        <v>5</v>
      </c>
      <c r="H8" s="11" t="s">
        <v>75</v>
      </c>
      <c r="I8" s="6" t="s">
        <v>54</v>
      </c>
      <c r="J8" s="7"/>
      <c r="K8" s="8"/>
      <c r="N8" s="19"/>
    </row>
    <row r="9" spans="2:14">
      <c r="B9" s="18"/>
      <c r="C9" s="4" t="s">
        <v>68</v>
      </c>
      <c r="D9" s="3" t="s">
        <v>26</v>
      </c>
      <c r="E9" s="4" t="s">
        <v>36</v>
      </c>
      <c r="F9" s="6" t="s">
        <v>22</v>
      </c>
      <c r="G9" s="8"/>
      <c r="H9" s="14" t="s">
        <v>20</v>
      </c>
      <c r="I9" s="10" t="s">
        <v>45</v>
      </c>
      <c r="N9" s="19"/>
    </row>
    <row r="10" spans="2:14">
      <c r="B10" s="18"/>
      <c r="C10" s="4" t="s">
        <v>38</v>
      </c>
      <c r="D10" s="3" t="s">
        <v>40</v>
      </c>
      <c r="E10" s="4" t="s">
        <v>6</v>
      </c>
      <c r="F10" s="3" t="s">
        <v>46</v>
      </c>
      <c r="N10" s="19"/>
    </row>
    <row r="11" spans="2:14">
      <c r="B11" s="18"/>
      <c r="N11" s="19"/>
    </row>
    <row r="12" spans="2:14">
      <c r="B12" s="18"/>
      <c r="C12" s="33" t="s">
        <v>89</v>
      </c>
      <c r="D12" s="4" t="s">
        <v>105</v>
      </c>
      <c r="E12" s="35" t="s">
        <v>0</v>
      </c>
      <c r="F12" s="13"/>
      <c r="G12" s="12"/>
      <c r="H12" s="2" t="s">
        <v>41</v>
      </c>
      <c r="I12" s="2" t="s">
        <v>49</v>
      </c>
      <c r="J12" s="2" t="s">
        <v>35</v>
      </c>
      <c r="K12" s="2" t="s">
        <v>1</v>
      </c>
      <c r="L12" s="2" t="s">
        <v>2</v>
      </c>
      <c r="N12" s="19"/>
    </row>
    <row r="13" spans="2:14">
      <c r="B13" s="18"/>
      <c r="C13" s="31"/>
      <c r="D13" s="5" t="s">
        <v>107</v>
      </c>
      <c r="E13" s="6" t="s">
        <v>34</v>
      </c>
      <c r="F13" s="7"/>
      <c r="G13" s="8"/>
      <c r="H13" s="3" t="s">
        <v>42</v>
      </c>
      <c r="I13" s="3" t="s">
        <v>50</v>
      </c>
      <c r="J13" s="3">
        <v>3000</v>
      </c>
      <c r="K13" s="3">
        <v>1</v>
      </c>
      <c r="L13" s="3">
        <f>J13*K13</f>
        <v>3000</v>
      </c>
      <c r="N13" s="19"/>
    </row>
    <row r="14" spans="2:14">
      <c r="B14" s="18"/>
      <c r="C14" s="31"/>
      <c r="D14" s="5" t="s">
        <v>109</v>
      </c>
      <c r="E14" s="6" t="s">
        <v>110</v>
      </c>
      <c r="F14" s="7"/>
      <c r="G14" s="8"/>
      <c r="H14" s="3" t="s">
        <v>42</v>
      </c>
      <c r="I14" s="3" t="s">
        <v>51</v>
      </c>
      <c r="J14" s="3">
        <v>2200</v>
      </c>
      <c r="K14" s="3">
        <v>1</v>
      </c>
      <c r="L14" s="3">
        <f>J14*K14</f>
        <v>2200</v>
      </c>
      <c r="N14" s="19"/>
    </row>
    <row r="15" spans="2:14">
      <c r="B15" s="18"/>
      <c r="C15" s="31"/>
      <c r="D15" s="5" t="s">
        <v>108</v>
      </c>
      <c r="E15" s="6" t="s">
        <v>43</v>
      </c>
      <c r="F15" s="7"/>
      <c r="G15" s="8"/>
      <c r="H15" s="3" t="s">
        <v>44</v>
      </c>
      <c r="I15" s="3" t="s">
        <v>50</v>
      </c>
      <c r="J15" s="3">
        <v>160</v>
      </c>
      <c r="K15" s="3">
        <v>2</v>
      </c>
      <c r="L15" s="3">
        <f>J15*K15</f>
        <v>320</v>
      </c>
      <c r="N15" s="19"/>
    </row>
    <row r="16" spans="2:14">
      <c r="B16" s="18"/>
      <c r="C16" s="14"/>
      <c r="D16" s="3" t="s">
        <v>106</v>
      </c>
      <c r="E16" s="6" t="s">
        <v>55</v>
      </c>
      <c r="F16" s="7"/>
      <c r="G16" s="8"/>
      <c r="H16" s="3" t="s">
        <v>56</v>
      </c>
      <c r="I16" s="3" t="s">
        <v>56</v>
      </c>
      <c r="J16" s="3">
        <f>TRUNC(SUM(L13:L15)*-0.2,0)</f>
        <v>-1104</v>
      </c>
      <c r="K16" s="3">
        <v>1</v>
      </c>
      <c r="L16" s="3">
        <f>TRUNC(SUM(L13:L15)*-0.2,0)</f>
        <v>-1104</v>
      </c>
      <c r="N16" s="19"/>
    </row>
    <row r="17" spans="2:14">
      <c r="B17" s="18"/>
      <c r="N17" s="19"/>
    </row>
    <row r="18" spans="2:14">
      <c r="B18" s="18"/>
      <c r="K18" s="2" t="s">
        <v>88</v>
      </c>
      <c r="L18" s="3">
        <f>TRUNC(SUM(L13:L16))</f>
        <v>4416</v>
      </c>
      <c r="N18" s="19"/>
    </row>
    <row r="19" spans="2:14">
      <c r="B19" s="18"/>
      <c r="I19" s="2" t="s">
        <v>104</v>
      </c>
      <c r="J19" s="3">
        <v>8</v>
      </c>
      <c r="K19" s="2" t="s">
        <v>37</v>
      </c>
      <c r="L19" s="3">
        <f>TRUNC(SUM(L13:L16)*0.08)</f>
        <v>353</v>
      </c>
      <c r="N19" s="19"/>
    </row>
    <row r="20" spans="2:14">
      <c r="B20" s="18"/>
      <c r="K20" s="2" t="s">
        <v>33</v>
      </c>
      <c r="L20" s="3">
        <f>L18+L19</f>
        <v>4769</v>
      </c>
      <c r="N20" s="19"/>
    </row>
    <row r="21" spans="2:14">
      <c r="B21" s="18"/>
      <c r="N21" s="19"/>
    </row>
    <row r="22" spans="2:14">
      <c r="B22" s="18"/>
      <c r="C22" s="1" t="s">
        <v>87</v>
      </c>
      <c r="N22" s="19"/>
    </row>
    <row r="23" spans="2:14">
      <c r="B23" s="18"/>
      <c r="C23" s="4" t="s">
        <v>71</v>
      </c>
      <c r="D23" s="3" t="s">
        <v>79</v>
      </c>
      <c r="E23" s="4" t="s">
        <v>36</v>
      </c>
      <c r="F23" s="6" t="s">
        <v>70</v>
      </c>
      <c r="G23" s="8"/>
      <c r="H23" s="4" t="s">
        <v>20</v>
      </c>
      <c r="I23" s="5" t="s">
        <v>66</v>
      </c>
      <c r="J23" s="4" t="s">
        <v>72</v>
      </c>
      <c r="K23" s="3">
        <v>1</v>
      </c>
      <c r="N23" s="19"/>
    </row>
    <row r="24" spans="2:14">
      <c r="B24" s="18"/>
      <c r="N24" s="19"/>
    </row>
    <row r="25" spans="2:14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</row>
  </sheetData>
  <mergeCells count="1">
    <mergeCell ref="D4:E4"/>
  </mergeCells>
  <phoneticPr fontI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キャンベーン情報画面</vt:lpstr>
      <vt:lpstr>顧客情報画面</vt:lpstr>
      <vt:lpstr>受注情報画面</vt:lpstr>
      <vt:lpstr>キャンベーン情報画面!Print_Area</vt:lpstr>
      <vt:lpstr>受注情報画面!Print_Area</vt:lpstr>
      <vt:lpstr>顧客情報画面!Print_Area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2023-05-12T01:22:33Z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7ccc679e-b75c-4d0e-829c-1657c4638258</vt:lpwstr>
  </property>
</Properties>
</file>