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wnloads\"/>
    </mc:Choice>
  </mc:AlternateContent>
  <xr:revisionPtr revIDLastSave="0" documentId="13_ncr:1_{817F7F79-DAC8-4C6D-BAF0-EE0B3C87BCE5}" xr6:coauthVersionLast="44" xr6:coauthVersionMax="44" xr10:uidLastSave="{00000000-0000-0000-0000-000000000000}"/>
  <bookViews>
    <workbookView xWindow="828" yWindow="-108" windowWidth="22320" windowHeight="13176" activeTab="4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F12" i="5"/>
  <c r="B12" i="5"/>
  <c r="F11" i="5"/>
  <c r="E11" i="5"/>
  <c r="D11" i="5"/>
  <c r="C11" i="5"/>
  <c r="B11" i="5"/>
  <c r="B10" i="5"/>
  <c r="E27" i="5"/>
  <c r="D27" i="5"/>
  <c r="C27" i="5"/>
  <c r="B2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F27" i="5" l="1"/>
  <c r="E25" i="5"/>
  <c r="D25" i="5"/>
  <c r="C25" i="5"/>
  <c r="B25" i="5"/>
  <c r="E24" i="5"/>
  <c r="D24" i="5"/>
  <c r="C24" i="5"/>
  <c r="C22" i="5"/>
  <c r="D22" i="5"/>
  <c r="E22" i="5"/>
  <c r="F25" i="5" l="1"/>
  <c r="B24" i="5"/>
  <c r="F24" i="5" s="1"/>
  <c r="B22" i="5"/>
  <c r="F22" i="5" s="1"/>
  <c r="B20" i="5"/>
  <c r="C20" i="5" l="1"/>
  <c r="D20" i="5"/>
  <c r="E20" i="5"/>
  <c r="F20" i="5" l="1"/>
  <c r="E19" i="5"/>
  <c r="D19" i="5"/>
  <c r="C19" i="5"/>
  <c r="B19" i="5"/>
  <c r="F19" i="5" l="1"/>
  <c r="B7" i="5"/>
  <c r="C7" i="5"/>
  <c r="D7" i="5"/>
  <c r="E7" i="5"/>
  <c r="B18" i="5" l="1"/>
  <c r="B17" i="5"/>
  <c r="C18" i="5"/>
  <c r="C17" i="5"/>
  <c r="D18" i="5"/>
  <c r="D17" i="5"/>
  <c r="E18" i="5"/>
  <c r="E17" i="5"/>
  <c r="E16" i="5"/>
  <c r="D16" i="5"/>
  <c r="C16" i="5"/>
  <c r="B16" i="5"/>
  <c r="F6" i="5"/>
  <c r="E8" i="5"/>
  <c r="D8" i="5"/>
  <c r="C8" i="5"/>
  <c r="B8" i="5"/>
  <c r="E10" i="5"/>
  <c r="E9" i="5"/>
  <c r="D9" i="5"/>
  <c r="B9" i="5" l="1"/>
  <c r="F17" i="5"/>
  <c r="F18" i="5"/>
  <c r="F16" i="5"/>
  <c r="C9" i="5"/>
  <c r="C10" i="5"/>
  <c r="D10" i="5"/>
  <c r="F7" i="5"/>
  <c r="F8" i="5" s="1"/>
  <c r="F9" i="5" l="1"/>
  <c r="F10" i="5"/>
</calcChain>
</file>

<file path=xl/sharedStrings.xml><?xml version="1.0" encoding="utf-8"?>
<sst xmlns="http://schemas.openxmlformats.org/spreadsheetml/2006/main" count="99" uniqueCount="28">
  <si>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</si>
  <si>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</si>
  <si>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</si>
  <si>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</si>
  <si>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</si>
  <si>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</si>
  <si>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</si>
  <si>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</si>
  <si>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</si>
  <si>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</si>
  <si>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</si>
  <si>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</si>
  <si>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</si>
  <si>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</si>
  <si>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</si>
  <si>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</si>
  <si>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</si>
  <si>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</si>
  <si>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</si>
  <si>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</si>
  <si>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</si>
  <si>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</si>
  <si>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</si>
  <si>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nota média/inscritos</t>
  </si>
  <si>
    <t>nota média/participação</t>
  </si>
  <si>
    <t># entregas</t>
  </si>
  <si>
    <t># aprovados (sem exame)</t>
  </si>
  <si>
    <t>aprovados (sem exame)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</si>
</sst>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 vertical="center"/>
    </xf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baseline="0">
                <a:effectLst/>
              </a:rPr>
              <a:t>Entregas com sucesso de cada lab (% de alunos)</a:t>
            </a:r>
            <a:endParaRPr lang="pt-BR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Estatísticas!$A$16:$A$27</c15:sqref>
                  </c15:fullRef>
                </c:ext>
              </c:extLst>
              <c:f>(Estatísticas!$A$16:$A$20,Estatísticas!$A$22,Estatísticas!$A$24:$A$25,Estatísticas!$A$27)</c:f>
              <c:strCache>
                <c:ptCount val="9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  <c:pt idx="3">
                  <c:v>Lab 04</c:v>
                </c:pt>
                <c:pt idx="4">
                  <c:v>Lab 05</c:v>
                </c:pt>
                <c:pt idx="5">
                  <c:v>Lab 07</c:v>
                </c:pt>
                <c:pt idx="6">
                  <c:v>Lab 09</c:v>
                </c:pt>
                <c:pt idx="7">
                  <c:v>Lab 10</c:v>
                </c:pt>
                <c:pt idx="8">
                  <c:v>Lab 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Estatísticas!$F$16:$F$27</c15:sqref>
                  </c15:fullRef>
                </c:ext>
              </c:extLst>
              <c:f>(Estatísticas!$F$16:$F$20,Estatísticas!$F$22,Estatísticas!$F$24:$F$25,Estatísticas!$F$27)</c:f>
              <c:numCache>
                <c:formatCode>0%</c:formatCode>
                <c:ptCount val="9"/>
                <c:pt idx="0">
                  <c:v>0.849033211739742</c:v>
                </c:pt>
                <c:pt idx="1">
                  <c:v>0.70645429511479874</c:v>
                </c:pt>
                <c:pt idx="2">
                  <c:v>0.56224668001811984</c:v>
                </c:pt>
                <c:pt idx="3">
                  <c:v>0.55115275492930882</c:v>
                </c:pt>
                <c:pt idx="4">
                  <c:v>0.61796664520897415</c:v>
                </c:pt>
                <c:pt idx="5">
                  <c:v>0.68721240731468891</c:v>
                </c:pt>
                <c:pt idx="6">
                  <c:v>0.63264430298261931</c:v>
                </c:pt>
                <c:pt idx="7">
                  <c:v>0.68721240731468891</c:v>
                </c:pt>
                <c:pt idx="8">
                  <c:v>0.19240397682569202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0-4A39-B040-1C8A24A9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20000"/>
        <c:axId val="1018798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Estatísticas!$B$16:$B$27</c15:sqref>
                        </c15:fullRef>
                        <c15:formulaRef>
                          <c15:sqref>(Estatísticas!$B$16:$B$20,Estatísticas!$B$22,Estatísticas!$B$24:$B$25,Estatísticas!$B$27)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0.83333333333333337</c:v>
                      </c:pt>
                      <c:pt idx="1">
                        <c:v>0.68181818181818177</c:v>
                      </c:pt>
                      <c:pt idx="2">
                        <c:v>0.46969696969696972</c:v>
                      </c:pt>
                      <c:pt idx="3">
                        <c:v>0.47727272727272729</c:v>
                      </c:pt>
                      <c:pt idx="4">
                        <c:v>0.53787878787878785</c:v>
                      </c:pt>
                      <c:pt idx="5">
                        <c:v>0.62878787878787878</c:v>
                      </c:pt>
                      <c:pt idx="6">
                        <c:v>0.53787878787878785</c:v>
                      </c:pt>
                      <c:pt idx="7">
                        <c:v>0.62878787878787878</c:v>
                      </c:pt>
                      <c:pt idx="8">
                        <c:v>0.18181818181818182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50-4A39-B040-1C8A24A9EB54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Estatísticas!$C$16:$C$27</c15:sqref>
                        </c15:fullRef>
                        <c15:formulaRef>
                          <c15:sqref>(Estatísticas!$C$16:$C$20,Estatísticas!$C$22,Estatísticas!$C$24:$C$25,Estatísticas!$C$27)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0.79838709677419351</c:v>
                      </c:pt>
                      <c:pt idx="1">
                        <c:v>0.62903225806451613</c:v>
                      </c:pt>
                      <c:pt idx="2">
                        <c:v>0.55645161290322576</c:v>
                      </c:pt>
                      <c:pt idx="3">
                        <c:v>0.49193548387096775</c:v>
                      </c:pt>
                      <c:pt idx="4">
                        <c:v>0.59677419354838712</c:v>
                      </c:pt>
                      <c:pt idx="5">
                        <c:v>0.70967741935483875</c:v>
                      </c:pt>
                      <c:pt idx="6">
                        <c:v>0.69354838709677424</c:v>
                      </c:pt>
                      <c:pt idx="7">
                        <c:v>0.70967741935483875</c:v>
                      </c:pt>
                      <c:pt idx="8">
                        <c:v>6.4516129032258063E-2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550-4A39-B040-1C8A24A9EB5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Estatísticas!$D$16:$D$27</c15:sqref>
                        </c15:fullRef>
                        <c15:formulaRef>
                          <c15:sqref>(Estatísticas!$D$16:$D$20,Estatísticas!$D$22,Estatísticas!$D$24:$D$25,Estatísticas!$D$27)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0.88636363636363635</c:v>
                      </c:pt>
                      <c:pt idx="1">
                        <c:v>0.79545454545454541</c:v>
                      </c:pt>
                      <c:pt idx="2">
                        <c:v>0.70454545454545459</c:v>
                      </c:pt>
                      <c:pt idx="3">
                        <c:v>0.64393939393939392</c:v>
                      </c:pt>
                      <c:pt idx="4">
                        <c:v>0.69696969696969702</c:v>
                      </c:pt>
                      <c:pt idx="5">
                        <c:v>0.69696969696969702</c:v>
                      </c:pt>
                      <c:pt idx="6">
                        <c:v>0.68939393939393945</c:v>
                      </c:pt>
                      <c:pt idx="7">
                        <c:v>0.69696969696969702</c:v>
                      </c:pt>
                      <c:pt idx="8">
                        <c:v>0.18181818181818182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50-4A39-B040-1C8A24A9EB5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Estatísticas!$E$16:$E$27</c15:sqref>
                        </c15:fullRef>
                        <c15:formulaRef>
                          <c15:sqref>(Estatísticas!$E$16:$E$20,Estatísticas!$E$22,Estatísticas!$E$24:$E$25,Estatísticas!$E$27)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0.87804878048780488</c:v>
                      </c:pt>
                      <c:pt idx="1">
                        <c:v>0.71951219512195119</c:v>
                      </c:pt>
                      <c:pt idx="2">
                        <c:v>0.51829268292682928</c:v>
                      </c:pt>
                      <c:pt idx="3">
                        <c:v>0.59146341463414631</c:v>
                      </c:pt>
                      <c:pt idx="4">
                        <c:v>0.6402439024390244</c:v>
                      </c:pt>
                      <c:pt idx="5">
                        <c:v>0.71341463414634143</c:v>
                      </c:pt>
                      <c:pt idx="6">
                        <c:v>0.6097560975609756</c:v>
                      </c:pt>
                      <c:pt idx="7">
                        <c:v>0.71341463414634143</c:v>
                      </c:pt>
                      <c:pt idx="8">
                        <c:v>0.34146341463414637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50-4A39-B040-1C8A24A9EB54}"/>
                  </c:ext>
                </c:extLst>
              </c15:ser>
            </c15:filteredLineSeries>
          </c:ext>
        </c:extLst>
      </c:lineChart>
      <c:catAx>
        <c:axId val="13231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798256"/>
        <c:crosses val="autoZero"/>
        <c:auto val="1"/>
        <c:lblAlgn val="ctr"/>
        <c:lblOffset val="100"/>
        <c:noMultiLvlLbl val="0"/>
      </c:catAx>
      <c:valAx>
        <c:axId val="1018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120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179070</xdr:rowOff>
    </xdr:from>
    <xdr:to>
      <xdr:col>15</xdr:col>
      <xdr:colOff>220980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3980E-F375-47BD-9EF6-F26AA7533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Q2" sqref="Q2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F2">
        <v>1</v>
      </c>
      <c r="H2">
        <v>1</v>
      </c>
      <c r="J2">
        <v>1</v>
      </c>
      <c r="K2">
        <v>1</v>
      </c>
      <c r="M2">
        <v>1</v>
      </c>
      <c r="O2" s="5">
        <f>(B2*1+C2*2+D2*2+E2*3+F2*3+H2*3+J2*3+K2*4+M2*4)/25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F3">
        <v>0</v>
      </c>
      <c r="H3">
        <v>0</v>
      </c>
      <c r="J3">
        <v>0</v>
      </c>
      <c r="K3">
        <v>0</v>
      </c>
      <c r="M3">
        <v>0</v>
      </c>
      <c r="O3" s="5">
        <f t="shared" ref="O3:O29" si="0">(B3*1+C3*2+D3*2+E3*3+F3*3+H3*3+J3*3+K3*4+M3*4)/25</f>
        <v>0.12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F4">
        <v>0.75</v>
      </c>
      <c r="H4">
        <v>0.75</v>
      </c>
      <c r="J4">
        <v>0.75</v>
      </c>
      <c r="K4">
        <v>1</v>
      </c>
      <c r="M4">
        <v>1</v>
      </c>
      <c r="O4" s="5">
        <f t="shared" si="0"/>
        <v>0.91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F5">
        <v>0</v>
      </c>
      <c r="H5">
        <v>0</v>
      </c>
      <c r="J5">
        <v>0</v>
      </c>
      <c r="K5">
        <v>0</v>
      </c>
      <c r="M5">
        <v>0</v>
      </c>
      <c r="O5" s="5">
        <f t="shared" si="0"/>
        <v>0.12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F6">
        <v>0</v>
      </c>
      <c r="H6">
        <v>0.75</v>
      </c>
      <c r="J6">
        <v>0.75</v>
      </c>
      <c r="K6">
        <v>1</v>
      </c>
      <c r="M6">
        <v>0</v>
      </c>
      <c r="O6" s="5">
        <f t="shared" si="0"/>
        <v>0.66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F7">
        <v>1</v>
      </c>
      <c r="H7">
        <v>1</v>
      </c>
      <c r="J7">
        <v>1</v>
      </c>
      <c r="K7">
        <v>1</v>
      </c>
      <c r="M7">
        <v>0</v>
      </c>
      <c r="O7" s="5">
        <f t="shared" si="0"/>
        <v>0.72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F8">
        <v>0.75</v>
      </c>
      <c r="H8">
        <v>1</v>
      </c>
      <c r="J8">
        <v>0.75</v>
      </c>
      <c r="K8">
        <v>0</v>
      </c>
      <c r="M8">
        <v>0</v>
      </c>
      <c r="O8" s="5">
        <f t="shared" si="0"/>
        <v>0.62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F9">
        <v>0.75</v>
      </c>
      <c r="H9">
        <v>0.75</v>
      </c>
      <c r="J9">
        <v>0.75</v>
      </c>
      <c r="K9">
        <v>0.75</v>
      </c>
      <c r="M9">
        <v>1</v>
      </c>
      <c r="O9" s="5">
        <f t="shared" si="0"/>
        <v>0.59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F10">
        <v>1</v>
      </c>
      <c r="H10">
        <v>1</v>
      </c>
      <c r="J10">
        <v>1</v>
      </c>
      <c r="K10">
        <v>1</v>
      </c>
      <c r="M10">
        <v>0</v>
      </c>
      <c r="O10" s="5">
        <f t="shared" si="0"/>
        <v>0.84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F11">
        <v>1</v>
      </c>
      <c r="H11">
        <v>1</v>
      </c>
      <c r="J11">
        <v>0</v>
      </c>
      <c r="K11">
        <v>1</v>
      </c>
      <c r="M11">
        <v>0</v>
      </c>
      <c r="O11" s="5">
        <f t="shared" si="0"/>
        <v>0.6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F12">
        <v>0</v>
      </c>
      <c r="H12">
        <v>0</v>
      </c>
      <c r="J12">
        <v>0</v>
      </c>
      <c r="K12">
        <v>0</v>
      </c>
      <c r="M12">
        <v>0</v>
      </c>
      <c r="O12" s="5">
        <f t="shared" si="0"/>
        <v>0.04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F13">
        <v>1</v>
      </c>
      <c r="H13">
        <v>1</v>
      </c>
      <c r="J13">
        <v>1</v>
      </c>
      <c r="K13">
        <v>1</v>
      </c>
      <c r="M13">
        <v>0</v>
      </c>
      <c r="O13" s="5">
        <f t="shared" si="0"/>
        <v>0.76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F14">
        <v>1</v>
      </c>
      <c r="H14">
        <v>1</v>
      </c>
      <c r="J14">
        <v>1</v>
      </c>
      <c r="K14">
        <v>1</v>
      </c>
      <c r="M14">
        <v>0</v>
      </c>
      <c r="O14" s="5">
        <f t="shared" si="0"/>
        <v>0.84</v>
      </c>
    </row>
    <row r="15" spans="1:15" x14ac:dyDescent="0.3">
      <c r="A15">
        <v>221215</v>
      </c>
      <c r="B15" s="2">
        <v>0.75</v>
      </c>
      <c r="C15" s="2">
        <v>0</v>
      </c>
      <c r="D15" s="2">
        <v>0</v>
      </c>
      <c r="E15">
        <v>0</v>
      </c>
      <c r="F15">
        <v>0.75</v>
      </c>
      <c r="H15">
        <v>1</v>
      </c>
      <c r="J15">
        <v>1</v>
      </c>
      <c r="K15">
        <v>1</v>
      </c>
      <c r="M15">
        <v>0</v>
      </c>
      <c r="O15" s="5">
        <f t="shared" si="0"/>
        <v>0.52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F16">
        <v>1</v>
      </c>
      <c r="H16">
        <v>0.75</v>
      </c>
      <c r="J16">
        <v>0</v>
      </c>
      <c r="K16">
        <v>0</v>
      </c>
      <c r="M16">
        <v>0</v>
      </c>
      <c r="O16" s="5">
        <f t="shared" si="0"/>
        <v>0.53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F17">
        <v>1</v>
      </c>
      <c r="H17">
        <v>1</v>
      </c>
      <c r="J17">
        <v>1</v>
      </c>
      <c r="K17">
        <v>1</v>
      </c>
      <c r="M17">
        <v>1</v>
      </c>
      <c r="O17" s="5">
        <f t="shared" si="0"/>
        <v>0.8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F18">
        <v>1</v>
      </c>
      <c r="H18">
        <v>1</v>
      </c>
      <c r="J18">
        <v>1</v>
      </c>
      <c r="K18">
        <v>1</v>
      </c>
      <c r="M18">
        <v>0</v>
      </c>
      <c r="O18" s="5">
        <f t="shared" si="0"/>
        <v>0.76</v>
      </c>
    </row>
    <row r="19" spans="1:15" x14ac:dyDescent="0.3">
      <c r="A19">
        <v>233091</v>
      </c>
      <c r="B19" s="2">
        <v>0.75</v>
      </c>
      <c r="C19" s="2">
        <v>0.75</v>
      </c>
      <c r="D19" s="2">
        <v>0.75</v>
      </c>
      <c r="E19">
        <v>0.75</v>
      </c>
      <c r="F19">
        <v>0.75</v>
      </c>
      <c r="H19">
        <v>0.75</v>
      </c>
      <c r="J19">
        <v>1</v>
      </c>
      <c r="K19">
        <v>1</v>
      </c>
      <c r="M19">
        <v>0</v>
      </c>
      <c r="O19" s="5">
        <f t="shared" si="0"/>
        <v>0.7</v>
      </c>
    </row>
    <row r="20" spans="1:15" x14ac:dyDescent="0.3">
      <c r="A20">
        <v>233901</v>
      </c>
      <c r="B20" s="2">
        <v>1</v>
      </c>
      <c r="C20" s="2">
        <v>1</v>
      </c>
      <c r="D20" s="2">
        <v>1</v>
      </c>
      <c r="E20" s="10">
        <v>1</v>
      </c>
      <c r="F20">
        <v>1</v>
      </c>
      <c r="H20">
        <v>1</v>
      </c>
      <c r="J20">
        <v>1</v>
      </c>
      <c r="K20">
        <v>1</v>
      </c>
      <c r="M20">
        <v>1</v>
      </c>
      <c r="O20" s="5">
        <f t="shared" si="0"/>
        <v>1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F21">
        <v>0</v>
      </c>
      <c r="H21">
        <v>0</v>
      </c>
      <c r="J21">
        <v>0</v>
      </c>
      <c r="K21">
        <v>0</v>
      </c>
      <c r="M21">
        <v>0</v>
      </c>
      <c r="O21" s="5">
        <f t="shared" si="0"/>
        <v>0.12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F22">
        <v>0</v>
      </c>
      <c r="H22">
        <v>0</v>
      </c>
      <c r="J22">
        <v>0</v>
      </c>
      <c r="K22">
        <v>0</v>
      </c>
      <c r="M22">
        <v>0</v>
      </c>
      <c r="O22" s="5">
        <f t="shared" si="0"/>
        <v>0.04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F23">
        <v>0</v>
      </c>
      <c r="H23">
        <v>0</v>
      </c>
      <c r="J23">
        <v>0</v>
      </c>
      <c r="K23">
        <v>0</v>
      </c>
      <c r="M23">
        <v>0</v>
      </c>
      <c r="O23" s="5">
        <f t="shared" si="0"/>
        <v>0.04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F24">
        <v>0</v>
      </c>
      <c r="H24">
        <v>1</v>
      </c>
      <c r="J24">
        <v>0</v>
      </c>
      <c r="K24">
        <v>0</v>
      </c>
      <c r="M24">
        <v>0</v>
      </c>
      <c r="O24" s="5">
        <f t="shared" si="0"/>
        <v>0.24</v>
      </c>
    </row>
    <row r="25" spans="1:15" x14ac:dyDescent="0.3">
      <c r="A25">
        <v>238916</v>
      </c>
      <c r="B25" s="2">
        <v>1</v>
      </c>
      <c r="C25" s="2">
        <v>0.75</v>
      </c>
      <c r="D25" s="2">
        <v>0.75</v>
      </c>
      <c r="E25">
        <v>1</v>
      </c>
      <c r="F25">
        <v>1</v>
      </c>
      <c r="H25">
        <v>1</v>
      </c>
      <c r="J25">
        <v>1</v>
      </c>
      <c r="K25">
        <v>1</v>
      </c>
      <c r="M25">
        <v>0</v>
      </c>
      <c r="O25" s="5">
        <f t="shared" si="0"/>
        <v>0.8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F26">
        <v>1</v>
      </c>
      <c r="H26">
        <v>1</v>
      </c>
      <c r="J26">
        <v>1</v>
      </c>
      <c r="K26">
        <v>1</v>
      </c>
      <c r="M26">
        <v>0</v>
      </c>
      <c r="O26" s="5">
        <f t="shared" si="0"/>
        <v>0.84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F27">
        <v>0</v>
      </c>
      <c r="H27">
        <v>1</v>
      </c>
      <c r="J27">
        <v>0.75</v>
      </c>
      <c r="K27">
        <v>0.75</v>
      </c>
      <c r="M27">
        <v>0</v>
      </c>
      <c r="O27" s="5">
        <f t="shared" si="0"/>
        <v>0.65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F28">
        <v>1</v>
      </c>
      <c r="H28">
        <v>1</v>
      </c>
      <c r="J28">
        <v>1</v>
      </c>
      <c r="K28">
        <v>1</v>
      </c>
      <c r="M28">
        <v>0</v>
      </c>
      <c r="O28" s="5">
        <f t="shared" si="0"/>
        <v>0.84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F29">
        <v>1</v>
      </c>
      <c r="H29">
        <v>1</v>
      </c>
      <c r="J29">
        <v>1</v>
      </c>
      <c r="K29">
        <v>1</v>
      </c>
      <c r="M29">
        <v>1</v>
      </c>
      <c r="O29" s="5">
        <f t="shared" si="0"/>
        <v>1</v>
      </c>
    </row>
  </sheetData>
  <phoneticPr fontId="18" type="noConversion"/>
  <conditionalFormatting sqref="O2:O29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O22" sqref="O22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116003</v>
      </c>
      <c r="B2">
        <v>0.75</v>
      </c>
      <c r="C2">
        <v>0.75</v>
      </c>
      <c r="D2">
        <v>0</v>
      </c>
      <c r="E2">
        <v>0</v>
      </c>
      <c r="F2">
        <v>0.75</v>
      </c>
      <c r="H2">
        <v>0.75</v>
      </c>
      <c r="J2">
        <v>0</v>
      </c>
      <c r="K2">
        <v>0.75</v>
      </c>
      <c r="M2">
        <v>0</v>
      </c>
      <c r="O2" s="5">
        <f>(B2*1+C2*2+D2*2+E2*3+F2*3+H2*3+J2*3+K2*4+M2*4)/25</f>
        <v>0.39</v>
      </c>
    </row>
    <row r="3" spans="1:15" x14ac:dyDescent="0.3">
      <c r="A3">
        <v>155452</v>
      </c>
      <c r="B3">
        <v>1</v>
      </c>
      <c r="C3">
        <v>1</v>
      </c>
      <c r="D3">
        <v>0.75</v>
      </c>
      <c r="E3">
        <v>1</v>
      </c>
      <c r="F3">
        <v>0</v>
      </c>
      <c r="H3">
        <v>1</v>
      </c>
      <c r="J3">
        <v>1</v>
      </c>
      <c r="K3">
        <v>1</v>
      </c>
      <c r="M3">
        <v>0</v>
      </c>
      <c r="O3" s="5">
        <f t="shared" ref="O3:O27" si="0">(B3*1+C3*2+D3*2+E3*3+F3*3+H3*3+J3*3+K3*4+M3*4)/25</f>
        <v>0.7</v>
      </c>
    </row>
    <row r="4" spans="1:15" x14ac:dyDescent="0.3">
      <c r="A4">
        <v>174929</v>
      </c>
      <c r="B4">
        <v>1</v>
      </c>
      <c r="C4">
        <v>1</v>
      </c>
      <c r="D4">
        <v>1</v>
      </c>
      <c r="E4">
        <v>0</v>
      </c>
      <c r="F4">
        <v>1</v>
      </c>
      <c r="H4">
        <v>1</v>
      </c>
      <c r="J4">
        <v>1</v>
      </c>
      <c r="K4">
        <v>1</v>
      </c>
      <c r="M4">
        <v>0</v>
      </c>
      <c r="O4" s="5">
        <f t="shared" si="0"/>
        <v>0.72</v>
      </c>
    </row>
    <row r="5" spans="1:15" x14ac:dyDescent="0.3">
      <c r="A5">
        <v>184293</v>
      </c>
      <c r="B5">
        <v>1</v>
      </c>
      <c r="C5">
        <v>0</v>
      </c>
      <c r="D5">
        <v>0</v>
      </c>
      <c r="E5">
        <v>0</v>
      </c>
      <c r="F5">
        <v>0</v>
      </c>
      <c r="H5">
        <v>0</v>
      </c>
      <c r="J5">
        <v>0</v>
      </c>
      <c r="K5">
        <v>0</v>
      </c>
      <c r="M5">
        <v>0</v>
      </c>
      <c r="O5" s="5">
        <f t="shared" si="0"/>
        <v>0.04</v>
      </c>
    </row>
    <row r="6" spans="1:15" x14ac:dyDescent="0.3">
      <c r="A6">
        <v>186289</v>
      </c>
      <c r="B6">
        <v>1</v>
      </c>
      <c r="C6">
        <v>0</v>
      </c>
      <c r="D6">
        <v>1</v>
      </c>
      <c r="E6">
        <v>1</v>
      </c>
      <c r="F6">
        <v>0</v>
      </c>
      <c r="H6">
        <v>0.75</v>
      </c>
      <c r="J6">
        <v>0.75</v>
      </c>
      <c r="K6">
        <v>0.75</v>
      </c>
      <c r="M6">
        <v>0</v>
      </c>
      <c r="O6" s="5">
        <f t="shared" si="0"/>
        <v>0.54</v>
      </c>
    </row>
    <row r="7" spans="1:15" x14ac:dyDescent="0.3">
      <c r="A7">
        <v>199883</v>
      </c>
      <c r="B7">
        <v>1</v>
      </c>
      <c r="C7">
        <v>1</v>
      </c>
      <c r="D7">
        <v>0.75</v>
      </c>
      <c r="E7">
        <v>0.75</v>
      </c>
      <c r="F7">
        <v>1</v>
      </c>
      <c r="H7">
        <v>1</v>
      </c>
      <c r="J7">
        <v>1</v>
      </c>
      <c r="K7">
        <v>1</v>
      </c>
      <c r="M7">
        <v>0</v>
      </c>
      <c r="O7" s="5">
        <f t="shared" si="0"/>
        <v>0.79</v>
      </c>
    </row>
    <row r="8" spans="1:15" x14ac:dyDescent="0.3">
      <c r="A8">
        <v>201270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K8">
        <v>1</v>
      </c>
      <c r="M8">
        <v>0</v>
      </c>
      <c r="O8" s="5">
        <f t="shared" si="0"/>
        <v>0.84</v>
      </c>
    </row>
    <row r="9" spans="1:15" x14ac:dyDescent="0.3">
      <c r="A9">
        <v>216097</v>
      </c>
      <c r="B9">
        <v>1</v>
      </c>
      <c r="C9">
        <v>1</v>
      </c>
      <c r="D9">
        <v>0.75</v>
      </c>
      <c r="E9">
        <v>0.75</v>
      </c>
      <c r="F9">
        <v>1</v>
      </c>
      <c r="H9">
        <v>1</v>
      </c>
      <c r="J9">
        <v>1</v>
      </c>
      <c r="K9">
        <v>1</v>
      </c>
      <c r="M9">
        <v>1</v>
      </c>
      <c r="O9" s="5">
        <f t="shared" si="0"/>
        <v>0.95</v>
      </c>
    </row>
    <row r="10" spans="1:15" x14ac:dyDescent="0.3">
      <c r="A10">
        <v>218861</v>
      </c>
      <c r="B10">
        <v>1</v>
      </c>
      <c r="C10">
        <v>0</v>
      </c>
      <c r="D10">
        <v>0</v>
      </c>
      <c r="E10">
        <v>0</v>
      </c>
      <c r="F10">
        <v>0</v>
      </c>
      <c r="H10">
        <v>0</v>
      </c>
      <c r="J10">
        <v>0</v>
      </c>
      <c r="K10">
        <v>0</v>
      </c>
      <c r="M10">
        <v>0</v>
      </c>
      <c r="O10" s="5">
        <f t="shared" si="0"/>
        <v>0.04</v>
      </c>
    </row>
    <row r="11" spans="1:15" x14ac:dyDescent="0.3">
      <c r="A11">
        <v>220728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K11">
        <v>1</v>
      </c>
      <c r="M11">
        <v>0</v>
      </c>
      <c r="O11" s="5">
        <f t="shared" si="0"/>
        <v>0.84</v>
      </c>
    </row>
    <row r="12" spans="1:15" x14ac:dyDescent="0.3">
      <c r="A12">
        <v>221040</v>
      </c>
      <c r="B12">
        <v>1</v>
      </c>
      <c r="C12">
        <v>1</v>
      </c>
      <c r="D12">
        <v>1</v>
      </c>
      <c r="E12">
        <v>0</v>
      </c>
      <c r="F12">
        <v>1</v>
      </c>
      <c r="H12">
        <v>1</v>
      </c>
      <c r="J12">
        <v>1</v>
      </c>
      <c r="K12">
        <v>1</v>
      </c>
      <c r="M12">
        <v>0</v>
      </c>
      <c r="O12" s="5">
        <f t="shared" si="0"/>
        <v>0.72</v>
      </c>
    </row>
    <row r="13" spans="1:15" x14ac:dyDescent="0.3">
      <c r="A13">
        <v>222523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0</v>
      </c>
      <c r="O13" s="5">
        <f t="shared" si="0"/>
        <v>0.84</v>
      </c>
    </row>
    <row r="14" spans="1:15" x14ac:dyDescent="0.3">
      <c r="A14">
        <v>223280</v>
      </c>
      <c r="B14">
        <v>1</v>
      </c>
      <c r="C14">
        <v>1</v>
      </c>
      <c r="D14">
        <v>0</v>
      </c>
      <c r="E14">
        <v>1</v>
      </c>
      <c r="F14">
        <v>1</v>
      </c>
      <c r="H14">
        <v>1</v>
      </c>
      <c r="J14">
        <v>1</v>
      </c>
      <c r="K14">
        <v>1</v>
      </c>
      <c r="M14">
        <v>0</v>
      </c>
      <c r="O14" s="5">
        <f t="shared" si="0"/>
        <v>0.76</v>
      </c>
    </row>
    <row r="15" spans="1:15" x14ac:dyDescent="0.3">
      <c r="A15">
        <v>223346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K15">
        <v>1</v>
      </c>
      <c r="M15">
        <v>0</v>
      </c>
      <c r="O15" s="5">
        <f t="shared" si="0"/>
        <v>0.84</v>
      </c>
    </row>
    <row r="16" spans="1:15" x14ac:dyDescent="0.3">
      <c r="A16">
        <v>223849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J16">
        <v>1</v>
      </c>
      <c r="K16">
        <v>0</v>
      </c>
      <c r="M16">
        <v>0</v>
      </c>
      <c r="O16" s="5">
        <f t="shared" si="0"/>
        <v>0.68</v>
      </c>
    </row>
    <row r="17" spans="1:15" x14ac:dyDescent="0.3">
      <c r="A17">
        <v>234589</v>
      </c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J17">
        <v>1</v>
      </c>
      <c r="K17">
        <v>0</v>
      </c>
      <c r="M17">
        <v>0</v>
      </c>
      <c r="O17" s="5">
        <f t="shared" si="0"/>
        <v>0.68</v>
      </c>
    </row>
    <row r="18" spans="1:15" x14ac:dyDescent="0.3">
      <c r="A18">
        <v>237402</v>
      </c>
      <c r="B18">
        <v>1</v>
      </c>
      <c r="C18">
        <v>1</v>
      </c>
      <c r="D18">
        <v>1</v>
      </c>
      <c r="E18">
        <v>0</v>
      </c>
      <c r="F18">
        <v>1</v>
      </c>
      <c r="H18">
        <v>1</v>
      </c>
      <c r="J18">
        <v>1</v>
      </c>
      <c r="K18">
        <v>1</v>
      </c>
      <c r="M18">
        <v>0</v>
      </c>
      <c r="O18" s="5">
        <f t="shared" si="0"/>
        <v>0.72</v>
      </c>
    </row>
    <row r="19" spans="1:15" x14ac:dyDescent="0.3">
      <c r="A19">
        <v>237835</v>
      </c>
      <c r="B19">
        <v>0.75</v>
      </c>
      <c r="C19">
        <v>0.75</v>
      </c>
      <c r="D19">
        <v>0</v>
      </c>
      <c r="E19">
        <v>0.75</v>
      </c>
      <c r="F19">
        <v>0</v>
      </c>
      <c r="H19">
        <v>0.75</v>
      </c>
      <c r="J19">
        <v>0.75</v>
      </c>
      <c r="K19">
        <v>1</v>
      </c>
      <c r="M19">
        <v>0</v>
      </c>
      <c r="O19" s="5">
        <f t="shared" si="0"/>
        <v>0.52</v>
      </c>
    </row>
    <row r="20" spans="1:15" x14ac:dyDescent="0.3">
      <c r="A20">
        <v>239253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K20">
        <v>1</v>
      </c>
      <c r="M20">
        <v>1</v>
      </c>
      <c r="O20" s="5">
        <f t="shared" si="0"/>
        <v>1</v>
      </c>
    </row>
    <row r="21" spans="1:15" x14ac:dyDescent="0.3">
      <c r="A21">
        <v>239854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M21">
        <v>0</v>
      </c>
      <c r="O21" s="5">
        <f t="shared" si="0"/>
        <v>0.84</v>
      </c>
    </row>
    <row r="22" spans="1:15" x14ac:dyDescent="0.3">
      <c r="A22">
        <v>240259</v>
      </c>
      <c r="B22">
        <v>1</v>
      </c>
      <c r="C22">
        <v>0</v>
      </c>
      <c r="D22">
        <v>0</v>
      </c>
      <c r="E22">
        <v>0</v>
      </c>
      <c r="F22">
        <v>0.75</v>
      </c>
      <c r="H22">
        <v>0.75</v>
      </c>
      <c r="J22">
        <v>1</v>
      </c>
      <c r="K22">
        <v>1</v>
      </c>
      <c r="M22">
        <v>0</v>
      </c>
      <c r="O22" s="5">
        <f t="shared" si="0"/>
        <v>0.5</v>
      </c>
    </row>
    <row r="23" spans="1:15" x14ac:dyDescent="0.3">
      <c r="A23">
        <v>240429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1</v>
      </c>
      <c r="K23">
        <v>1</v>
      </c>
      <c r="M23">
        <v>0</v>
      </c>
      <c r="O23" s="5">
        <f t="shared" si="0"/>
        <v>0.84</v>
      </c>
    </row>
    <row r="24" spans="1:15" x14ac:dyDescent="0.3">
      <c r="A24">
        <v>243070</v>
      </c>
      <c r="B24">
        <v>1</v>
      </c>
      <c r="C24">
        <v>1</v>
      </c>
      <c r="D24">
        <v>1</v>
      </c>
      <c r="E24">
        <v>0</v>
      </c>
      <c r="F24">
        <v>0.75</v>
      </c>
      <c r="H24">
        <v>1</v>
      </c>
      <c r="J24">
        <v>1</v>
      </c>
      <c r="K24">
        <v>1</v>
      </c>
      <c r="M24">
        <v>0</v>
      </c>
      <c r="O24" s="5">
        <f t="shared" si="0"/>
        <v>0.69</v>
      </c>
    </row>
    <row r="25" spans="1:15" x14ac:dyDescent="0.3">
      <c r="A25">
        <v>243472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K25">
        <v>1</v>
      </c>
      <c r="M25">
        <v>0</v>
      </c>
      <c r="O25" s="5">
        <f t="shared" si="0"/>
        <v>0.84</v>
      </c>
    </row>
    <row r="26" spans="1:15" x14ac:dyDescent="0.3">
      <c r="A26">
        <v>243801</v>
      </c>
      <c r="B26">
        <v>1</v>
      </c>
      <c r="C26">
        <v>0</v>
      </c>
      <c r="D26">
        <v>0</v>
      </c>
      <c r="E26">
        <v>0</v>
      </c>
      <c r="F26">
        <v>0</v>
      </c>
      <c r="H26">
        <v>0</v>
      </c>
      <c r="J26">
        <v>0</v>
      </c>
      <c r="K26">
        <v>0</v>
      </c>
      <c r="M26">
        <v>0</v>
      </c>
      <c r="O26" s="5">
        <f t="shared" si="0"/>
        <v>0.04</v>
      </c>
    </row>
    <row r="27" spans="1:15" x14ac:dyDescent="0.3">
      <c r="A27">
        <v>257337</v>
      </c>
      <c r="B27">
        <v>1</v>
      </c>
      <c r="C27">
        <v>0.75</v>
      </c>
      <c r="D27">
        <v>0</v>
      </c>
      <c r="E27">
        <v>0</v>
      </c>
      <c r="F27">
        <v>1</v>
      </c>
      <c r="H27">
        <v>1</v>
      </c>
      <c r="J27">
        <v>1</v>
      </c>
      <c r="K27">
        <v>1</v>
      </c>
      <c r="M27">
        <v>0</v>
      </c>
      <c r="O27" s="5">
        <f t="shared" si="0"/>
        <v>0.62</v>
      </c>
    </row>
  </sheetData>
  <conditionalFormatting sqref="O2:O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:B27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>
      <selection activeCell="O24" sqref="O24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E2">
        <v>1</v>
      </c>
      <c r="F2">
        <v>0</v>
      </c>
      <c r="H2">
        <v>0</v>
      </c>
      <c r="J2">
        <v>0</v>
      </c>
      <c r="K2">
        <v>0</v>
      </c>
      <c r="M2">
        <v>0</v>
      </c>
      <c r="O2" s="5">
        <f>(B2*1+C2*2+D2*2+E2*3+F2*3+H2*3+J2*3+K2*4+M2*4)/25</f>
        <v>0.24</v>
      </c>
    </row>
    <row r="3" spans="1:15" x14ac:dyDescent="0.3">
      <c r="A3">
        <v>157266</v>
      </c>
      <c r="B3">
        <v>1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K3">
        <v>0</v>
      </c>
      <c r="M3">
        <v>0</v>
      </c>
      <c r="O3" s="5">
        <f t="shared" ref="O3:O31" si="0">(B3*1+C3*2+D3*2+E3*3+F3*3+H3*3+J3*3+K3*4+M3*4)/25</f>
        <v>0.04</v>
      </c>
    </row>
    <row r="4" spans="1:15" x14ac:dyDescent="0.3">
      <c r="A4">
        <v>166238</v>
      </c>
      <c r="B4">
        <v>1</v>
      </c>
      <c r="C4">
        <v>1</v>
      </c>
      <c r="D4">
        <v>1</v>
      </c>
      <c r="E4">
        <v>0</v>
      </c>
      <c r="F4">
        <v>0.75</v>
      </c>
      <c r="H4">
        <v>0.75</v>
      </c>
      <c r="J4">
        <v>1</v>
      </c>
      <c r="K4">
        <v>0.75</v>
      </c>
      <c r="M4">
        <v>0</v>
      </c>
      <c r="O4" s="5">
        <f t="shared" si="0"/>
        <v>0.62</v>
      </c>
    </row>
    <row r="5" spans="1:15" x14ac:dyDescent="0.3">
      <c r="A5">
        <v>176573</v>
      </c>
      <c r="B5">
        <v>0.75</v>
      </c>
      <c r="C5">
        <v>0.75</v>
      </c>
      <c r="D5">
        <v>0.75</v>
      </c>
      <c r="E5">
        <v>0.75</v>
      </c>
      <c r="F5">
        <v>0.75</v>
      </c>
      <c r="H5">
        <v>0.75</v>
      </c>
      <c r="J5">
        <v>0.75</v>
      </c>
      <c r="K5">
        <v>1</v>
      </c>
      <c r="M5">
        <v>0</v>
      </c>
      <c r="O5" s="5">
        <f t="shared" si="0"/>
        <v>0.67</v>
      </c>
    </row>
    <row r="6" spans="1:15" x14ac:dyDescent="0.3">
      <c r="A6">
        <v>195216</v>
      </c>
      <c r="B6">
        <v>1</v>
      </c>
      <c r="C6">
        <v>1</v>
      </c>
      <c r="D6">
        <v>0.75</v>
      </c>
      <c r="E6">
        <v>1</v>
      </c>
      <c r="F6">
        <v>1</v>
      </c>
      <c r="H6">
        <v>1</v>
      </c>
      <c r="J6">
        <v>1</v>
      </c>
      <c r="K6">
        <v>1</v>
      </c>
      <c r="M6">
        <v>0</v>
      </c>
      <c r="O6" s="5">
        <f t="shared" si="0"/>
        <v>0.82</v>
      </c>
    </row>
    <row r="7" spans="1:15" x14ac:dyDescent="0.3">
      <c r="A7">
        <v>196419</v>
      </c>
      <c r="B7">
        <v>1</v>
      </c>
      <c r="C7">
        <v>1</v>
      </c>
      <c r="D7">
        <v>0</v>
      </c>
      <c r="E7">
        <v>0</v>
      </c>
      <c r="F7">
        <v>0</v>
      </c>
      <c r="H7">
        <v>0</v>
      </c>
      <c r="J7">
        <v>0</v>
      </c>
      <c r="K7">
        <v>0</v>
      </c>
      <c r="M7">
        <v>0</v>
      </c>
      <c r="O7" s="5">
        <f t="shared" si="0"/>
        <v>0.12</v>
      </c>
    </row>
    <row r="8" spans="1:15" x14ac:dyDescent="0.3">
      <c r="A8">
        <v>200025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K8">
        <v>1</v>
      </c>
      <c r="M8">
        <v>1</v>
      </c>
      <c r="O8" s="5">
        <f t="shared" si="0"/>
        <v>1</v>
      </c>
    </row>
    <row r="9" spans="1:15" x14ac:dyDescent="0.3">
      <c r="A9">
        <v>203904</v>
      </c>
      <c r="B9">
        <v>1</v>
      </c>
      <c r="C9">
        <v>1</v>
      </c>
      <c r="D9">
        <v>1</v>
      </c>
      <c r="E9">
        <v>1</v>
      </c>
      <c r="F9">
        <v>1</v>
      </c>
      <c r="H9">
        <v>1</v>
      </c>
      <c r="J9">
        <v>1</v>
      </c>
      <c r="K9">
        <v>1</v>
      </c>
      <c r="M9">
        <v>0</v>
      </c>
      <c r="O9" s="5">
        <f t="shared" si="0"/>
        <v>0.84</v>
      </c>
    </row>
    <row r="10" spans="1:15" x14ac:dyDescent="0.3">
      <c r="A10">
        <v>204299</v>
      </c>
      <c r="B10">
        <v>1</v>
      </c>
      <c r="C10">
        <v>1</v>
      </c>
      <c r="D10">
        <v>1</v>
      </c>
      <c r="E10">
        <v>0</v>
      </c>
      <c r="F10">
        <v>1</v>
      </c>
      <c r="H10">
        <v>1</v>
      </c>
      <c r="J10">
        <v>0.75</v>
      </c>
      <c r="K10">
        <v>0.75</v>
      </c>
      <c r="M10">
        <v>0</v>
      </c>
      <c r="O10" s="5">
        <f t="shared" si="0"/>
        <v>0.65</v>
      </c>
    </row>
    <row r="11" spans="1:15" x14ac:dyDescent="0.3">
      <c r="A11">
        <v>204820</v>
      </c>
      <c r="B11">
        <v>1</v>
      </c>
      <c r="C11">
        <v>0</v>
      </c>
      <c r="D11">
        <v>0</v>
      </c>
      <c r="E11">
        <v>0</v>
      </c>
      <c r="F11">
        <v>0</v>
      </c>
      <c r="H11">
        <v>0</v>
      </c>
      <c r="J11">
        <v>0</v>
      </c>
      <c r="K11">
        <v>0</v>
      </c>
      <c r="M11">
        <v>0</v>
      </c>
      <c r="O11" s="5">
        <f t="shared" si="0"/>
        <v>0.04</v>
      </c>
    </row>
    <row r="12" spans="1:15" x14ac:dyDescent="0.3">
      <c r="A12">
        <v>212234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O12" s="5">
        <f t="shared" si="0"/>
        <v>1</v>
      </c>
    </row>
    <row r="13" spans="1:15" x14ac:dyDescent="0.3">
      <c r="A13">
        <v>213259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0</v>
      </c>
      <c r="O13" s="5">
        <f t="shared" si="0"/>
        <v>0.84</v>
      </c>
    </row>
    <row r="14" spans="1:15" x14ac:dyDescent="0.3">
      <c r="A14">
        <v>213356</v>
      </c>
      <c r="B14">
        <v>0.75</v>
      </c>
      <c r="C14">
        <v>0.75</v>
      </c>
      <c r="D14">
        <v>0.75</v>
      </c>
      <c r="E14">
        <v>0.75</v>
      </c>
      <c r="F14">
        <v>0.75</v>
      </c>
      <c r="H14">
        <v>0.75</v>
      </c>
      <c r="J14">
        <v>0.75</v>
      </c>
      <c r="K14">
        <v>0</v>
      </c>
      <c r="M14">
        <v>0</v>
      </c>
      <c r="O14" s="5">
        <f t="shared" si="0"/>
        <v>0.51</v>
      </c>
    </row>
    <row r="15" spans="1:15" x14ac:dyDescent="0.3">
      <c r="A15">
        <v>214321</v>
      </c>
      <c r="B15">
        <v>1</v>
      </c>
      <c r="C15">
        <v>1</v>
      </c>
      <c r="D15">
        <v>1</v>
      </c>
      <c r="E15">
        <v>1</v>
      </c>
      <c r="F15">
        <v>0</v>
      </c>
      <c r="H15">
        <v>0</v>
      </c>
      <c r="J15">
        <v>0</v>
      </c>
      <c r="K15">
        <v>0</v>
      </c>
      <c r="M15">
        <v>0</v>
      </c>
      <c r="O15" s="5">
        <f t="shared" si="0"/>
        <v>0.32</v>
      </c>
    </row>
    <row r="16" spans="1:15" x14ac:dyDescent="0.3">
      <c r="A16">
        <v>217276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J16">
        <v>1</v>
      </c>
      <c r="K16">
        <v>1</v>
      </c>
      <c r="M16">
        <v>1</v>
      </c>
      <c r="O16" s="5">
        <f t="shared" si="0"/>
        <v>1</v>
      </c>
    </row>
    <row r="17" spans="1:15" x14ac:dyDescent="0.3">
      <c r="A17">
        <v>222298</v>
      </c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J17">
        <v>1</v>
      </c>
      <c r="K17">
        <v>1</v>
      </c>
      <c r="M17">
        <v>0</v>
      </c>
      <c r="O17" s="5">
        <f t="shared" si="0"/>
        <v>0.84</v>
      </c>
    </row>
    <row r="18" spans="1:15" x14ac:dyDescent="0.3">
      <c r="A18">
        <v>232235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  <c r="K18">
        <v>1</v>
      </c>
      <c r="M18">
        <v>0</v>
      </c>
      <c r="O18" s="5">
        <f t="shared" si="0"/>
        <v>0.84</v>
      </c>
    </row>
    <row r="19" spans="1:15" x14ac:dyDescent="0.3">
      <c r="A19">
        <v>233880</v>
      </c>
      <c r="B19">
        <v>0.75</v>
      </c>
      <c r="C19">
        <v>0.75</v>
      </c>
      <c r="D19">
        <v>1</v>
      </c>
      <c r="E19">
        <v>0.75</v>
      </c>
      <c r="F19">
        <v>0.75</v>
      </c>
      <c r="H19">
        <v>0.75</v>
      </c>
      <c r="J19">
        <v>1</v>
      </c>
      <c r="K19">
        <v>1</v>
      </c>
      <c r="M19">
        <v>0</v>
      </c>
      <c r="O19" s="5">
        <f t="shared" si="0"/>
        <v>0.72</v>
      </c>
    </row>
    <row r="20" spans="1:15" x14ac:dyDescent="0.3">
      <c r="A20">
        <v>234009</v>
      </c>
      <c r="B20">
        <v>1</v>
      </c>
      <c r="C20">
        <v>1</v>
      </c>
      <c r="D20">
        <v>1</v>
      </c>
      <c r="E20">
        <v>0</v>
      </c>
      <c r="F20">
        <v>1</v>
      </c>
      <c r="H20">
        <v>1</v>
      </c>
      <c r="J20">
        <v>1</v>
      </c>
      <c r="K20">
        <v>1</v>
      </c>
      <c r="M20">
        <v>0</v>
      </c>
      <c r="O20" s="5">
        <f t="shared" si="0"/>
        <v>0.72</v>
      </c>
    </row>
    <row r="21" spans="1:15" x14ac:dyDescent="0.3">
      <c r="A21">
        <v>234341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M21">
        <v>1</v>
      </c>
      <c r="O21" s="5">
        <f t="shared" si="0"/>
        <v>1</v>
      </c>
    </row>
    <row r="22" spans="1:15" x14ac:dyDescent="0.3">
      <c r="A22">
        <v>234944</v>
      </c>
      <c r="B22">
        <v>1</v>
      </c>
      <c r="C22">
        <v>1</v>
      </c>
      <c r="D22">
        <v>1</v>
      </c>
      <c r="E22">
        <v>1</v>
      </c>
      <c r="F22">
        <v>1</v>
      </c>
      <c r="H22">
        <v>1</v>
      </c>
      <c r="J22">
        <v>1</v>
      </c>
      <c r="K22">
        <v>1</v>
      </c>
      <c r="M22">
        <v>0</v>
      </c>
      <c r="O22" s="5">
        <f t="shared" si="0"/>
        <v>0.84</v>
      </c>
    </row>
    <row r="23" spans="1:15" x14ac:dyDescent="0.3">
      <c r="A23">
        <v>235980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0.75</v>
      </c>
      <c r="K23">
        <v>1</v>
      </c>
      <c r="M23">
        <v>0</v>
      </c>
      <c r="O23" s="5">
        <f t="shared" si="0"/>
        <v>0.81</v>
      </c>
    </row>
    <row r="24" spans="1:15" x14ac:dyDescent="0.3">
      <c r="A24">
        <v>236212</v>
      </c>
      <c r="B24">
        <v>1</v>
      </c>
      <c r="C24">
        <v>1</v>
      </c>
      <c r="D24">
        <v>0</v>
      </c>
      <c r="E24">
        <v>0</v>
      </c>
      <c r="F24">
        <v>1</v>
      </c>
      <c r="H24">
        <v>1</v>
      </c>
      <c r="J24">
        <v>0.75</v>
      </c>
      <c r="K24">
        <v>0</v>
      </c>
      <c r="M24">
        <v>0</v>
      </c>
      <c r="O24" s="5">
        <f t="shared" si="0"/>
        <v>0.45</v>
      </c>
    </row>
    <row r="25" spans="1:15" x14ac:dyDescent="0.3">
      <c r="A25">
        <v>239197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K25">
        <v>1</v>
      </c>
      <c r="M25">
        <v>1</v>
      </c>
      <c r="O25" s="5">
        <f t="shared" si="0"/>
        <v>1</v>
      </c>
    </row>
    <row r="26" spans="1:15" x14ac:dyDescent="0.3">
      <c r="A26">
        <v>239272</v>
      </c>
      <c r="B26">
        <v>1</v>
      </c>
      <c r="C26">
        <v>1</v>
      </c>
      <c r="D26">
        <v>1</v>
      </c>
      <c r="E26">
        <v>1</v>
      </c>
      <c r="F26">
        <v>1</v>
      </c>
      <c r="H26">
        <v>1</v>
      </c>
      <c r="J26">
        <v>1</v>
      </c>
      <c r="K26">
        <v>0</v>
      </c>
      <c r="M26">
        <v>0</v>
      </c>
      <c r="O26" s="5">
        <f t="shared" si="0"/>
        <v>0.68</v>
      </c>
    </row>
    <row r="27" spans="1:15" x14ac:dyDescent="0.3">
      <c r="A27">
        <v>240231</v>
      </c>
      <c r="B27">
        <v>1</v>
      </c>
      <c r="C27">
        <v>1</v>
      </c>
      <c r="D27">
        <v>1</v>
      </c>
      <c r="E27">
        <v>1</v>
      </c>
      <c r="F27">
        <v>1</v>
      </c>
      <c r="H27">
        <v>1</v>
      </c>
      <c r="J27">
        <v>1</v>
      </c>
      <c r="K27">
        <v>1</v>
      </c>
      <c r="M27">
        <v>0</v>
      </c>
      <c r="O27" s="5">
        <f t="shared" si="0"/>
        <v>0.84</v>
      </c>
    </row>
    <row r="28" spans="1:15" x14ac:dyDescent="0.3">
      <c r="A28">
        <v>242056</v>
      </c>
      <c r="B28">
        <v>1</v>
      </c>
      <c r="C28">
        <v>1</v>
      </c>
      <c r="D28">
        <v>1</v>
      </c>
      <c r="E28">
        <v>1</v>
      </c>
      <c r="F28">
        <v>1</v>
      </c>
      <c r="H28">
        <v>1</v>
      </c>
      <c r="J28">
        <v>1</v>
      </c>
      <c r="K28">
        <v>1</v>
      </c>
      <c r="M28">
        <v>0</v>
      </c>
      <c r="O28" s="5">
        <f t="shared" si="0"/>
        <v>0.84</v>
      </c>
    </row>
    <row r="29" spans="1:15" x14ac:dyDescent="0.3">
      <c r="A29">
        <v>244277</v>
      </c>
      <c r="B29">
        <v>1</v>
      </c>
      <c r="C29">
        <v>1</v>
      </c>
      <c r="D29">
        <v>1</v>
      </c>
      <c r="E29">
        <v>1</v>
      </c>
      <c r="F29">
        <v>1</v>
      </c>
      <c r="H29">
        <v>1</v>
      </c>
      <c r="J29">
        <v>1</v>
      </c>
      <c r="K29">
        <v>1</v>
      </c>
      <c r="M29">
        <v>1</v>
      </c>
      <c r="O29" s="5">
        <f t="shared" si="0"/>
        <v>1</v>
      </c>
    </row>
    <row r="30" spans="1:15" x14ac:dyDescent="0.3">
      <c r="A30">
        <v>245146</v>
      </c>
      <c r="B30">
        <v>1</v>
      </c>
      <c r="C30">
        <v>0</v>
      </c>
      <c r="D30">
        <v>0</v>
      </c>
      <c r="E30">
        <v>0</v>
      </c>
      <c r="F30">
        <v>0</v>
      </c>
      <c r="H30">
        <v>0</v>
      </c>
      <c r="J30">
        <v>0</v>
      </c>
      <c r="K30">
        <v>0</v>
      </c>
      <c r="M30">
        <v>0</v>
      </c>
      <c r="O30" s="5">
        <f t="shared" si="0"/>
        <v>0.04</v>
      </c>
    </row>
    <row r="31" spans="1:15" x14ac:dyDescent="0.3">
      <c r="A31">
        <v>245365</v>
      </c>
      <c r="B31">
        <v>1</v>
      </c>
      <c r="C31">
        <v>1</v>
      </c>
      <c r="D31">
        <v>1</v>
      </c>
      <c r="E31">
        <v>1</v>
      </c>
      <c r="F31">
        <v>1</v>
      </c>
      <c r="H31">
        <v>1</v>
      </c>
      <c r="J31">
        <v>1</v>
      </c>
      <c r="K31">
        <v>1</v>
      </c>
      <c r="M31">
        <v>0</v>
      </c>
      <c r="O31" s="5">
        <f t="shared" si="0"/>
        <v>0.84</v>
      </c>
    </row>
  </sheetData>
  <conditionalFormatting sqref="O2:O3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activeCell="O32" sqref="O3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F2">
        <v>1</v>
      </c>
      <c r="H2">
        <v>1</v>
      </c>
      <c r="J2">
        <v>1</v>
      </c>
      <c r="K2">
        <v>0</v>
      </c>
      <c r="M2">
        <v>0</v>
      </c>
      <c r="O2" s="5">
        <f>(B2*1+C2*2+D2*2+E2*3+F2*3+H2*3+J2*3+K2*4+M2*4)/25</f>
        <v>0.6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K3">
        <v>0</v>
      </c>
      <c r="M3">
        <v>0</v>
      </c>
      <c r="O3" s="5">
        <f t="shared" ref="O3:O37" si="0">(B3*1+C3*2+D3*2+E3*3+F3*3+H3*3+J3*3+K3*4+M3*4)/25</f>
        <v>0.04</v>
      </c>
    </row>
    <row r="4" spans="1:15" x14ac:dyDescent="0.3">
      <c r="A4">
        <v>158144</v>
      </c>
      <c r="B4">
        <v>1</v>
      </c>
      <c r="C4">
        <v>1</v>
      </c>
      <c r="D4">
        <v>0.75</v>
      </c>
      <c r="E4">
        <v>0.75</v>
      </c>
      <c r="F4">
        <v>0.75</v>
      </c>
      <c r="H4">
        <v>0.75</v>
      </c>
      <c r="J4">
        <v>0</v>
      </c>
      <c r="K4">
        <v>1</v>
      </c>
      <c r="M4">
        <v>0</v>
      </c>
      <c r="O4" s="5">
        <f t="shared" si="0"/>
        <v>0.61</v>
      </c>
    </row>
    <row r="5" spans="1:15" x14ac:dyDescent="0.3">
      <c r="A5">
        <v>165023</v>
      </c>
      <c r="B5">
        <v>1</v>
      </c>
      <c r="C5">
        <v>1</v>
      </c>
      <c r="D5">
        <v>0.75</v>
      </c>
      <c r="E5">
        <v>1</v>
      </c>
      <c r="F5">
        <v>1</v>
      </c>
      <c r="H5">
        <v>1</v>
      </c>
      <c r="J5">
        <v>1</v>
      </c>
      <c r="K5">
        <v>1</v>
      </c>
      <c r="M5">
        <v>1</v>
      </c>
      <c r="O5" s="5">
        <f t="shared" si="0"/>
        <v>0.98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F6">
        <v>0</v>
      </c>
      <c r="H6">
        <v>1</v>
      </c>
      <c r="J6">
        <v>1</v>
      </c>
      <c r="K6">
        <v>1</v>
      </c>
      <c r="M6">
        <v>1</v>
      </c>
      <c r="O6" s="5">
        <f t="shared" si="0"/>
        <v>0.6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F7">
        <v>1</v>
      </c>
      <c r="H7">
        <v>1</v>
      </c>
      <c r="J7">
        <v>1</v>
      </c>
      <c r="K7">
        <v>1</v>
      </c>
      <c r="M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K8">
        <v>1</v>
      </c>
      <c r="M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0.75</v>
      </c>
      <c r="D9">
        <v>0</v>
      </c>
      <c r="E9">
        <v>0</v>
      </c>
      <c r="F9">
        <v>0.75</v>
      </c>
      <c r="H9">
        <v>1</v>
      </c>
      <c r="J9">
        <v>1</v>
      </c>
      <c r="K9">
        <v>1</v>
      </c>
      <c r="M9">
        <v>0</v>
      </c>
      <c r="O9" s="5">
        <f t="shared" si="0"/>
        <v>0.59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F10">
        <v>1</v>
      </c>
      <c r="H10">
        <v>1</v>
      </c>
      <c r="J10">
        <v>1</v>
      </c>
      <c r="K10">
        <v>0</v>
      </c>
      <c r="M10">
        <v>0</v>
      </c>
      <c r="O10" s="5">
        <f t="shared" si="0"/>
        <v>0.6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K11">
        <v>1</v>
      </c>
      <c r="M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F12">
        <v>1</v>
      </c>
      <c r="H12">
        <v>1</v>
      </c>
      <c r="J12">
        <v>1</v>
      </c>
      <c r="K12">
        <v>0</v>
      </c>
      <c r="M12">
        <v>0</v>
      </c>
      <c r="O12" s="5">
        <f t="shared" si="0"/>
        <v>0.6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F13">
        <v>0</v>
      </c>
      <c r="H13">
        <v>0</v>
      </c>
      <c r="J13">
        <v>0</v>
      </c>
      <c r="K13">
        <v>0</v>
      </c>
      <c r="M13">
        <v>0</v>
      </c>
      <c r="O13" s="5">
        <f t="shared" si="0"/>
        <v>0.12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F14">
        <v>1</v>
      </c>
      <c r="H14">
        <v>1</v>
      </c>
      <c r="J14">
        <v>1</v>
      </c>
      <c r="K14">
        <v>1</v>
      </c>
      <c r="M14">
        <v>0</v>
      </c>
      <c r="O14" s="5">
        <f t="shared" si="0"/>
        <v>0.76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K15">
        <v>1</v>
      </c>
      <c r="M15">
        <v>0</v>
      </c>
      <c r="O15" s="5">
        <f t="shared" si="0"/>
        <v>0.84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F16">
        <v>0</v>
      </c>
      <c r="H16">
        <v>0</v>
      </c>
      <c r="J16">
        <v>0</v>
      </c>
      <c r="K16">
        <v>0</v>
      </c>
      <c r="M16">
        <v>0</v>
      </c>
      <c r="O16" s="5">
        <f t="shared" si="0"/>
        <v>0.12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E17">
        <v>1</v>
      </c>
      <c r="F17">
        <v>1</v>
      </c>
      <c r="H17">
        <v>1</v>
      </c>
      <c r="J17">
        <v>0</v>
      </c>
      <c r="K17">
        <v>1</v>
      </c>
      <c r="M17">
        <v>0</v>
      </c>
      <c r="O17" s="5">
        <f t="shared" si="0"/>
        <v>0.64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  <c r="K18">
        <v>1</v>
      </c>
      <c r="M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E19">
        <v>1</v>
      </c>
      <c r="F19">
        <v>1</v>
      </c>
      <c r="H19">
        <v>1</v>
      </c>
      <c r="J19">
        <v>1</v>
      </c>
      <c r="K19">
        <v>1</v>
      </c>
      <c r="M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K20">
        <v>1</v>
      </c>
      <c r="M20">
        <v>0</v>
      </c>
      <c r="O20" s="5">
        <f t="shared" si="0"/>
        <v>0.84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M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E22">
        <v>1</v>
      </c>
      <c r="F22">
        <v>0.75</v>
      </c>
      <c r="H22">
        <v>1</v>
      </c>
      <c r="J22">
        <v>0</v>
      </c>
      <c r="K22">
        <v>1</v>
      </c>
      <c r="M22">
        <v>0</v>
      </c>
      <c r="O22" s="5">
        <f t="shared" si="0"/>
        <v>0.69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1</v>
      </c>
      <c r="K23">
        <v>1</v>
      </c>
      <c r="M23">
        <v>0</v>
      </c>
      <c r="O23" s="5">
        <f t="shared" si="0"/>
        <v>0.84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E24">
        <v>0</v>
      </c>
      <c r="F24">
        <v>0</v>
      </c>
      <c r="H24">
        <v>0</v>
      </c>
      <c r="J24">
        <v>0</v>
      </c>
      <c r="K24">
        <v>0</v>
      </c>
      <c r="M24">
        <v>0</v>
      </c>
      <c r="O24" s="5">
        <f t="shared" si="0"/>
        <v>0.04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K25">
        <v>1</v>
      </c>
      <c r="M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E26">
        <v>1</v>
      </c>
      <c r="F26">
        <v>1</v>
      </c>
      <c r="H26">
        <v>1</v>
      </c>
      <c r="J26">
        <v>0</v>
      </c>
      <c r="K26">
        <v>1</v>
      </c>
      <c r="M26">
        <v>0</v>
      </c>
      <c r="O26" s="5">
        <f t="shared" si="0"/>
        <v>0.64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E27">
        <v>1</v>
      </c>
      <c r="F27">
        <v>1</v>
      </c>
      <c r="H27">
        <v>1</v>
      </c>
      <c r="J27">
        <v>1</v>
      </c>
      <c r="K27">
        <v>1</v>
      </c>
      <c r="M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E28">
        <v>0</v>
      </c>
      <c r="F28">
        <v>0</v>
      </c>
      <c r="H28">
        <v>0.75</v>
      </c>
      <c r="J28">
        <v>1</v>
      </c>
      <c r="K28">
        <v>1</v>
      </c>
      <c r="M28">
        <v>0</v>
      </c>
      <c r="O28" s="5">
        <f t="shared" si="0"/>
        <v>0.49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E29">
        <v>0</v>
      </c>
      <c r="F29">
        <v>0</v>
      </c>
      <c r="H29">
        <v>0</v>
      </c>
      <c r="J29">
        <v>0</v>
      </c>
      <c r="K29">
        <v>0</v>
      </c>
      <c r="M29">
        <v>0</v>
      </c>
      <c r="O29" s="5">
        <f t="shared" si="0"/>
        <v>0.04</v>
      </c>
    </row>
    <row r="30" spans="1:15" x14ac:dyDescent="0.3">
      <c r="A30">
        <v>204746</v>
      </c>
      <c r="B30">
        <v>1</v>
      </c>
      <c r="C30">
        <v>0.75</v>
      </c>
      <c r="D30">
        <v>0.75</v>
      </c>
      <c r="E30">
        <v>0</v>
      </c>
      <c r="F30">
        <v>1</v>
      </c>
      <c r="H30">
        <v>1</v>
      </c>
      <c r="J30">
        <v>1</v>
      </c>
      <c r="K30">
        <v>1</v>
      </c>
      <c r="M30">
        <v>1</v>
      </c>
      <c r="O30" s="5">
        <f t="shared" si="0"/>
        <v>0.84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E31">
        <v>0.75</v>
      </c>
      <c r="F31">
        <v>1</v>
      </c>
      <c r="H31">
        <v>1</v>
      </c>
      <c r="J31">
        <v>1</v>
      </c>
      <c r="K31">
        <v>1</v>
      </c>
      <c r="M31">
        <v>1</v>
      </c>
      <c r="O31" s="5">
        <f t="shared" si="0"/>
        <v>0.97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E32">
        <v>0.75</v>
      </c>
      <c r="F32">
        <v>0</v>
      </c>
      <c r="H32">
        <v>0.75</v>
      </c>
      <c r="J32">
        <v>0</v>
      </c>
      <c r="K32">
        <v>1</v>
      </c>
      <c r="M32">
        <v>0</v>
      </c>
      <c r="O32" s="5">
        <f t="shared" si="0"/>
        <v>0.54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F33">
        <v>1</v>
      </c>
      <c r="H33">
        <v>1</v>
      </c>
      <c r="J33">
        <v>1</v>
      </c>
      <c r="K33">
        <v>1</v>
      </c>
      <c r="M33">
        <v>1</v>
      </c>
      <c r="O33" s="5">
        <f t="shared" si="0"/>
        <v>0.88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F34">
        <v>1</v>
      </c>
      <c r="H34">
        <v>1</v>
      </c>
      <c r="J34">
        <v>1</v>
      </c>
      <c r="K34">
        <v>1</v>
      </c>
      <c r="M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F35">
        <v>1</v>
      </c>
      <c r="H35">
        <v>1</v>
      </c>
      <c r="J35">
        <v>1</v>
      </c>
      <c r="K35">
        <v>1</v>
      </c>
      <c r="M35">
        <v>0</v>
      </c>
      <c r="O35" s="5">
        <f t="shared" si="0"/>
        <v>0.84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F36">
        <v>1</v>
      </c>
      <c r="H36">
        <v>1</v>
      </c>
      <c r="J36">
        <v>1</v>
      </c>
      <c r="K36">
        <v>1</v>
      </c>
      <c r="M36">
        <v>0</v>
      </c>
      <c r="O36" s="5">
        <f t="shared" si="0"/>
        <v>0.84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F37">
        <v>0</v>
      </c>
      <c r="H37">
        <v>0</v>
      </c>
      <c r="J37">
        <v>0</v>
      </c>
      <c r="K37">
        <v>0</v>
      </c>
      <c r="M37">
        <v>0</v>
      </c>
      <c r="O37" s="5">
        <f t="shared" si="0"/>
        <v>0.04</v>
      </c>
    </row>
  </sheetData>
  <conditionalFormatting sqref="O2:O3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tabSelected="1" topLeftCell="A4" workbookViewId="0">
      <selection activeCell="D13" sqref="D13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4" width="12.77734375" bestFit="1" customWidth="1"/>
    <col min="5" max="5" width="12.8867187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>
        <v>0</v>
      </c>
      <c r="J2" s="2">
        <v>3</v>
      </c>
      <c r="K2" s="2">
        <v>4</v>
      </c>
      <c r="L2" s="2">
        <v>0</v>
      </c>
      <c r="M2" s="2">
        <v>4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E'!A3:A50)</f>
        <v>25</v>
      </c>
      <c r="D7">
        <f>COUNTA('Turma F'!A2:A50)</f>
        <v>30</v>
      </c>
      <c r="E7">
        <f>COUNTA('Turma G'!A2:A50)</f>
        <v>36</v>
      </c>
      <c r="F7">
        <f>SUM(B7:E7)</f>
        <v>119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8" si="0">(C7/C6)</f>
        <v>0.80645161290322576</v>
      </c>
      <c r="D8" s="4">
        <f t="shared" si="0"/>
        <v>0.90909090909090906</v>
      </c>
      <c r="E8" s="4">
        <f t="shared" si="0"/>
        <v>0.87804878048780488</v>
      </c>
      <c r="F8" s="4">
        <f t="shared" si="0"/>
        <v>0.8623188405797102</v>
      </c>
    </row>
    <row r="9" spans="1:13" x14ac:dyDescent="0.3">
      <c r="A9" s="6" t="s">
        <v>23</v>
      </c>
      <c r="B9" s="4">
        <f>SUM('Turma D'!O2:O50)/B6</f>
        <v>0.50606060606060588</v>
      </c>
      <c r="C9" s="4">
        <f>SUM('Turma E'!O2:O50)/C6</f>
        <v>0.54774193548387096</v>
      </c>
      <c r="D9" s="4">
        <f>SUM('Turma F'!O2:O50)/D6</f>
        <v>0.61121212121212132</v>
      </c>
      <c r="E9" s="4">
        <f>SUM('Turma G'!O2:O50)/E6</f>
        <v>0.60073170731707293</v>
      </c>
      <c r="F9" s="4">
        <f>AVERAGE(B9:E9)</f>
        <v>0.56643659251841783</v>
      </c>
    </row>
    <row r="10" spans="1:13" x14ac:dyDescent="0.3">
      <c r="A10" s="6" t="s">
        <v>24</v>
      </c>
      <c r="B10" s="4">
        <f>SUM('Turma D'!O2:O50)/B7</f>
        <v>0.59642857142857131</v>
      </c>
      <c r="C10" s="4">
        <f>SUM('Turma E'!O2:O50)/C7</f>
        <v>0.67920000000000003</v>
      </c>
      <c r="D10" s="4">
        <f>SUM('Turma F'!O2:O50)/D7</f>
        <v>0.67233333333333334</v>
      </c>
      <c r="E10" s="4">
        <f>SUM('Turma G'!O2:O50)/E7</f>
        <v>0.68416666666666648</v>
      </c>
      <c r="F10" s="4">
        <f>AVERAGE(B10:E10)</f>
        <v>0.65803214285714284</v>
      </c>
    </row>
    <row r="11" spans="1:13" x14ac:dyDescent="0.3">
      <c r="A11" s="6" t="s">
        <v>26</v>
      </c>
      <c r="B11">
        <f>COUNTIF('Turma D'!O2:O29,"&gt; 0.5")</f>
        <v>21</v>
      </c>
      <c r="C11">
        <f>COUNTIF('Turma E'!O2:O50,"&gt; 0.5")</f>
        <v>21</v>
      </c>
      <c r="D11">
        <f>COUNTIF('Turma F'!O2:O50,"&gt; 0.5")</f>
        <v>23</v>
      </c>
      <c r="E11">
        <f>COUNTIF('Turma G'!O2:O50,"&gt; 0.5")</f>
        <v>29</v>
      </c>
      <c r="F11">
        <f>SUM(B11:E11)</f>
        <v>94</v>
      </c>
    </row>
    <row r="12" spans="1:13" x14ac:dyDescent="0.3">
      <c r="A12" s="6" t="s">
        <v>27</v>
      </c>
      <c r="B12" s="4">
        <f>(B11/B6)</f>
        <v>0.63636363636363635</v>
      </c>
      <c r="C12" s="4">
        <f t="shared" ref="C12:F12" si="1">(C11/C6)</f>
        <v>0.67741935483870963</v>
      </c>
      <c r="D12" s="4">
        <f t="shared" si="1"/>
        <v>0.69696969696969702</v>
      </c>
      <c r="E12" s="4">
        <f t="shared" si="1"/>
        <v>0.70731707317073167</v>
      </c>
      <c r="F12" s="4">
        <f t="shared" si="1"/>
        <v>0.6811594202898551</v>
      </c>
    </row>
    <row r="15" spans="1:13" x14ac:dyDescent="0.3">
      <c r="A15" s="9" t="s">
        <v>25</v>
      </c>
      <c r="B15" s="8" t="s">
        <v>7</v>
      </c>
      <c r="C15" s="3" t="s">
        <v>8</v>
      </c>
      <c r="D15" s="3" t="s">
        <v>9</v>
      </c>
      <c r="E15" s="3" t="s">
        <v>10</v>
      </c>
      <c r="F15" s="3" t="s">
        <v>12</v>
      </c>
    </row>
    <row r="16" spans="1:13" x14ac:dyDescent="0.3">
      <c r="A16" s="6" t="s">
        <v>1</v>
      </c>
      <c r="B16" s="4">
        <f>SUM('Turma D'!B2:B50)/B6</f>
        <v>0.83333333333333337</v>
      </c>
      <c r="C16" s="4">
        <f>SUM('Turma E'!B3:B50)/C6</f>
        <v>0.79838709677419351</v>
      </c>
      <c r="D16" s="4">
        <f>SUM('Turma F'!B2:B50)/D6</f>
        <v>0.88636363636363635</v>
      </c>
      <c r="E16" s="4">
        <f>SUM('Turma G'!B2:B50)/E6</f>
        <v>0.87804878048780488</v>
      </c>
      <c r="F16" s="4">
        <f>AVERAGE(B16:E16)</f>
        <v>0.849033211739742</v>
      </c>
    </row>
    <row r="17" spans="1:6" x14ac:dyDescent="0.3">
      <c r="A17" s="6" t="s">
        <v>2</v>
      </c>
      <c r="B17" s="4">
        <f>SUM('Turma D'!C2:C50)/B6</f>
        <v>0.68181818181818177</v>
      </c>
      <c r="C17" s="4">
        <f>SUM('Turma E'!C3:C50)/C6</f>
        <v>0.62903225806451613</v>
      </c>
      <c r="D17" s="4">
        <f>SUM('Turma F'!C2:C50)/D6</f>
        <v>0.79545454545454541</v>
      </c>
      <c r="E17" s="4">
        <f>SUM('Turma G'!C2:C50)/E6</f>
        <v>0.71951219512195119</v>
      </c>
      <c r="F17" s="4">
        <f>AVERAGE(B17:E17)</f>
        <v>0.70645429511479874</v>
      </c>
    </row>
    <row r="18" spans="1:6" x14ac:dyDescent="0.3">
      <c r="A18" s="6" t="s">
        <v>3</v>
      </c>
      <c r="B18" s="4">
        <f>SUM('Turma D'!D2:D50)/B6</f>
        <v>0.46969696969696972</v>
      </c>
      <c r="C18" s="4">
        <f>SUM('Turma E'!D3:D50)/C6</f>
        <v>0.55645161290322576</v>
      </c>
      <c r="D18" s="4">
        <f>SUM('Turma F'!D2:D50)/D6</f>
        <v>0.70454545454545459</v>
      </c>
      <c r="E18" s="4">
        <f>SUM('Turma G'!D2:D50)/E6</f>
        <v>0.51829268292682928</v>
      </c>
      <c r="F18" s="4">
        <f>AVERAGE(B18:E18)</f>
        <v>0.56224668001811984</v>
      </c>
    </row>
    <row r="19" spans="1:6" x14ac:dyDescent="0.3">
      <c r="A19" s="6" t="s">
        <v>4</v>
      </c>
      <c r="B19" s="4">
        <f>SUM('Turma D'!E2:E50)/B6</f>
        <v>0.47727272727272729</v>
      </c>
      <c r="C19" s="4">
        <f>SUM('Turma E'!E3:E50)/C6</f>
        <v>0.49193548387096775</v>
      </c>
      <c r="D19" s="4">
        <f>SUM('Turma F'!E2:E50)/D6</f>
        <v>0.64393939393939392</v>
      </c>
      <c r="E19" s="4">
        <f>SUM('Turma G'!E2:E50)/E6</f>
        <v>0.59146341463414631</v>
      </c>
      <c r="F19" s="4">
        <f>AVERAGE(B19:E19)</f>
        <v>0.55115275492930882</v>
      </c>
    </row>
    <row r="20" spans="1:6" x14ac:dyDescent="0.3">
      <c r="A20" s="6" t="s">
        <v>15</v>
      </c>
      <c r="B20" s="4">
        <f>SUM('Turma D'!F2:F50)/B6</f>
        <v>0.53787878787878785</v>
      </c>
      <c r="C20" s="4">
        <f>SUM('Turma E'!F3:F50)/C6</f>
        <v>0.59677419354838712</v>
      </c>
      <c r="D20" s="4">
        <f>SUM('Turma F'!F2:F50)/D6</f>
        <v>0.69696969696969702</v>
      </c>
      <c r="E20" s="4">
        <f>SUM('Turma G'!F2:F50)/E6</f>
        <v>0.6402439024390244</v>
      </c>
      <c r="F20" s="4">
        <f>AVERAGE(B20:E20)</f>
        <v>0.61796664520897415</v>
      </c>
    </row>
    <row r="21" spans="1:6" x14ac:dyDescent="0.3">
      <c r="A21" s="6" t="s">
        <v>16</v>
      </c>
    </row>
    <row r="22" spans="1:6" x14ac:dyDescent="0.3">
      <c r="A22" s="6" t="s">
        <v>17</v>
      </c>
      <c r="B22" s="4">
        <f>SUM('Turma D'!H2:H50)/B6</f>
        <v>0.62878787878787878</v>
      </c>
      <c r="C22" s="4">
        <f>SUM('Turma E'!H2:H50)/C6</f>
        <v>0.70967741935483875</v>
      </c>
      <c r="D22" s="4">
        <f>SUM('Turma F'!H2:H50)/D6</f>
        <v>0.69696969696969702</v>
      </c>
      <c r="E22" s="4">
        <f>SUM('Turma G'!H2:H50)/E6</f>
        <v>0.71341463414634143</v>
      </c>
      <c r="F22" s="4">
        <f>AVERAGE(B22:E22)</f>
        <v>0.68721240731468891</v>
      </c>
    </row>
    <row r="23" spans="1:6" x14ac:dyDescent="0.3">
      <c r="A23" s="6" t="s">
        <v>18</v>
      </c>
    </row>
    <row r="24" spans="1:6" x14ac:dyDescent="0.3">
      <c r="A24" s="6" t="s">
        <v>19</v>
      </c>
      <c r="B24" s="4">
        <f>SUM('Turma D'!J2:J50)/B6</f>
        <v>0.53787878787878785</v>
      </c>
      <c r="C24" s="4">
        <f>SUM('Turma E'!J2:J50)/C6</f>
        <v>0.69354838709677424</v>
      </c>
      <c r="D24" s="4">
        <f>SUM('Turma F'!J2:J50)/D6</f>
        <v>0.68939393939393945</v>
      </c>
      <c r="E24" s="4">
        <f>SUM('Turma G'!J2:J50)/E6</f>
        <v>0.6097560975609756</v>
      </c>
      <c r="F24" s="4">
        <f>AVERAGE(B24:E24)</f>
        <v>0.63264430298261931</v>
      </c>
    </row>
    <row r="25" spans="1:6" x14ac:dyDescent="0.3">
      <c r="A25" s="6" t="s">
        <v>20</v>
      </c>
      <c r="B25" s="4">
        <f>SUM('Turma D'!H2:H50)/B6</f>
        <v>0.62878787878787878</v>
      </c>
      <c r="C25" s="4">
        <f>SUM('Turma E'!H2:H50)/C6</f>
        <v>0.70967741935483875</v>
      </c>
      <c r="D25" s="4">
        <f>SUM('Turma F'!H2:H50)/D6</f>
        <v>0.69696969696969702</v>
      </c>
      <c r="E25" s="4">
        <f>SUM('Turma G'!H2:H50)/E6</f>
        <v>0.71341463414634143</v>
      </c>
      <c r="F25" s="4">
        <f>AVERAGE(B25:E25)</f>
        <v>0.68721240731468891</v>
      </c>
    </row>
    <row r="26" spans="1:6" x14ac:dyDescent="0.3">
      <c r="A26" s="6" t="s">
        <v>21</v>
      </c>
    </row>
    <row r="27" spans="1:6" x14ac:dyDescent="0.3">
      <c r="A27" s="6" t="s">
        <v>22</v>
      </c>
      <c r="B27" s="4">
        <f>SUM('Turma D'!M2:M50)/B6</f>
        <v>0.18181818181818182</v>
      </c>
      <c r="C27" s="4">
        <f>SUM('Turma E'!M2:M50)/C6</f>
        <v>6.4516129032258063E-2</v>
      </c>
      <c r="D27" s="4">
        <f>SUM('Turma F'!M2:M50)/D6</f>
        <v>0.18181818181818182</v>
      </c>
      <c r="E27" s="4">
        <f>SUM('Turma G'!M2:M50)/E6</f>
        <v>0.34146341463414637</v>
      </c>
      <c r="F27" s="4">
        <f>AVERAGE(B27:E27)</f>
        <v>0.19240397682569202</v>
      </c>
    </row>
    <row r="28" spans="1:6" x14ac:dyDescent="0.3">
      <c r="A28" s="12"/>
    </row>
    <row r="29" spans="1:6" x14ac:dyDescent="0.3">
      <c r="A29" s="7"/>
    </row>
    <row r="30" spans="1:6" x14ac:dyDescent="0.3">
      <c r="A30" s="7"/>
    </row>
    <row r="31" spans="1:6" x14ac:dyDescent="0.3">
      <c r="A31" s="7"/>
    </row>
    <row r="32" spans="1:6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12"/>
    </row>
    <row r="39" spans="1:1" x14ac:dyDescent="0.3">
      <c r="A39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2020-07-21T18:15:17Z</dcterms:modified>
</cp:coreProperties>
</file>