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Volumes/GoogleDrive/My Drive/ELISAarrayReader/images_cuttlefish/2020-05-19-16-22-57-COVID_May18_JVassay_images_655nm/Results_5-20-2020/"/>
    </mc:Choice>
  </mc:AlternateContent>
  <xr:revisionPtr revIDLastSave="0" documentId="13_ncr:1_{C897EB2D-EE0C-C548-A322-E17257FB26AE}" xr6:coauthVersionLast="45" xr6:coauthVersionMax="45" xr10:uidLastSave="{00000000-0000-0000-0000-000000000000}"/>
  <bookViews>
    <workbookView xWindow="0" yWindow="460" windowWidth="33600" windowHeight="19080" activeTab="2" xr2:uid="{00000000-000D-0000-FFFF-FFFF00000000}"/>
  </bookViews>
  <sheets>
    <sheet name="imaging_and_array_parameters" sheetId="1" r:id="rId1"/>
    <sheet name="antigen_type" sheetId="2" r:id="rId2"/>
    <sheet name="antigen_array" sheetId="3" r:id="rId3"/>
    <sheet name="serum ID" sheetId="4" r:id="rId4"/>
    <sheet name="serum dilution" sheetId="5" r:id="rId5"/>
    <sheet name="serum type" sheetId="6" r:id="rId6"/>
    <sheet name="secondary ID" sheetId="7" r:id="rId7"/>
    <sheet name="secondary dilu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2" roundtripDataSignature="AMtx7mh4fmDR5cc9ntDOSLnr2r744h9Srw=="/>
    </ext>
  </extLst>
</workbook>
</file>

<file path=xl/calcChain.xml><?xml version="1.0" encoding="utf-8"?>
<calcChain xmlns="http://schemas.openxmlformats.org/spreadsheetml/2006/main">
  <c r="M9" i="8" l="1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7" i="8"/>
  <c r="L7" i="8"/>
  <c r="K7" i="8"/>
  <c r="J7" i="8"/>
  <c r="I7" i="8"/>
  <c r="H7" i="8"/>
  <c r="G7" i="8"/>
  <c r="F7" i="8"/>
  <c r="E7" i="8"/>
  <c r="D7" i="8"/>
  <c r="C7" i="8"/>
  <c r="B7" i="8"/>
  <c r="M6" i="8"/>
  <c r="L6" i="8"/>
  <c r="K6" i="8"/>
  <c r="J6" i="8"/>
  <c r="I6" i="8"/>
  <c r="H6" i="8"/>
  <c r="G6" i="8"/>
  <c r="F6" i="8"/>
  <c r="E6" i="8"/>
  <c r="D6" i="8"/>
  <c r="C6" i="8"/>
  <c r="B6" i="8"/>
  <c r="M5" i="8"/>
  <c r="L5" i="8"/>
  <c r="K5" i="8"/>
  <c r="J5" i="8"/>
  <c r="I5" i="8"/>
  <c r="H5" i="8"/>
  <c r="G5" i="8"/>
  <c r="F5" i="8"/>
  <c r="E5" i="8"/>
  <c r="D5" i="8"/>
  <c r="C5" i="8"/>
  <c r="B5" i="8"/>
  <c r="M4" i="8"/>
  <c r="L4" i="8"/>
  <c r="K4" i="8"/>
  <c r="J4" i="8"/>
  <c r="I4" i="8"/>
  <c r="H4" i="8"/>
  <c r="G4" i="8"/>
  <c r="F4" i="8"/>
  <c r="E4" i="8"/>
  <c r="D4" i="8"/>
  <c r="C4" i="8"/>
  <c r="B4" i="8"/>
  <c r="M3" i="8"/>
  <c r="L3" i="8"/>
  <c r="K3" i="8"/>
  <c r="J3" i="8"/>
  <c r="I3" i="8"/>
  <c r="H3" i="8"/>
  <c r="G3" i="8"/>
  <c r="F3" i="8"/>
  <c r="E3" i="8"/>
  <c r="D3" i="8"/>
  <c r="C3" i="8"/>
  <c r="B3" i="8"/>
  <c r="M2" i="8"/>
  <c r="L2" i="8"/>
  <c r="K2" i="8"/>
  <c r="J2" i="8"/>
  <c r="I2" i="8"/>
  <c r="H2" i="8"/>
  <c r="G2" i="8"/>
  <c r="F2" i="8"/>
  <c r="E2" i="8"/>
  <c r="D2" i="8"/>
  <c r="C2" i="8"/>
  <c r="B2" i="8"/>
</calcChain>
</file>

<file path=xl/sharedStrings.xml><?xml version="1.0" encoding="utf-8"?>
<sst xmlns="http://schemas.openxmlformats.org/spreadsheetml/2006/main" count="397" uniqueCount="43">
  <si>
    <t>Parameter</t>
  </si>
  <si>
    <t>Value</t>
  </si>
  <si>
    <t>pixel_size</t>
  </si>
  <si>
    <t>xkappa-biotin</t>
  </si>
  <si>
    <t>Fiducial</t>
  </si>
  <si>
    <t>Diagnostic</t>
  </si>
  <si>
    <t>SARS CoV2 RBD 500</t>
  </si>
  <si>
    <t>Positive</t>
  </si>
  <si>
    <t>rows</t>
  </si>
  <si>
    <t>columns</t>
  </si>
  <si>
    <t>Negative</t>
  </si>
  <si>
    <t>v_pitch</t>
  </si>
  <si>
    <t>h_pitch</t>
  </si>
  <si>
    <t>spot_width</t>
  </si>
  <si>
    <t>SARS CoV2 spike 125</t>
  </si>
  <si>
    <t>SARS CoV2 N 50</t>
  </si>
  <si>
    <t>SARS CoV2 RBD 250</t>
  </si>
  <si>
    <t>SARS CoV2 spike 62.5</t>
  </si>
  <si>
    <t>SARS CoV2 N 25</t>
  </si>
  <si>
    <t>xIgG Fc</t>
  </si>
  <si>
    <t>GFP foldon</t>
  </si>
  <si>
    <t>A</t>
  </si>
  <si>
    <t>Pos 1</t>
  </si>
  <si>
    <t>Pos 2</t>
  </si>
  <si>
    <t>Pos 3</t>
  </si>
  <si>
    <t>Pos 4</t>
  </si>
  <si>
    <t>B</t>
  </si>
  <si>
    <t>C</t>
  </si>
  <si>
    <t>D</t>
  </si>
  <si>
    <t>E</t>
  </si>
  <si>
    <t>Neg 1</t>
  </si>
  <si>
    <t>Neg 2</t>
  </si>
  <si>
    <t>Neg 3</t>
  </si>
  <si>
    <t>Neg 4</t>
  </si>
  <si>
    <t>F</t>
  </si>
  <si>
    <t>G</t>
  </si>
  <si>
    <t>H</t>
  </si>
  <si>
    <t>Blank</t>
  </si>
  <si>
    <t>BLANK</t>
  </si>
  <si>
    <t>positive</t>
  </si>
  <si>
    <t>negative</t>
  </si>
  <si>
    <t>blank</t>
  </si>
  <si>
    <t>kappa_lambda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</si>
</sst>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sz val="10"/>
      <color rgb="FF000000"/>
      <name val="Arial"/>
    </font>
    <font>
      <sz val="13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CFE2F3"/>
        <bgColor rgb="FFCFE2F3"/>
      </patternFill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>
      <left style="thin">
        <color rgb="FF000000"/>
      </left>
      <right/>
      <top style="thin">
        <color rgb="FFAAAAAA"/>
      </top>
      <bottom style="thin">
        <color rgb="FF000000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CCCCCC"/>
      </bottom>
      <diagonal/>
    </border>
    <border>
      <left style="thin">
        <color rgb="FFAAAAAA"/>
      </left>
      <right style="thin">
        <color rgb="FFCCCCCC"/>
      </right>
      <top style="thin">
        <color rgb="FFAAAAAA"/>
      </top>
      <bottom style="thin">
        <color rgb="FFAAAAAA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 style="thin">
        <color rgb="FFCCCCCC"/>
      </top>
      <bottom style="thin">
        <color rgb="FFAAAAAA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000000"/>
      </top>
      <bottom style="thin">
        <color rgb="FFCCCCCC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CCCCCC"/>
      </right>
      <top style="thin">
        <color rgb="FF3F3F3F"/>
      </top>
      <bottom style="thin">
        <color rgb="FFA5A5A5"/>
      </bottom>
      <diagonal/>
    </border>
    <border>
      <left style="thin">
        <color rgb="FF000000"/>
      </left>
      <right style="thin">
        <color rgb="FFCCCCCC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CCCCCC"/>
      </right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3F3F3F"/>
      </right>
      <top style="thin">
        <color rgb="FFA5A5A5"/>
      </top>
      <bottom style="thin">
        <color rgb="FF000000"/>
      </bottom>
      <diagonal/>
    </border>
    <border>
      <left style="thin">
        <color rgb="FF3F3F3F"/>
      </left>
      <right style="thin">
        <color rgb="FFA5A5A5"/>
      </right>
      <top style="thin">
        <color rgb="FFCCCCCC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CCCCCC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CCCCCC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CCCCCC"/>
      </top>
      <bottom style="thin">
        <color rgb="FFA5A5A5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1" xfId="0" applyFont="1" applyFill="1" applyBorder="1"/>
    <xf numFmtId="49" fontId="0" fillId="2" borderId="2" xfId="0" applyNumberFormat="1" applyFont="1" applyFill="1" applyBorder="1"/>
    <xf numFmtId="0" fontId="1" fillId="2" borderId="1" xfId="0" applyFont="1" applyFill="1" applyBorder="1" applyAlignment="1"/>
    <xf numFmtId="49" fontId="0" fillId="2" borderId="3" xfId="0" applyNumberFormat="1" applyFont="1" applyFill="1" applyBorder="1"/>
    <xf numFmtId="0" fontId="0" fillId="0" borderId="0" xfId="0" applyFont="1"/>
    <xf numFmtId="0" fontId="0" fillId="0" borderId="4" xfId="0" applyFont="1" applyBorder="1"/>
    <xf numFmtId="0" fontId="0" fillId="0" borderId="5" xfId="0" applyFont="1" applyBorder="1"/>
    <xf numFmtId="0" fontId="1" fillId="2" borderId="6" xfId="0" applyFont="1" applyFill="1" applyBorder="1"/>
    <xf numFmtId="49" fontId="0" fillId="0" borderId="7" xfId="0" applyNumberFormat="1" applyFont="1" applyBorder="1"/>
    <xf numFmtId="49" fontId="0" fillId="0" borderId="8" xfId="0" applyNumberFormat="1" applyFont="1" applyBorder="1"/>
    <xf numFmtId="0" fontId="0" fillId="0" borderId="8" xfId="0" applyFont="1" applyBorder="1"/>
    <xf numFmtId="49" fontId="0" fillId="0" borderId="5" xfId="0" applyNumberFormat="1" applyFont="1" applyBorder="1"/>
    <xf numFmtId="49" fontId="0" fillId="0" borderId="9" xfId="0" applyNumberFormat="1" applyFont="1" applyBorder="1"/>
    <xf numFmtId="0" fontId="0" fillId="0" borderId="10" xfId="0" applyFont="1" applyBorder="1"/>
    <xf numFmtId="49" fontId="0" fillId="0" borderId="11" xfId="0" applyNumberFormat="1" applyFont="1" applyBorder="1"/>
    <xf numFmtId="0" fontId="0" fillId="0" borderId="11" xfId="0" applyFont="1" applyBorder="1"/>
    <xf numFmtId="49" fontId="0" fillId="0" borderId="11" xfId="0" applyNumberFormat="1" applyFont="1" applyBorder="1" applyAlignment="1"/>
    <xf numFmtId="49" fontId="1" fillId="0" borderId="10" xfId="0" applyNumberFormat="1" applyFont="1" applyBorder="1"/>
    <xf numFmtId="0" fontId="1" fillId="0" borderId="11" xfId="0" applyFont="1" applyBorder="1" applyAlignment="1"/>
    <xf numFmtId="0" fontId="1" fillId="0" borderId="11" xfId="0" applyFont="1" applyBorder="1"/>
    <xf numFmtId="0" fontId="0" fillId="0" borderId="12" xfId="0" applyFont="1" applyBorder="1"/>
    <xf numFmtId="0" fontId="0" fillId="0" borderId="9" xfId="0" applyFont="1" applyBorder="1" applyAlignment="1"/>
    <xf numFmtId="0" fontId="1" fillId="0" borderId="5" xfId="0" applyFont="1" applyBorder="1"/>
    <xf numFmtId="0" fontId="0" fillId="0" borderId="9" xfId="0" applyFont="1" applyBorder="1"/>
    <xf numFmtId="49" fontId="0" fillId="0" borderId="9" xfId="0" applyNumberFormat="1" applyFont="1" applyBorder="1" applyAlignment="1"/>
    <xf numFmtId="0" fontId="0" fillId="0" borderId="13" xfId="0" applyFont="1" applyBorder="1"/>
    <xf numFmtId="0" fontId="0" fillId="3" borderId="5" xfId="0" applyFont="1" applyFill="1" applyBorder="1"/>
    <xf numFmtId="0" fontId="0" fillId="3" borderId="5" xfId="0" applyFont="1" applyFill="1" applyBorder="1" applyAlignment="1"/>
    <xf numFmtId="0" fontId="0" fillId="3" borderId="14" xfId="0" applyFont="1" applyFill="1" applyBorder="1"/>
    <xf numFmtId="49" fontId="0" fillId="3" borderId="5" xfId="0" applyNumberFormat="1" applyFont="1" applyFill="1" applyBorder="1"/>
    <xf numFmtId="49" fontId="0" fillId="3" borderId="5" xfId="0" applyNumberFormat="1" applyFont="1" applyFill="1" applyBorder="1" applyAlignment="1"/>
    <xf numFmtId="49" fontId="0" fillId="3" borderId="15" xfId="0" applyNumberFormat="1" applyFont="1" applyFill="1" applyBorder="1"/>
    <xf numFmtId="0" fontId="2" fillId="4" borderId="16" xfId="0" applyFont="1" applyFill="1" applyBorder="1" applyAlignment="1">
      <alignment horizontal="left" readingOrder="1"/>
    </xf>
    <xf numFmtId="0" fontId="2" fillId="5" borderId="16" xfId="0" applyFont="1" applyFill="1" applyBorder="1" applyAlignment="1">
      <alignment horizontal="right" readingOrder="1"/>
    </xf>
    <xf numFmtId="0" fontId="2" fillId="5" borderId="16" xfId="0" applyFont="1" applyFill="1" applyBorder="1" applyAlignment="1">
      <alignment horizontal="right" readingOrder="1"/>
    </xf>
    <xf numFmtId="49" fontId="0" fillId="3" borderId="17" xfId="0" applyNumberFormat="1" applyFont="1" applyFill="1" applyBorder="1"/>
    <xf numFmtId="0" fontId="0" fillId="3" borderId="18" xfId="0" applyFont="1" applyFill="1" applyBorder="1"/>
    <xf numFmtId="0" fontId="0" fillId="6" borderId="19" xfId="0" applyFont="1" applyFill="1" applyBorder="1"/>
    <xf numFmtId="0" fontId="0" fillId="6" borderId="20" xfId="0" applyFont="1" applyFill="1" applyBorder="1"/>
    <xf numFmtId="0" fontId="0" fillId="6" borderId="21" xfId="0" applyFont="1" applyFill="1" applyBorder="1"/>
    <xf numFmtId="0" fontId="0" fillId="6" borderId="22" xfId="0" applyFont="1" applyFill="1" applyBorder="1"/>
    <xf numFmtId="0" fontId="0" fillId="6" borderId="23" xfId="0" applyFont="1" applyFill="1" applyBorder="1"/>
    <xf numFmtId="49" fontId="0" fillId="7" borderId="24" xfId="0" applyNumberFormat="1" applyFont="1" applyFill="1" applyBorder="1"/>
    <xf numFmtId="49" fontId="0" fillId="7" borderId="25" xfId="0" applyNumberFormat="1" applyFont="1" applyFill="1" applyBorder="1"/>
    <xf numFmtId="49" fontId="2" fillId="5" borderId="16" xfId="0" applyNumberFormat="1" applyFont="1" applyFill="1" applyBorder="1" applyAlignment="1">
      <alignment horizontal="left" readingOrder="1"/>
    </xf>
    <xf numFmtId="0" fontId="2" fillId="8" borderId="16" xfId="0" applyFont="1" applyFill="1" applyBorder="1" applyAlignment="1">
      <alignment horizontal="left" readingOrder="1"/>
    </xf>
    <xf numFmtId="49" fontId="0" fillId="7" borderId="26" xfId="0" applyNumberFormat="1" applyFont="1" applyFill="1" applyBorder="1"/>
    <xf numFmtId="0" fontId="2" fillId="9" borderId="16" xfId="0" applyFont="1" applyFill="1" applyBorder="1" applyAlignment="1">
      <alignment horizontal="left" readingOrder="1"/>
    </xf>
    <xf numFmtId="0" fontId="2" fillId="10" borderId="16" xfId="0" applyFont="1" applyFill="1" applyBorder="1" applyAlignment="1">
      <alignment horizontal="left" readingOrder="1"/>
    </xf>
    <xf numFmtId="49" fontId="0" fillId="7" borderId="27" xfId="0" applyNumberFormat="1" applyFont="1" applyFill="1" applyBorder="1"/>
    <xf numFmtId="0" fontId="0" fillId="7" borderId="28" xfId="0" applyFont="1" applyFill="1" applyBorder="1"/>
    <xf numFmtId="0" fontId="0" fillId="0" borderId="29" xfId="0" applyFont="1" applyBorder="1"/>
    <xf numFmtId="0" fontId="0" fillId="0" borderId="30" xfId="0" applyFont="1" applyBorder="1"/>
    <xf numFmtId="0" fontId="0" fillId="0" borderId="31" xfId="0" applyFont="1" applyBorder="1"/>
    <xf numFmtId="0" fontId="0" fillId="7" borderId="32" xfId="0" applyFont="1" applyFill="1" applyBorder="1"/>
    <xf numFmtId="0" fontId="0" fillId="0" borderId="33" xfId="0" applyFont="1" applyBorder="1"/>
    <xf numFmtId="0" fontId="0" fillId="0" borderId="3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B5" sqref="B5"/>
    </sheetView>
  </sheetViews>
  <sheetFormatPr baseColWidth="10" defaultColWidth="11.1640625" defaultRowHeight="15" customHeight="1" x14ac:dyDescent="0.2"/>
  <cols>
    <col min="1" max="26" width="10.6640625" customWidth="1"/>
  </cols>
  <sheetData>
    <row r="1" spans="1:26" ht="16.5" customHeight="1" x14ac:dyDescent="0.2">
      <c r="A1" s="2" t="s">
        <v>0</v>
      </c>
      <c r="B1" s="4" t="s">
        <v>1</v>
      </c>
      <c r="C1" s="6"/>
      <c r="D1" s="7"/>
      <c r="E1" s="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">
      <c r="A2" s="9" t="s">
        <v>2</v>
      </c>
      <c r="B2" s="11">
        <v>2.5899999999999999E-3</v>
      </c>
      <c r="C2" s="7"/>
      <c r="D2" s="7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 customHeight="1" x14ac:dyDescent="0.2">
      <c r="A3" s="14"/>
      <c r="B3" s="16"/>
      <c r="C3" s="7"/>
      <c r="D3" s="7"/>
      <c r="E3" s="7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 x14ac:dyDescent="0.2">
      <c r="A4" s="18" t="s">
        <v>8</v>
      </c>
      <c r="B4" s="19">
        <v>6</v>
      </c>
      <c r="C4" s="7"/>
      <c r="D4" s="7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 x14ac:dyDescent="0.2">
      <c r="A5" s="18" t="s">
        <v>9</v>
      </c>
      <c r="B5" s="20">
        <v>8</v>
      </c>
      <c r="C5" s="7"/>
      <c r="D5" s="7"/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 x14ac:dyDescent="0.2">
      <c r="A6" s="18" t="s">
        <v>11</v>
      </c>
      <c r="B6" s="20">
        <v>0.41</v>
      </c>
      <c r="C6" s="7"/>
      <c r="D6" s="7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 x14ac:dyDescent="0.2">
      <c r="A7" s="18" t="s">
        <v>12</v>
      </c>
      <c r="B7" s="20">
        <v>0.40500000000000003</v>
      </c>
      <c r="C7" s="7"/>
      <c r="D7" s="7"/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 x14ac:dyDescent="0.2">
      <c r="A8" s="18" t="s">
        <v>13</v>
      </c>
      <c r="B8" s="20">
        <v>0.2</v>
      </c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 x14ac:dyDescent="0.2">
      <c r="A9" s="23"/>
      <c r="B9" s="23"/>
      <c r="C9" s="7"/>
      <c r="D9" s="7"/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 x14ac:dyDescent="0.2">
      <c r="A10" s="23"/>
      <c r="B10" s="23"/>
      <c r="C10" s="7"/>
      <c r="D10" s="7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 x14ac:dyDescent="0.2">
      <c r="A11" s="23"/>
      <c r="B11" s="23"/>
      <c r="C11" s="7"/>
      <c r="D11" s="7"/>
      <c r="E11" s="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 x14ac:dyDescent="0.2">
      <c r="A12" s="23"/>
      <c r="B12" s="23"/>
      <c r="C12" s="7"/>
      <c r="D12" s="7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 x14ac:dyDescent="0.2">
      <c r="A13" s="23"/>
      <c r="B13" s="23"/>
      <c r="C13" s="7"/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showGridLines="0" workbookViewId="0">
      <selection activeCell="G7" sqref="G7"/>
    </sheetView>
  </sheetViews>
  <sheetFormatPr baseColWidth="10" defaultColWidth="11.1640625" defaultRowHeight="15" customHeight="1" x14ac:dyDescent="0.2"/>
  <cols>
    <col min="1" max="25" width="10.6640625" customWidth="1"/>
  </cols>
  <sheetData>
    <row r="1" spans="1:25" ht="13.5" customHeight="1" x14ac:dyDescent="0.2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3">
        <v>6</v>
      </c>
      <c r="I1" s="3">
        <v>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6.5" customHeight="1" x14ac:dyDescent="0.2">
      <c r="A2" s="8">
        <v>0</v>
      </c>
      <c r="B2" s="10" t="s">
        <v>4</v>
      </c>
      <c r="C2" s="12" t="s">
        <v>5</v>
      </c>
      <c r="D2" s="15"/>
      <c r="E2" s="12" t="s">
        <v>5</v>
      </c>
      <c r="F2" s="15"/>
      <c r="G2" s="12" t="s">
        <v>5</v>
      </c>
      <c r="H2" s="15"/>
      <c r="I2" s="10" t="s">
        <v>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6.5" customHeight="1" x14ac:dyDescent="0.2">
      <c r="A3" s="8">
        <v>1</v>
      </c>
      <c r="B3" s="15" t="s">
        <v>4</v>
      </c>
      <c r="C3" s="15"/>
      <c r="D3" s="12" t="s">
        <v>5</v>
      </c>
      <c r="E3" s="15"/>
      <c r="F3" s="12" t="s">
        <v>5</v>
      </c>
      <c r="G3" s="15"/>
      <c r="H3" s="12" t="s">
        <v>5</v>
      </c>
      <c r="I3" s="17" t="s">
        <v>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6.5" customHeight="1" x14ac:dyDescent="0.2">
      <c r="A4" s="8">
        <v>2</v>
      </c>
      <c r="B4" s="15"/>
      <c r="C4" s="12" t="s">
        <v>5</v>
      </c>
      <c r="D4" s="15"/>
      <c r="E4" s="12" t="s">
        <v>5</v>
      </c>
      <c r="F4" s="15"/>
      <c r="G4" s="12" t="s">
        <v>5</v>
      </c>
      <c r="H4" s="15"/>
      <c r="I4" s="17" t="s">
        <v>7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6.5" customHeight="1" x14ac:dyDescent="0.2">
      <c r="A5" s="8">
        <v>3</v>
      </c>
      <c r="B5" s="15" t="s">
        <v>7</v>
      </c>
      <c r="C5" s="15"/>
      <c r="D5" s="12" t="s">
        <v>5</v>
      </c>
      <c r="E5" s="15"/>
      <c r="F5" s="12" t="s">
        <v>5</v>
      </c>
      <c r="G5" s="15"/>
      <c r="H5" s="12" t="s">
        <v>5</v>
      </c>
      <c r="I5" s="17" t="s">
        <v>10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6.5" customHeight="1" x14ac:dyDescent="0.2">
      <c r="A6" s="8">
        <v>4</v>
      </c>
      <c r="B6" s="15" t="s">
        <v>7</v>
      </c>
      <c r="C6" s="12" t="s">
        <v>5</v>
      </c>
      <c r="D6" s="15"/>
      <c r="E6" s="12" t="s">
        <v>5</v>
      </c>
      <c r="F6" s="15"/>
      <c r="G6" s="12" t="s">
        <v>5</v>
      </c>
      <c r="H6" s="15"/>
      <c r="I6" s="17" t="s">
        <v>10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6.5" customHeight="1" x14ac:dyDescent="0.2">
      <c r="A7" s="8">
        <v>5</v>
      </c>
      <c r="B7" s="15" t="s">
        <v>4</v>
      </c>
      <c r="C7" s="15"/>
      <c r="D7" s="12" t="s">
        <v>5</v>
      </c>
      <c r="E7" s="15"/>
      <c r="F7" s="12" t="s">
        <v>5</v>
      </c>
      <c r="G7" s="15"/>
      <c r="H7" s="12" t="s">
        <v>5</v>
      </c>
      <c r="I7" s="15" t="s">
        <v>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6.5" customHeight="1" x14ac:dyDescent="0.2">
      <c r="A8" s="21"/>
      <c r="B8" s="7"/>
      <c r="C8" s="7"/>
      <c r="D8" s="7"/>
      <c r="E8" s="7"/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6.5" customHeight="1" x14ac:dyDescent="0.2">
      <c r="A9" s="7"/>
      <c r="B9" s="7"/>
      <c r="C9" s="7"/>
      <c r="D9" s="7"/>
      <c r="E9" s="7"/>
      <c r="F9" s="7"/>
      <c r="G9" s="7"/>
      <c r="H9" s="7"/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6.5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5.7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5.7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5.75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pageMargins left="0.7" right="0.7" top="0.75" bottom="0.75" header="0" footer="0"/>
  <pageSetup orientation="portrait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0"/>
  <sheetViews>
    <sheetView showGridLines="0" tabSelected="1" workbookViewId="0">
      <selection activeCell="D2" sqref="D2"/>
    </sheetView>
  </sheetViews>
  <sheetFormatPr baseColWidth="10" defaultColWidth="11.1640625" defaultRowHeight="15" customHeight="1" x14ac:dyDescent="0.2"/>
  <cols>
    <col min="1" max="1" width="10.6640625" customWidth="1"/>
    <col min="2" max="2" width="13.6640625" customWidth="1"/>
    <col min="3" max="6" width="19" customWidth="1"/>
    <col min="7" max="9" width="14" customWidth="1"/>
    <col min="10" max="28" width="10.6640625" customWidth="1"/>
  </cols>
  <sheetData>
    <row r="1" spans="1:28" ht="13.5" customHeight="1" x14ac:dyDescent="0.2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3">
        <v>5</v>
      </c>
      <c r="H1" s="3">
        <v>6</v>
      </c>
      <c r="I1" s="3">
        <v>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6.5" customHeight="1" x14ac:dyDescent="0.2">
      <c r="A2" s="8">
        <v>0</v>
      </c>
      <c r="B2" s="13" t="s">
        <v>3</v>
      </c>
      <c r="C2" s="22" t="s">
        <v>6</v>
      </c>
      <c r="D2" s="24"/>
      <c r="E2" s="22" t="s">
        <v>14</v>
      </c>
      <c r="F2" s="24"/>
      <c r="G2" s="25" t="s">
        <v>15</v>
      </c>
      <c r="H2" s="24"/>
      <c r="I2" s="13" t="s">
        <v>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6.5" customHeight="1" x14ac:dyDescent="0.2">
      <c r="A3" s="8">
        <v>1</v>
      </c>
      <c r="B3" s="13" t="s">
        <v>3</v>
      </c>
      <c r="C3" s="24"/>
      <c r="D3" s="22" t="s">
        <v>16</v>
      </c>
      <c r="E3" s="24"/>
      <c r="F3" s="22" t="s">
        <v>17</v>
      </c>
      <c r="G3" s="24"/>
      <c r="H3" s="25" t="s">
        <v>18</v>
      </c>
      <c r="I3" s="13" t="s">
        <v>19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6.5" customHeight="1" x14ac:dyDescent="0.2">
      <c r="A4" s="8">
        <v>2</v>
      </c>
      <c r="B4" s="13"/>
      <c r="C4" s="24" t="s">
        <v>14</v>
      </c>
      <c r="D4" s="24"/>
      <c r="E4" s="22" t="s">
        <v>15</v>
      </c>
      <c r="F4" s="24"/>
      <c r="G4" s="25" t="s">
        <v>6</v>
      </c>
      <c r="H4" s="24"/>
      <c r="I4" s="13" t="s">
        <v>19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6.5" customHeight="1" x14ac:dyDescent="0.2">
      <c r="A5" s="8">
        <v>3</v>
      </c>
      <c r="B5" s="13" t="s">
        <v>19</v>
      </c>
      <c r="C5" s="24"/>
      <c r="D5" s="22" t="s">
        <v>17</v>
      </c>
      <c r="E5" s="24"/>
      <c r="F5" s="22" t="s">
        <v>18</v>
      </c>
      <c r="G5" s="24"/>
      <c r="H5" s="25" t="s">
        <v>16</v>
      </c>
      <c r="I5" s="25" t="s">
        <v>20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6.5" customHeight="1" x14ac:dyDescent="0.2">
      <c r="A6" s="8">
        <v>4</v>
      </c>
      <c r="B6" s="13" t="s">
        <v>19</v>
      </c>
      <c r="C6" s="22" t="s">
        <v>15</v>
      </c>
      <c r="D6" s="24"/>
      <c r="E6" s="22" t="s">
        <v>6</v>
      </c>
      <c r="F6" s="24"/>
      <c r="G6" s="25" t="s">
        <v>14</v>
      </c>
      <c r="H6" s="24"/>
      <c r="I6" s="25" t="s">
        <v>20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6.5" customHeight="1" x14ac:dyDescent="0.2">
      <c r="A7" s="8">
        <v>5</v>
      </c>
      <c r="B7" s="13" t="s">
        <v>3</v>
      </c>
      <c r="C7" s="24"/>
      <c r="D7" s="22" t="s">
        <v>18</v>
      </c>
      <c r="E7" s="24"/>
      <c r="F7" s="22" t="s">
        <v>16</v>
      </c>
      <c r="G7" s="24"/>
      <c r="H7" s="25" t="s">
        <v>17</v>
      </c>
      <c r="I7" s="13" t="s">
        <v>3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6.5" customHeight="1" x14ac:dyDescent="0.2">
      <c r="A8" s="21"/>
      <c r="B8" s="26"/>
      <c r="C8" s="26"/>
      <c r="D8" s="26"/>
      <c r="E8" s="26"/>
      <c r="F8" s="26"/>
      <c r="G8" s="26"/>
      <c r="H8" s="26"/>
      <c r="I8" s="1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6.5" customHeight="1" x14ac:dyDescent="0.2">
      <c r="A9" s="7"/>
      <c r="B9" s="7"/>
      <c r="C9" s="7"/>
      <c r="D9" s="7"/>
      <c r="E9" s="7"/>
      <c r="F9" s="7"/>
      <c r="G9" s="7"/>
      <c r="H9" s="7"/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6.5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.7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5.7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5.75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5.7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5.7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5.7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5.7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.7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5.7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5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5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5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pageMargins left="0.7" right="0.7" top="0.75" bottom="0.75" header="0" footer="0"/>
  <pageSetup orientation="portrait"/>
  <headerFooter>
    <oddFooter>&amp;C000000&amp;P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showGridLines="0" workbookViewId="0"/>
  </sheetViews>
  <sheetFormatPr baseColWidth="10" defaultColWidth="11.1640625" defaultRowHeight="15" customHeight="1" x14ac:dyDescent="0.2"/>
  <cols>
    <col min="1" max="1" width="4.6640625" customWidth="1"/>
    <col min="2" max="6" width="14" customWidth="1"/>
    <col min="7" max="7" width="14.33203125" customWidth="1"/>
    <col min="8" max="13" width="15" customWidth="1"/>
    <col min="14" max="14" width="11" customWidth="1"/>
    <col min="15" max="26" width="8.6640625" customWidth="1"/>
  </cols>
  <sheetData>
    <row r="1" spans="1:26" ht="16.5" customHeight="1" x14ac:dyDescent="0.2">
      <c r="A1" s="27"/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30" t="s">
        <v>21</v>
      </c>
      <c r="B2" s="31" t="s">
        <v>22</v>
      </c>
      <c r="C2" s="31" t="s">
        <v>23</v>
      </c>
      <c r="D2" s="31" t="s">
        <v>24</v>
      </c>
      <c r="E2" s="31" t="s">
        <v>25</v>
      </c>
      <c r="F2" s="31" t="s">
        <v>22</v>
      </c>
      <c r="G2" s="31" t="s">
        <v>23</v>
      </c>
      <c r="H2" s="31" t="s">
        <v>24</v>
      </c>
      <c r="I2" s="31" t="s">
        <v>25</v>
      </c>
      <c r="J2" s="31" t="s">
        <v>22</v>
      </c>
      <c r="K2" s="31" t="s">
        <v>23</v>
      </c>
      <c r="L2" s="31" t="s">
        <v>24</v>
      </c>
      <c r="M2" s="31" t="s">
        <v>25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30" t="s">
        <v>26</v>
      </c>
      <c r="B3" s="31" t="s">
        <v>22</v>
      </c>
      <c r="C3" s="31" t="s">
        <v>23</v>
      </c>
      <c r="D3" s="31" t="s">
        <v>24</v>
      </c>
      <c r="E3" s="31" t="s">
        <v>25</v>
      </c>
      <c r="F3" s="31" t="s">
        <v>22</v>
      </c>
      <c r="G3" s="31" t="s">
        <v>23</v>
      </c>
      <c r="H3" s="31" t="s">
        <v>24</v>
      </c>
      <c r="I3" s="31" t="s">
        <v>25</v>
      </c>
      <c r="J3" s="31" t="s">
        <v>22</v>
      </c>
      <c r="K3" s="31" t="s">
        <v>23</v>
      </c>
      <c r="L3" s="31" t="s">
        <v>24</v>
      </c>
      <c r="M3" s="31" t="s">
        <v>25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">
      <c r="A4" s="30" t="s">
        <v>27</v>
      </c>
      <c r="B4" s="31" t="s">
        <v>22</v>
      </c>
      <c r="C4" s="31" t="s">
        <v>23</v>
      </c>
      <c r="D4" s="31" t="s">
        <v>24</v>
      </c>
      <c r="E4" s="31" t="s">
        <v>25</v>
      </c>
      <c r="F4" s="31" t="s">
        <v>22</v>
      </c>
      <c r="G4" s="31" t="s">
        <v>23</v>
      </c>
      <c r="H4" s="31" t="s">
        <v>24</v>
      </c>
      <c r="I4" s="31" t="s">
        <v>25</v>
      </c>
      <c r="J4" s="31" t="s">
        <v>22</v>
      </c>
      <c r="K4" s="31" t="s">
        <v>23</v>
      </c>
      <c r="L4" s="31" t="s">
        <v>24</v>
      </c>
      <c r="M4" s="31" t="s">
        <v>25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">
      <c r="A5" s="30" t="s">
        <v>28</v>
      </c>
      <c r="B5" s="31" t="s">
        <v>22</v>
      </c>
      <c r="C5" s="31" t="s">
        <v>23</v>
      </c>
      <c r="D5" s="31" t="s">
        <v>24</v>
      </c>
      <c r="E5" s="31" t="s">
        <v>25</v>
      </c>
      <c r="F5" s="31" t="s">
        <v>22</v>
      </c>
      <c r="G5" s="31" t="s">
        <v>23</v>
      </c>
      <c r="H5" s="31" t="s">
        <v>24</v>
      </c>
      <c r="I5" s="31" t="s">
        <v>25</v>
      </c>
      <c r="J5" s="31" t="s">
        <v>22</v>
      </c>
      <c r="K5" s="31" t="s">
        <v>23</v>
      </c>
      <c r="L5" s="31" t="s">
        <v>24</v>
      </c>
      <c r="M5" s="31" t="s">
        <v>25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s="30" t="s">
        <v>29</v>
      </c>
      <c r="B6" s="31" t="s">
        <v>30</v>
      </c>
      <c r="C6" s="31" t="s">
        <v>31</v>
      </c>
      <c r="D6" s="31" t="s">
        <v>32</v>
      </c>
      <c r="E6" s="31" t="s">
        <v>33</v>
      </c>
      <c r="F6" s="31" t="s">
        <v>30</v>
      </c>
      <c r="G6" s="31" t="s">
        <v>31</v>
      </c>
      <c r="H6" s="31" t="s">
        <v>32</v>
      </c>
      <c r="I6" s="31" t="s">
        <v>33</v>
      </c>
      <c r="J6" s="31" t="s">
        <v>30</v>
      </c>
      <c r="K6" s="31" t="s">
        <v>31</v>
      </c>
      <c r="L6" s="31" t="s">
        <v>32</v>
      </c>
      <c r="M6" s="31" t="s">
        <v>33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s="30" t="s">
        <v>34</v>
      </c>
      <c r="B7" s="31" t="s">
        <v>30</v>
      </c>
      <c r="C7" s="31" t="s">
        <v>31</v>
      </c>
      <c r="D7" s="31" t="s">
        <v>32</v>
      </c>
      <c r="E7" s="31" t="s">
        <v>33</v>
      </c>
      <c r="F7" s="31" t="s">
        <v>30</v>
      </c>
      <c r="G7" s="31" t="s">
        <v>31</v>
      </c>
      <c r="H7" s="31" t="s">
        <v>32</v>
      </c>
      <c r="I7" s="31" t="s">
        <v>33</v>
      </c>
      <c r="J7" s="31" t="s">
        <v>30</v>
      </c>
      <c r="K7" s="31" t="s">
        <v>31</v>
      </c>
      <c r="L7" s="31" t="s">
        <v>32</v>
      </c>
      <c r="M7" s="31" t="s">
        <v>33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s="30" t="s">
        <v>35</v>
      </c>
      <c r="B8" s="31" t="s">
        <v>30</v>
      </c>
      <c r="C8" s="31" t="s">
        <v>31</v>
      </c>
      <c r="D8" s="31" t="s">
        <v>32</v>
      </c>
      <c r="E8" s="31" t="s">
        <v>33</v>
      </c>
      <c r="F8" s="31" t="s">
        <v>30</v>
      </c>
      <c r="G8" s="31" t="s">
        <v>31</v>
      </c>
      <c r="H8" s="31" t="s">
        <v>32</v>
      </c>
      <c r="I8" s="31" t="s">
        <v>33</v>
      </c>
      <c r="J8" s="31" t="s">
        <v>30</v>
      </c>
      <c r="K8" s="31" t="s">
        <v>31</v>
      </c>
      <c r="L8" s="31" t="s">
        <v>32</v>
      </c>
      <c r="M8" s="31" t="s">
        <v>33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s="30" t="s">
        <v>36</v>
      </c>
      <c r="B9" s="31" t="s">
        <v>30</v>
      </c>
      <c r="C9" s="31" t="s">
        <v>31</v>
      </c>
      <c r="D9" s="31" t="s">
        <v>32</v>
      </c>
      <c r="E9" s="31" t="s">
        <v>37</v>
      </c>
      <c r="F9" s="31" t="s">
        <v>30</v>
      </c>
      <c r="G9" s="31" t="s">
        <v>31</v>
      </c>
      <c r="H9" s="31" t="s">
        <v>32</v>
      </c>
      <c r="I9" s="31" t="s">
        <v>37</v>
      </c>
      <c r="J9" s="31" t="s">
        <v>30</v>
      </c>
      <c r="K9" s="31" t="s">
        <v>31</v>
      </c>
      <c r="L9" s="31" t="s">
        <v>32</v>
      </c>
      <c r="M9" s="31" t="s">
        <v>37</v>
      </c>
      <c r="N9" s="3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25" right="0.25" top="0.75" bottom="0.75" header="0" footer="0"/>
  <pageSetup orientation="landscape"/>
  <headerFooter>
    <oddFooter>&amp;C000000&amp;P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>
      <selection activeCell="F49" sqref="F49"/>
    </sheetView>
  </sheetViews>
  <sheetFormatPr baseColWidth="10" defaultColWidth="11.1640625" defaultRowHeight="15" customHeight="1" x14ac:dyDescent="0.2"/>
  <cols>
    <col min="1" max="1" width="8.6640625" customWidth="1"/>
    <col min="2" max="13" width="17.33203125" customWidth="1"/>
    <col min="14" max="26" width="8.6640625" customWidth="1"/>
  </cols>
  <sheetData>
    <row r="1" spans="1:26" ht="16.5" customHeight="1" x14ac:dyDescent="0.2">
      <c r="A1" s="28"/>
      <c r="B1" s="29">
        <v>1</v>
      </c>
      <c r="C1" s="29">
        <v>2</v>
      </c>
      <c r="D1" s="29">
        <v>3</v>
      </c>
      <c r="E1" s="29">
        <v>4</v>
      </c>
      <c r="F1" s="29">
        <v>5</v>
      </c>
      <c r="G1" s="29">
        <v>6</v>
      </c>
      <c r="H1" s="29">
        <v>7</v>
      </c>
      <c r="I1" s="29">
        <v>8</v>
      </c>
      <c r="J1" s="29">
        <v>9</v>
      </c>
      <c r="K1" s="29">
        <v>10</v>
      </c>
      <c r="L1" s="29">
        <v>11</v>
      </c>
      <c r="M1" s="29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9.5" customHeight="1" x14ac:dyDescent="0.2">
      <c r="A2" s="32" t="s">
        <v>21</v>
      </c>
      <c r="B2" s="33">
        <v>0.01</v>
      </c>
      <c r="C2" s="34">
        <v>0.01</v>
      </c>
      <c r="D2" s="34">
        <v>0.01</v>
      </c>
      <c r="E2" s="34">
        <v>0.01</v>
      </c>
      <c r="F2" s="34">
        <v>0.01</v>
      </c>
      <c r="G2" s="34">
        <v>0.01</v>
      </c>
      <c r="H2" s="34">
        <v>0.01</v>
      </c>
      <c r="I2" s="34">
        <v>0.01</v>
      </c>
      <c r="J2" s="34">
        <v>0.01</v>
      </c>
      <c r="K2" s="34">
        <v>0.01</v>
      </c>
      <c r="L2" s="34">
        <v>0.01</v>
      </c>
      <c r="M2" s="34">
        <v>0.01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9.5" customHeight="1" x14ac:dyDescent="0.2">
      <c r="A3" s="32" t="s">
        <v>26</v>
      </c>
      <c r="B3" s="33">
        <v>5.0000000000000001E-3</v>
      </c>
      <c r="C3" s="35">
        <v>5.0000000000000001E-3</v>
      </c>
      <c r="D3" s="35">
        <v>5.0000000000000001E-3</v>
      </c>
      <c r="E3" s="35">
        <v>5.0000000000000001E-3</v>
      </c>
      <c r="F3" s="35">
        <v>5.0000000000000001E-3</v>
      </c>
      <c r="G3" s="35">
        <v>5.0000000000000001E-3</v>
      </c>
      <c r="H3" s="35">
        <v>5.0000000000000001E-3</v>
      </c>
      <c r="I3" s="35">
        <v>5.0000000000000001E-3</v>
      </c>
      <c r="J3" s="35">
        <v>5.0000000000000001E-3</v>
      </c>
      <c r="K3" s="35">
        <v>5.0000000000000001E-3</v>
      </c>
      <c r="L3" s="35">
        <v>5.0000000000000001E-3</v>
      </c>
      <c r="M3" s="35">
        <v>5.0000000000000001E-3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9.5" customHeight="1" x14ac:dyDescent="0.2">
      <c r="A4" s="32" t="s">
        <v>27</v>
      </c>
      <c r="B4" s="33">
        <v>2.5000000000000001E-3</v>
      </c>
      <c r="C4" s="35">
        <v>2.5000000000000001E-3</v>
      </c>
      <c r="D4" s="35">
        <v>2.5000000000000001E-3</v>
      </c>
      <c r="E4" s="35">
        <v>2.5000000000000001E-3</v>
      </c>
      <c r="F4" s="35">
        <v>2.5000000000000001E-3</v>
      </c>
      <c r="G4" s="35">
        <v>2.5000000000000001E-3</v>
      </c>
      <c r="H4" s="35">
        <v>2.5000000000000001E-3</v>
      </c>
      <c r="I4" s="35">
        <v>2.5000000000000001E-3</v>
      </c>
      <c r="J4" s="35">
        <v>2.5000000000000001E-3</v>
      </c>
      <c r="K4" s="35">
        <v>2.5000000000000001E-3</v>
      </c>
      <c r="L4" s="35">
        <v>2.5000000000000001E-3</v>
      </c>
      <c r="M4" s="35">
        <v>2.5000000000000001E-3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9.5" customHeight="1" x14ac:dyDescent="0.2">
      <c r="A5" s="32" t="s">
        <v>28</v>
      </c>
      <c r="B5" s="33">
        <v>1.25E-3</v>
      </c>
      <c r="C5" s="35">
        <v>1.25E-3</v>
      </c>
      <c r="D5" s="35">
        <v>1.25E-3</v>
      </c>
      <c r="E5" s="35">
        <v>1.25E-3</v>
      </c>
      <c r="F5" s="35">
        <v>1.25E-3</v>
      </c>
      <c r="G5" s="35">
        <v>1.25E-3</v>
      </c>
      <c r="H5" s="35">
        <v>1.25E-3</v>
      </c>
      <c r="I5" s="35">
        <v>1.25E-3</v>
      </c>
      <c r="J5" s="35">
        <v>1.25E-3</v>
      </c>
      <c r="K5" s="35">
        <v>1.25E-3</v>
      </c>
      <c r="L5" s="35">
        <v>1.25E-3</v>
      </c>
      <c r="M5" s="35">
        <v>1.25E-3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9.5" customHeight="1" x14ac:dyDescent="0.2">
      <c r="A6" s="32" t="s">
        <v>29</v>
      </c>
      <c r="B6" s="33">
        <v>0.01</v>
      </c>
      <c r="C6" s="34">
        <v>0.01</v>
      </c>
      <c r="D6" s="34">
        <v>0.01</v>
      </c>
      <c r="E6" s="34">
        <v>0.01</v>
      </c>
      <c r="F6" s="34">
        <v>0.01</v>
      </c>
      <c r="G6" s="34">
        <v>0.01</v>
      </c>
      <c r="H6" s="34">
        <v>0.01</v>
      </c>
      <c r="I6" s="34">
        <v>0.01</v>
      </c>
      <c r="J6" s="34">
        <v>0.01</v>
      </c>
      <c r="K6" s="34">
        <v>0.01</v>
      </c>
      <c r="L6" s="34">
        <v>0.01</v>
      </c>
      <c r="M6" s="34">
        <v>0.01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9.5" customHeight="1" x14ac:dyDescent="0.2">
      <c r="A7" s="32" t="s">
        <v>34</v>
      </c>
      <c r="B7" s="33">
        <v>5.0000000000000001E-3</v>
      </c>
      <c r="C7" s="35">
        <v>5.0000000000000001E-3</v>
      </c>
      <c r="D7" s="35">
        <v>5.0000000000000001E-3</v>
      </c>
      <c r="E7" s="35">
        <v>5.0000000000000001E-3</v>
      </c>
      <c r="F7" s="35">
        <v>5.0000000000000001E-3</v>
      </c>
      <c r="G7" s="35">
        <v>5.0000000000000001E-3</v>
      </c>
      <c r="H7" s="35">
        <v>5.0000000000000001E-3</v>
      </c>
      <c r="I7" s="35">
        <v>5.0000000000000001E-3</v>
      </c>
      <c r="J7" s="35">
        <v>5.0000000000000001E-3</v>
      </c>
      <c r="K7" s="35">
        <v>5.0000000000000001E-3</v>
      </c>
      <c r="L7" s="35">
        <v>5.0000000000000001E-3</v>
      </c>
      <c r="M7" s="35">
        <v>5.0000000000000001E-3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 x14ac:dyDescent="0.2">
      <c r="A8" s="32" t="s">
        <v>35</v>
      </c>
      <c r="B8" s="33">
        <v>2.5000000000000001E-3</v>
      </c>
      <c r="C8" s="35">
        <v>2.5000000000000001E-3</v>
      </c>
      <c r="D8" s="35">
        <v>2.5000000000000001E-3</v>
      </c>
      <c r="E8" s="35">
        <v>2.5000000000000001E-3</v>
      </c>
      <c r="F8" s="35">
        <v>2.5000000000000001E-3</v>
      </c>
      <c r="G8" s="35">
        <v>2.5000000000000001E-3</v>
      </c>
      <c r="H8" s="35">
        <v>2.5000000000000001E-3</v>
      </c>
      <c r="I8" s="35">
        <v>2.5000000000000001E-3</v>
      </c>
      <c r="J8" s="35">
        <v>2.5000000000000001E-3</v>
      </c>
      <c r="K8" s="35">
        <v>2.5000000000000001E-3</v>
      </c>
      <c r="L8" s="35">
        <v>2.5000000000000001E-3</v>
      </c>
      <c r="M8" s="35">
        <v>2.5000000000000001E-3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 x14ac:dyDescent="0.2">
      <c r="A9" s="32" t="s">
        <v>36</v>
      </c>
      <c r="B9" s="33">
        <v>1.25E-3</v>
      </c>
      <c r="C9" s="35">
        <v>1.25E-3</v>
      </c>
      <c r="D9" s="35">
        <v>1.25E-3</v>
      </c>
      <c r="E9" s="35" t="s">
        <v>38</v>
      </c>
      <c r="F9" s="35">
        <v>1.25E-3</v>
      </c>
      <c r="G9" s="35">
        <v>1.25E-3</v>
      </c>
      <c r="H9" s="35">
        <v>1.25E-3</v>
      </c>
      <c r="I9" s="35" t="s">
        <v>38</v>
      </c>
      <c r="J9" s="35">
        <v>1.25E-3</v>
      </c>
      <c r="K9" s="35">
        <v>1.25E-3</v>
      </c>
      <c r="L9" s="35">
        <v>1.25E-3</v>
      </c>
      <c r="M9" s="35" t="s">
        <v>38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 x14ac:dyDescent="0.2">
      <c r="A10" s="2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  <headerFooter>
    <oddFooter>&amp;C000000&amp;P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baseColWidth="10" defaultColWidth="11.1640625" defaultRowHeight="15" customHeight="1" x14ac:dyDescent="0.2"/>
  <cols>
    <col min="1" max="26" width="8.6640625" customWidth="1"/>
  </cols>
  <sheetData>
    <row r="1" spans="1:26" ht="16.5" customHeight="1" x14ac:dyDescent="0.2">
      <c r="A1" s="27"/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30" t="s">
        <v>21</v>
      </c>
      <c r="B2" s="30" t="s">
        <v>39</v>
      </c>
      <c r="C2" s="30" t="s">
        <v>39</v>
      </c>
      <c r="D2" s="30" t="s">
        <v>39</v>
      </c>
      <c r="E2" s="30" t="s">
        <v>39</v>
      </c>
      <c r="F2" s="30" t="s">
        <v>39</v>
      </c>
      <c r="G2" s="30" t="s">
        <v>39</v>
      </c>
      <c r="H2" s="30" t="s">
        <v>39</v>
      </c>
      <c r="I2" s="30" t="s">
        <v>39</v>
      </c>
      <c r="J2" s="30" t="s">
        <v>39</v>
      </c>
      <c r="K2" s="30" t="s">
        <v>39</v>
      </c>
      <c r="L2" s="30" t="s">
        <v>39</v>
      </c>
      <c r="M2" s="30" t="s">
        <v>39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30" t="s">
        <v>26</v>
      </c>
      <c r="B3" s="30" t="s">
        <v>39</v>
      </c>
      <c r="C3" s="30" t="s">
        <v>39</v>
      </c>
      <c r="D3" s="30" t="s">
        <v>39</v>
      </c>
      <c r="E3" s="30" t="s">
        <v>39</v>
      </c>
      <c r="F3" s="30" t="s">
        <v>39</v>
      </c>
      <c r="G3" s="30" t="s">
        <v>39</v>
      </c>
      <c r="H3" s="30" t="s">
        <v>39</v>
      </c>
      <c r="I3" s="30" t="s">
        <v>39</v>
      </c>
      <c r="J3" s="30" t="s">
        <v>39</v>
      </c>
      <c r="K3" s="30" t="s">
        <v>39</v>
      </c>
      <c r="L3" s="30" t="s">
        <v>39</v>
      </c>
      <c r="M3" s="30" t="s">
        <v>39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">
      <c r="A4" s="30" t="s">
        <v>27</v>
      </c>
      <c r="B4" s="30" t="s">
        <v>39</v>
      </c>
      <c r="C4" s="30" t="s">
        <v>39</v>
      </c>
      <c r="D4" s="30" t="s">
        <v>39</v>
      </c>
      <c r="E4" s="30" t="s">
        <v>39</v>
      </c>
      <c r="F4" s="30" t="s">
        <v>39</v>
      </c>
      <c r="G4" s="30" t="s">
        <v>39</v>
      </c>
      <c r="H4" s="30" t="s">
        <v>39</v>
      </c>
      <c r="I4" s="30" t="s">
        <v>39</v>
      </c>
      <c r="J4" s="30" t="s">
        <v>39</v>
      </c>
      <c r="K4" s="30" t="s">
        <v>39</v>
      </c>
      <c r="L4" s="30" t="s">
        <v>39</v>
      </c>
      <c r="M4" s="30" t="s">
        <v>39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">
      <c r="A5" s="30" t="s">
        <v>28</v>
      </c>
      <c r="B5" s="30" t="s">
        <v>39</v>
      </c>
      <c r="C5" s="30" t="s">
        <v>39</v>
      </c>
      <c r="D5" s="30" t="s">
        <v>39</v>
      </c>
      <c r="E5" s="30" t="s">
        <v>39</v>
      </c>
      <c r="F5" s="30" t="s">
        <v>39</v>
      </c>
      <c r="G5" s="30" t="s">
        <v>39</v>
      </c>
      <c r="H5" s="30" t="s">
        <v>39</v>
      </c>
      <c r="I5" s="30" t="s">
        <v>39</v>
      </c>
      <c r="J5" s="30" t="s">
        <v>39</v>
      </c>
      <c r="K5" s="30" t="s">
        <v>39</v>
      </c>
      <c r="L5" s="30" t="s">
        <v>39</v>
      </c>
      <c r="M5" s="30" t="s">
        <v>39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s="30" t="s">
        <v>29</v>
      </c>
      <c r="B6" s="30" t="s">
        <v>40</v>
      </c>
      <c r="C6" s="30" t="s">
        <v>40</v>
      </c>
      <c r="D6" s="30" t="s">
        <v>40</v>
      </c>
      <c r="E6" s="30" t="s">
        <v>40</v>
      </c>
      <c r="F6" s="30" t="s">
        <v>40</v>
      </c>
      <c r="G6" s="30" t="s">
        <v>40</v>
      </c>
      <c r="H6" s="30" t="s">
        <v>40</v>
      </c>
      <c r="I6" s="30" t="s">
        <v>40</v>
      </c>
      <c r="J6" s="30" t="s">
        <v>40</v>
      </c>
      <c r="K6" s="30" t="s">
        <v>40</v>
      </c>
      <c r="L6" s="30" t="s">
        <v>40</v>
      </c>
      <c r="M6" s="30" t="s">
        <v>40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s="30" t="s">
        <v>34</v>
      </c>
      <c r="B7" s="30" t="s">
        <v>40</v>
      </c>
      <c r="C7" s="30" t="s">
        <v>40</v>
      </c>
      <c r="D7" s="30" t="s">
        <v>40</v>
      </c>
      <c r="E7" s="30" t="s">
        <v>40</v>
      </c>
      <c r="F7" s="30" t="s">
        <v>40</v>
      </c>
      <c r="G7" s="30" t="s">
        <v>40</v>
      </c>
      <c r="H7" s="30" t="s">
        <v>40</v>
      </c>
      <c r="I7" s="30" t="s">
        <v>40</v>
      </c>
      <c r="J7" s="30" t="s">
        <v>40</v>
      </c>
      <c r="K7" s="30" t="s">
        <v>40</v>
      </c>
      <c r="L7" s="30" t="s">
        <v>40</v>
      </c>
      <c r="M7" s="30" t="s">
        <v>40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s="30" t="s">
        <v>35</v>
      </c>
      <c r="B8" s="30" t="s">
        <v>40</v>
      </c>
      <c r="C8" s="30" t="s">
        <v>40</v>
      </c>
      <c r="D8" s="30" t="s">
        <v>40</v>
      </c>
      <c r="E8" s="30" t="s">
        <v>40</v>
      </c>
      <c r="F8" s="30" t="s">
        <v>40</v>
      </c>
      <c r="G8" s="30" t="s">
        <v>40</v>
      </c>
      <c r="H8" s="30" t="s">
        <v>40</v>
      </c>
      <c r="I8" s="30" t="s">
        <v>40</v>
      </c>
      <c r="J8" s="30" t="s">
        <v>40</v>
      </c>
      <c r="K8" s="30" t="s">
        <v>40</v>
      </c>
      <c r="L8" s="30" t="s">
        <v>40</v>
      </c>
      <c r="M8" s="30" t="s">
        <v>40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s="30" t="s">
        <v>36</v>
      </c>
      <c r="B9" s="30" t="s">
        <v>40</v>
      </c>
      <c r="C9" s="30" t="s">
        <v>40</v>
      </c>
      <c r="D9" s="30" t="s">
        <v>40</v>
      </c>
      <c r="E9" s="31" t="s">
        <v>41</v>
      </c>
      <c r="F9" s="30" t="s">
        <v>40</v>
      </c>
      <c r="G9" s="30" t="s">
        <v>40</v>
      </c>
      <c r="H9" s="30" t="s">
        <v>40</v>
      </c>
      <c r="I9" s="31" t="s">
        <v>41</v>
      </c>
      <c r="J9" s="30" t="s">
        <v>40</v>
      </c>
      <c r="K9" s="30" t="s">
        <v>40</v>
      </c>
      <c r="L9" s="30" t="s">
        <v>40</v>
      </c>
      <c r="M9" s="31" t="s">
        <v>41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  <headerFooter>
    <oddFooter>&amp;C000000&amp;P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100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1640625" defaultRowHeight="15" customHeight="1" x14ac:dyDescent="0.2"/>
  <cols>
    <col min="1" max="1" width="8.6640625" customWidth="1"/>
    <col min="2" max="13" width="15" customWidth="1"/>
    <col min="14" max="26" width="16.33203125" customWidth="1"/>
  </cols>
  <sheetData>
    <row r="1" spans="1:26" ht="15.75" customHeight="1" x14ac:dyDescent="0.2">
      <c r="A1" s="38"/>
      <c r="B1" s="39">
        <v>1</v>
      </c>
      <c r="C1" s="39">
        <v>2</v>
      </c>
      <c r="D1" s="39">
        <v>3</v>
      </c>
      <c r="E1" s="39">
        <v>4</v>
      </c>
      <c r="F1" s="39">
        <v>5</v>
      </c>
      <c r="G1" s="39">
        <v>6</v>
      </c>
      <c r="H1" s="39">
        <v>7</v>
      </c>
      <c r="I1" s="39">
        <v>8</v>
      </c>
      <c r="J1" s="39">
        <v>9</v>
      </c>
      <c r="K1" s="39">
        <v>10</v>
      </c>
      <c r="L1" s="39">
        <v>11</v>
      </c>
      <c r="M1" s="41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43" t="s">
        <v>21</v>
      </c>
      <c r="B2" s="45" t="s">
        <v>42</v>
      </c>
      <c r="C2" s="45" t="s">
        <v>42</v>
      </c>
      <c r="D2" s="45" t="s">
        <v>42</v>
      </c>
      <c r="E2" s="45" t="s">
        <v>42</v>
      </c>
      <c r="F2" s="45" t="s">
        <v>42</v>
      </c>
      <c r="G2" s="45" t="s">
        <v>42</v>
      </c>
      <c r="H2" s="45" t="s">
        <v>42</v>
      </c>
      <c r="I2" s="45" t="s">
        <v>42</v>
      </c>
      <c r="J2" s="45" t="s">
        <v>42</v>
      </c>
      <c r="K2" s="45" t="s">
        <v>42</v>
      </c>
      <c r="L2" s="45" t="s">
        <v>42</v>
      </c>
      <c r="M2" s="45" t="s">
        <v>42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47" t="s">
        <v>26</v>
      </c>
      <c r="B3" s="45" t="s">
        <v>42</v>
      </c>
      <c r="C3" s="45" t="s">
        <v>42</v>
      </c>
      <c r="D3" s="45" t="s">
        <v>42</v>
      </c>
      <c r="E3" s="45" t="s">
        <v>42</v>
      </c>
      <c r="F3" s="45" t="s">
        <v>42</v>
      </c>
      <c r="G3" s="45" t="s">
        <v>42</v>
      </c>
      <c r="H3" s="45" t="s">
        <v>42</v>
      </c>
      <c r="I3" s="45" t="s">
        <v>42</v>
      </c>
      <c r="J3" s="45" t="s">
        <v>42</v>
      </c>
      <c r="K3" s="45" t="s">
        <v>42</v>
      </c>
      <c r="L3" s="45" t="s">
        <v>42</v>
      </c>
      <c r="M3" s="45" t="s">
        <v>42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">
      <c r="A4" s="47" t="s">
        <v>27</v>
      </c>
      <c r="B4" s="45" t="s">
        <v>42</v>
      </c>
      <c r="C4" s="45" t="s">
        <v>42</v>
      </c>
      <c r="D4" s="45" t="s">
        <v>42</v>
      </c>
      <c r="E4" s="45" t="s">
        <v>42</v>
      </c>
      <c r="F4" s="45" t="s">
        <v>42</v>
      </c>
      <c r="G4" s="45" t="s">
        <v>42</v>
      </c>
      <c r="H4" s="45" t="s">
        <v>42</v>
      </c>
      <c r="I4" s="45" t="s">
        <v>42</v>
      </c>
      <c r="J4" s="45" t="s">
        <v>42</v>
      </c>
      <c r="K4" s="45" t="s">
        <v>42</v>
      </c>
      <c r="L4" s="45" t="s">
        <v>42</v>
      </c>
      <c r="M4" s="45" t="s">
        <v>42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">
      <c r="A5" s="47" t="s">
        <v>28</v>
      </c>
      <c r="B5" s="45" t="s">
        <v>42</v>
      </c>
      <c r="C5" s="45" t="s">
        <v>42</v>
      </c>
      <c r="D5" s="45" t="s">
        <v>42</v>
      </c>
      <c r="E5" s="45" t="s">
        <v>42</v>
      </c>
      <c r="F5" s="45" t="s">
        <v>42</v>
      </c>
      <c r="G5" s="45" t="s">
        <v>42</v>
      </c>
      <c r="H5" s="45" t="s">
        <v>42</v>
      </c>
      <c r="I5" s="45" t="s">
        <v>42</v>
      </c>
      <c r="J5" s="45" t="s">
        <v>42</v>
      </c>
      <c r="K5" s="45" t="s">
        <v>42</v>
      </c>
      <c r="L5" s="45" t="s">
        <v>42</v>
      </c>
      <c r="M5" s="45" t="s">
        <v>42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s="47" t="s">
        <v>29</v>
      </c>
      <c r="B6" s="45" t="s">
        <v>42</v>
      </c>
      <c r="C6" s="45" t="s">
        <v>42</v>
      </c>
      <c r="D6" s="45" t="s">
        <v>42</v>
      </c>
      <c r="E6" s="45" t="s">
        <v>42</v>
      </c>
      <c r="F6" s="45" t="s">
        <v>42</v>
      </c>
      <c r="G6" s="45" t="s">
        <v>42</v>
      </c>
      <c r="H6" s="45" t="s">
        <v>42</v>
      </c>
      <c r="I6" s="45" t="s">
        <v>42</v>
      </c>
      <c r="J6" s="45" t="s">
        <v>42</v>
      </c>
      <c r="K6" s="45" t="s">
        <v>42</v>
      </c>
      <c r="L6" s="45" t="s">
        <v>42</v>
      </c>
      <c r="M6" s="45" t="s"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s="47" t="s">
        <v>34</v>
      </c>
      <c r="B7" s="45" t="s">
        <v>42</v>
      </c>
      <c r="C7" s="45" t="s">
        <v>42</v>
      </c>
      <c r="D7" s="45" t="s">
        <v>42</v>
      </c>
      <c r="E7" s="45" t="s">
        <v>42</v>
      </c>
      <c r="F7" s="45" t="s">
        <v>42</v>
      </c>
      <c r="G7" s="45" t="s">
        <v>42</v>
      </c>
      <c r="H7" s="45" t="s">
        <v>42</v>
      </c>
      <c r="I7" s="45" t="s">
        <v>42</v>
      </c>
      <c r="J7" s="45" t="s">
        <v>42</v>
      </c>
      <c r="K7" s="45" t="s">
        <v>42</v>
      </c>
      <c r="L7" s="45" t="s">
        <v>42</v>
      </c>
      <c r="M7" s="45" t="s">
        <v>42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s="47" t="s">
        <v>35</v>
      </c>
      <c r="B8" s="45" t="s">
        <v>42</v>
      </c>
      <c r="C8" s="45" t="s">
        <v>42</v>
      </c>
      <c r="D8" s="45" t="s">
        <v>42</v>
      </c>
      <c r="E8" s="45" t="s">
        <v>42</v>
      </c>
      <c r="F8" s="45" t="s">
        <v>42</v>
      </c>
      <c r="G8" s="45" t="s">
        <v>42</v>
      </c>
      <c r="H8" s="45" t="s">
        <v>42</v>
      </c>
      <c r="I8" s="45" t="s">
        <v>42</v>
      </c>
      <c r="J8" s="45" t="s">
        <v>42</v>
      </c>
      <c r="K8" s="45" t="s">
        <v>42</v>
      </c>
      <c r="L8" s="45" t="s">
        <v>42</v>
      </c>
      <c r="M8" s="45" t="s">
        <v>42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s="47" t="s">
        <v>36</v>
      </c>
      <c r="B9" s="45" t="s">
        <v>42</v>
      </c>
      <c r="C9" s="45" t="s">
        <v>42</v>
      </c>
      <c r="D9" s="45" t="s">
        <v>42</v>
      </c>
      <c r="E9" s="45" t="s">
        <v>42</v>
      </c>
      <c r="F9" s="45" t="s">
        <v>42</v>
      </c>
      <c r="G9" s="45" t="s">
        <v>42</v>
      </c>
      <c r="H9" s="45" t="s">
        <v>42</v>
      </c>
      <c r="I9" s="45" t="s">
        <v>42</v>
      </c>
      <c r="J9" s="45" t="s">
        <v>42</v>
      </c>
      <c r="K9" s="45" t="s">
        <v>42</v>
      </c>
      <c r="L9" s="45" t="s">
        <v>42</v>
      </c>
      <c r="M9" s="45" t="s">
        <v>42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">
      <c r="A10" s="51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1" right="1" top="1" bottom="1" header="0" footer="0"/>
  <pageSetup orientation="portrait"/>
  <headerFooter>
    <oddFooter>&amp;C000000&amp;P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0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59" sqref="P59"/>
    </sheetView>
  </sheetViews>
  <sheetFormatPr baseColWidth="10" defaultColWidth="11.1640625" defaultRowHeight="15" customHeight="1" x14ac:dyDescent="0.2"/>
  <cols>
    <col min="1" max="13" width="8.6640625" customWidth="1"/>
    <col min="14" max="26" width="16.33203125" customWidth="1"/>
  </cols>
  <sheetData>
    <row r="1" spans="1:26" ht="15.75" customHeight="1" x14ac:dyDescent="0.2">
      <c r="A1" s="40"/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44" t="s">
        <v>21</v>
      </c>
      <c r="B2" s="46">
        <f t="shared" ref="B2:E2" si="0">1/5000</f>
        <v>2.0000000000000001E-4</v>
      </c>
      <c r="C2" s="46">
        <f t="shared" si="0"/>
        <v>2.0000000000000001E-4</v>
      </c>
      <c r="D2" s="46">
        <f t="shared" si="0"/>
        <v>2.0000000000000001E-4</v>
      </c>
      <c r="E2" s="46">
        <f t="shared" si="0"/>
        <v>2.0000000000000001E-4</v>
      </c>
      <c r="F2" s="48">
        <f t="shared" ref="F2:I2" si="1">1/10000</f>
        <v>1E-4</v>
      </c>
      <c r="G2" s="48">
        <f t="shared" si="1"/>
        <v>1E-4</v>
      </c>
      <c r="H2" s="48">
        <f t="shared" si="1"/>
        <v>1E-4</v>
      </c>
      <c r="I2" s="48">
        <f t="shared" si="1"/>
        <v>1E-4</v>
      </c>
      <c r="J2" s="49">
        <f t="shared" ref="J2:M2" si="2">1/20000</f>
        <v>5.0000000000000002E-5</v>
      </c>
      <c r="K2" s="49">
        <f t="shared" si="2"/>
        <v>5.0000000000000002E-5</v>
      </c>
      <c r="L2" s="49">
        <f t="shared" si="2"/>
        <v>5.0000000000000002E-5</v>
      </c>
      <c r="M2" s="49">
        <f t="shared" si="2"/>
        <v>5.0000000000000002E-5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50" t="s">
        <v>26</v>
      </c>
      <c r="B3" s="46">
        <f t="shared" ref="B3:E3" si="3">1/5000</f>
        <v>2.0000000000000001E-4</v>
      </c>
      <c r="C3" s="46">
        <f t="shared" si="3"/>
        <v>2.0000000000000001E-4</v>
      </c>
      <c r="D3" s="46">
        <f t="shared" si="3"/>
        <v>2.0000000000000001E-4</v>
      </c>
      <c r="E3" s="46">
        <f t="shared" si="3"/>
        <v>2.0000000000000001E-4</v>
      </c>
      <c r="F3" s="48">
        <f t="shared" ref="F3:I3" si="4">1/10000</f>
        <v>1E-4</v>
      </c>
      <c r="G3" s="48">
        <f t="shared" si="4"/>
        <v>1E-4</v>
      </c>
      <c r="H3" s="48">
        <f t="shared" si="4"/>
        <v>1E-4</v>
      </c>
      <c r="I3" s="48">
        <f t="shared" si="4"/>
        <v>1E-4</v>
      </c>
      <c r="J3" s="49">
        <f t="shared" ref="J3:M3" si="5">1/20000</f>
        <v>5.0000000000000002E-5</v>
      </c>
      <c r="K3" s="49">
        <f t="shared" si="5"/>
        <v>5.0000000000000002E-5</v>
      </c>
      <c r="L3" s="49">
        <f t="shared" si="5"/>
        <v>5.0000000000000002E-5</v>
      </c>
      <c r="M3" s="49">
        <f t="shared" si="5"/>
        <v>5.0000000000000002E-5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">
      <c r="A4" s="50" t="s">
        <v>27</v>
      </c>
      <c r="B4" s="46">
        <f t="shared" ref="B4:E4" si="6">1/5000</f>
        <v>2.0000000000000001E-4</v>
      </c>
      <c r="C4" s="46">
        <f t="shared" si="6"/>
        <v>2.0000000000000001E-4</v>
      </c>
      <c r="D4" s="46">
        <f t="shared" si="6"/>
        <v>2.0000000000000001E-4</v>
      </c>
      <c r="E4" s="46">
        <f t="shared" si="6"/>
        <v>2.0000000000000001E-4</v>
      </c>
      <c r="F4" s="48">
        <f t="shared" ref="F4:I4" si="7">1/10000</f>
        <v>1E-4</v>
      </c>
      <c r="G4" s="48">
        <f t="shared" si="7"/>
        <v>1E-4</v>
      </c>
      <c r="H4" s="48">
        <f t="shared" si="7"/>
        <v>1E-4</v>
      </c>
      <c r="I4" s="48">
        <f t="shared" si="7"/>
        <v>1E-4</v>
      </c>
      <c r="J4" s="49">
        <f t="shared" ref="J4:M4" si="8">1/20000</f>
        <v>5.0000000000000002E-5</v>
      </c>
      <c r="K4" s="49">
        <f t="shared" si="8"/>
        <v>5.0000000000000002E-5</v>
      </c>
      <c r="L4" s="49">
        <f t="shared" si="8"/>
        <v>5.0000000000000002E-5</v>
      </c>
      <c r="M4" s="49">
        <f t="shared" si="8"/>
        <v>5.0000000000000002E-5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">
      <c r="A5" s="50" t="s">
        <v>28</v>
      </c>
      <c r="B5" s="46">
        <f t="shared" ref="B5:E5" si="9">1/5000</f>
        <v>2.0000000000000001E-4</v>
      </c>
      <c r="C5" s="46">
        <f t="shared" si="9"/>
        <v>2.0000000000000001E-4</v>
      </c>
      <c r="D5" s="46">
        <f t="shared" si="9"/>
        <v>2.0000000000000001E-4</v>
      </c>
      <c r="E5" s="46">
        <f t="shared" si="9"/>
        <v>2.0000000000000001E-4</v>
      </c>
      <c r="F5" s="48">
        <f t="shared" ref="F5:I5" si="10">1/10000</f>
        <v>1E-4</v>
      </c>
      <c r="G5" s="48">
        <f t="shared" si="10"/>
        <v>1E-4</v>
      </c>
      <c r="H5" s="48">
        <f t="shared" si="10"/>
        <v>1E-4</v>
      </c>
      <c r="I5" s="48">
        <f t="shared" si="10"/>
        <v>1E-4</v>
      </c>
      <c r="J5" s="49">
        <f t="shared" ref="J5:M5" si="11">1/20000</f>
        <v>5.0000000000000002E-5</v>
      </c>
      <c r="K5" s="49">
        <f t="shared" si="11"/>
        <v>5.0000000000000002E-5</v>
      </c>
      <c r="L5" s="49">
        <f t="shared" si="11"/>
        <v>5.0000000000000002E-5</v>
      </c>
      <c r="M5" s="49">
        <f t="shared" si="11"/>
        <v>5.0000000000000002E-5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s="50" t="s">
        <v>29</v>
      </c>
      <c r="B6" s="46">
        <f t="shared" ref="B6:E6" si="12">1/5000</f>
        <v>2.0000000000000001E-4</v>
      </c>
      <c r="C6" s="46">
        <f t="shared" si="12"/>
        <v>2.0000000000000001E-4</v>
      </c>
      <c r="D6" s="46">
        <f t="shared" si="12"/>
        <v>2.0000000000000001E-4</v>
      </c>
      <c r="E6" s="46">
        <f t="shared" si="12"/>
        <v>2.0000000000000001E-4</v>
      </c>
      <c r="F6" s="48">
        <f t="shared" ref="F6:I6" si="13">1/10000</f>
        <v>1E-4</v>
      </c>
      <c r="G6" s="48">
        <f t="shared" si="13"/>
        <v>1E-4</v>
      </c>
      <c r="H6" s="48">
        <f t="shared" si="13"/>
        <v>1E-4</v>
      </c>
      <c r="I6" s="48">
        <f t="shared" si="13"/>
        <v>1E-4</v>
      </c>
      <c r="J6" s="49">
        <f t="shared" ref="J6:M6" si="14">1/20000</f>
        <v>5.0000000000000002E-5</v>
      </c>
      <c r="K6" s="49">
        <f t="shared" si="14"/>
        <v>5.0000000000000002E-5</v>
      </c>
      <c r="L6" s="49">
        <f t="shared" si="14"/>
        <v>5.0000000000000002E-5</v>
      </c>
      <c r="M6" s="49">
        <f t="shared" si="14"/>
        <v>5.0000000000000002E-5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s="50" t="s">
        <v>34</v>
      </c>
      <c r="B7" s="46">
        <f t="shared" ref="B7:E7" si="15">1/5000</f>
        <v>2.0000000000000001E-4</v>
      </c>
      <c r="C7" s="46">
        <f t="shared" si="15"/>
        <v>2.0000000000000001E-4</v>
      </c>
      <c r="D7" s="46">
        <f t="shared" si="15"/>
        <v>2.0000000000000001E-4</v>
      </c>
      <c r="E7" s="46">
        <f t="shared" si="15"/>
        <v>2.0000000000000001E-4</v>
      </c>
      <c r="F7" s="48">
        <f t="shared" ref="F7:I7" si="16">1/10000</f>
        <v>1E-4</v>
      </c>
      <c r="G7" s="48">
        <f t="shared" si="16"/>
        <v>1E-4</v>
      </c>
      <c r="H7" s="48">
        <f t="shared" si="16"/>
        <v>1E-4</v>
      </c>
      <c r="I7" s="48">
        <f t="shared" si="16"/>
        <v>1E-4</v>
      </c>
      <c r="J7" s="49">
        <f t="shared" ref="J7:M7" si="17">1/20000</f>
        <v>5.0000000000000002E-5</v>
      </c>
      <c r="K7" s="49">
        <f t="shared" si="17"/>
        <v>5.0000000000000002E-5</v>
      </c>
      <c r="L7" s="49">
        <f t="shared" si="17"/>
        <v>5.0000000000000002E-5</v>
      </c>
      <c r="M7" s="49">
        <f t="shared" si="17"/>
        <v>5.0000000000000002E-5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s="50" t="s">
        <v>35</v>
      </c>
      <c r="B8" s="46">
        <f t="shared" ref="B8:E8" si="18">1/5000</f>
        <v>2.0000000000000001E-4</v>
      </c>
      <c r="C8" s="46">
        <f t="shared" si="18"/>
        <v>2.0000000000000001E-4</v>
      </c>
      <c r="D8" s="46">
        <f t="shared" si="18"/>
        <v>2.0000000000000001E-4</v>
      </c>
      <c r="E8" s="46">
        <f t="shared" si="18"/>
        <v>2.0000000000000001E-4</v>
      </c>
      <c r="F8" s="48">
        <f t="shared" ref="F8:I8" si="19">1/10000</f>
        <v>1E-4</v>
      </c>
      <c r="G8" s="48">
        <f t="shared" si="19"/>
        <v>1E-4</v>
      </c>
      <c r="H8" s="48">
        <f t="shared" si="19"/>
        <v>1E-4</v>
      </c>
      <c r="I8" s="48">
        <f t="shared" si="19"/>
        <v>1E-4</v>
      </c>
      <c r="J8" s="49">
        <f t="shared" ref="J8:M8" si="20">1/20000</f>
        <v>5.0000000000000002E-5</v>
      </c>
      <c r="K8" s="49">
        <f t="shared" si="20"/>
        <v>5.0000000000000002E-5</v>
      </c>
      <c r="L8" s="49">
        <f t="shared" si="20"/>
        <v>5.0000000000000002E-5</v>
      </c>
      <c r="M8" s="49">
        <f t="shared" si="20"/>
        <v>5.0000000000000002E-5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s="50" t="s">
        <v>36</v>
      </c>
      <c r="B9" s="46">
        <f t="shared" ref="B9:E9" si="21">1/5000</f>
        <v>2.0000000000000001E-4</v>
      </c>
      <c r="C9" s="46">
        <f t="shared" si="21"/>
        <v>2.0000000000000001E-4</v>
      </c>
      <c r="D9" s="46">
        <f t="shared" si="21"/>
        <v>2.0000000000000001E-4</v>
      </c>
      <c r="E9" s="46">
        <f t="shared" si="21"/>
        <v>2.0000000000000001E-4</v>
      </c>
      <c r="F9" s="48">
        <f t="shared" ref="F9:I9" si="22">1/10000</f>
        <v>1E-4</v>
      </c>
      <c r="G9" s="48">
        <f t="shared" si="22"/>
        <v>1E-4</v>
      </c>
      <c r="H9" s="48">
        <f t="shared" si="22"/>
        <v>1E-4</v>
      </c>
      <c r="I9" s="48">
        <f t="shared" si="22"/>
        <v>1E-4</v>
      </c>
      <c r="J9" s="49">
        <f t="shared" ref="J9:M9" si="23">1/20000</f>
        <v>5.0000000000000002E-5</v>
      </c>
      <c r="K9" s="49">
        <f t="shared" si="23"/>
        <v>5.0000000000000002E-5</v>
      </c>
      <c r="L9" s="49">
        <f t="shared" si="23"/>
        <v>5.0000000000000002E-5</v>
      </c>
      <c r="M9" s="49">
        <f t="shared" si="23"/>
        <v>5.0000000000000002E-5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">
      <c r="A10" s="55"/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imaging_and_array_parameters</vt:lpstr>
      <vt:lpstr>antigen_type</vt:lpstr>
      <vt:lpstr>antigen_array</vt:lpstr>
      <vt:lpstr>serum ID</vt:lpstr>
      <vt:lpstr>serum dilution</vt:lpstr>
      <vt:lpstr>serum type</vt:lpstr>
      <vt:lpstr>secondary ID</vt:lpstr>
      <vt:lpstr>secondary dilution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2020-05-21T23:08:45Z</dcterms:modified>
</cp:coreProperties>
</file>