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e02ad6ad3bc78/Pictures/Downloads/Excel Practices/"/>
    </mc:Choice>
  </mc:AlternateContent>
  <xr:revisionPtr revIDLastSave="10" documentId="13_ncr:1_{970D4171-3863-4394-A21A-593853294818}" xr6:coauthVersionLast="45" xr6:coauthVersionMax="47" xr10:uidLastSave="{E8DCEA3F-1F6D-4434-B8FB-793C9E9B1569}"/>
  <bookViews>
    <workbookView xWindow="-108" yWindow="-108" windowWidth="23256" windowHeight="12456" activeTab="3" xr2:uid="{B99B982F-5BE1-2D47-8B96-5217FDB64E9C}"/>
  </bookViews>
  <sheets>
    <sheet name="Simple IF" sheetId="1" r:id="rId1"/>
    <sheet name="IFS" sheetId="2" r:id="rId2"/>
    <sheet name="Nested IF" sheetId="3" r:id="rId3"/>
    <sheet name="SUMIFS" sheetId="4" r:id="rId4"/>
    <sheet name="Wildcard SUMIF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4" l="1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I5" i="4"/>
  <c r="G5" i="5" l="1"/>
  <c r="E10" i="3"/>
  <c r="E11" i="3"/>
  <c r="E12" i="3"/>
  <c r="E13" i="3"/>
  <c r="E14" i="3"/>
  <c r="E15" i="3"/>
  <c r="E16" i="3"/>
  <c r="E9" i="3"/>
  <c r="D4" i="2"/>
  <c r="D5" i="2"/>
  <c r="D6" i="2"/>
  <c r="D7" i="2"/>
  <c r="D8" i="2"/>
  <c r="D9" i="2"/>
  <c r="D10" i="2"/>
  <c r="D3" i="2"/>
  <c r="D4" i="1"/>
  <c r="D5" i="1"/>
  <c r="D6" i="1"/>
  <c r="D7" i="1"/>
  <c r="D8" i="1"/>
  <c r="D9" i="1"/>
  <c r="D10" i="1"/>
  <c r="D3" i="1"/>
  <c r="I5" i="5"/>
</calcChain>
</file>

<file path=xl/sharedStrings.xml><?xml version="1.0" encoding="utf-8"?>
<sst xmlns="http://schemas.openxmlformats.org/spreadsheetml/2006/main" count="342" uniqueCount="109">
  <si>
    <t>Name</t>
  </si>
  <si>
    <t>New Clients</t>
  </si>
  <si>
    <t>Bonus</t>
  </si>
  <si>
    <t>Sam</t>
  </si>
  <si>
    <t>Ana</t>
  </si>
  <si>
    <t>Alex</t>
  </si>
  <si>
    <t>John</t>
  </si>
  <si>
    <t>Mary</t>
  </si>
  <si>
    <t>Mike</t>
  </si>
  <si>
    <t>Jane</t>
  </si>
  <si>
    <t>Julia</t>
  </si>
  <si>
    <t>New 
Clients</t>
  </si>
  <si>
    <t>Rating</t>
  </si>
  <si>
    <t>Country</t>
  </si>
  <si>
    <t>Spain</t>
  </si>
  <si>
    <t>France</t>
  </si>
  <si>
    <t>Italy</t>
  </si>
  <si>
    <t>Product</t>
  </si>
  <si>
    <t>Olives</t>
  </si>
  <si>
    <t>Wine</t>
  </si>
  <si>
    <t>Ham</t>
  </si>
  <si>
    <t>Quantity</t>
  </si>
  <si>
    <t>Result</t>
  </si>
  <si>
    <t>Order ID</t>
  </si>
  <si>
    <t>20490_Portugal</t>
  </si>
  <si>
    <t>500France</t>
  </si>
  <si>
    <t>Spain2008</t>
  </si>
  <si>
    <t>Italy_54039</t>
  </si>
  <si>
    <t>Spain3005</t>
  </si>
  <si>
    <t>2009France</t>
  </si>
  <si>
    <t>00199Spain</t>
  </si>
  <si>
    <t>5049Spain01</t>
  </si>
  <si>
    <t>010_Portugal</t>
  </si>
  <si>
    <t>0220_France</t>
  </si>
  <si>
    <t>001Spain</t>
  </si>
  <si>
    <t>002Italy</t>
  </si>
  <si>
    <t>00593Spain</t>
  </si>
  <si>
    <t>0090France</t>
  </si>
  <si>
    <t>2006Spain</t>
  </si>
  <si>
    <t>Spain_0010</t>
  </si>
  <si>
    <t>// If sales person brought in &gt;20 clients, they will have a bonus</t>
  </si>
  <si>
    <t>wine</t>
  </si>
  <si>
    <t>italy</t>
  </si>
  <si>
    <t>// Multiple conditions IF</t>
  </si>
  <si>
    <t>SUMIFS CRITERIA</t>
  </si>
  <si>
    <t xml:space="preserve">If sales person brought more than 40 clients with rating of 5 or more, bonus = 4000; </t>
  </si>
  <si>
    <t xml:space="preserve">Conditions: </t>
  </si>
  <si>
    <t xml:space="preserve">If sales person brought more than 40 clients with rating of less than 5, bonus = 3000; </t>
  </si>
  <si>
    <t xml:space="preserve">If sales person brought more than 20 clients with rating of 5 or more, bonus = 2000; </t>
  </si>
  <si>
    <t xml:space="preserve">If sales person brought more than 20 clients with rating of less than 5, bonus = 1000; </t>
  </si>
  <si>
    <t>Other condition, bonus = 500</t>
  </si>
  <si>
    <t>Emma</t>
  </si>
  <si>
    <t>Liam</t>
  </si>
  <si>
    <t>Olivia</t>
  </si>
  <si>
    <t>Noah</t>
  </si>
  <si>
    <t>Ava</t>
  </si>
  <si>
    <t>Isabella</t>
  </si>
  <si>
    <t>Sophia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</si>
  <si>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</si>
  <si>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</si>
  <si>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</si>
  <si>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</si>
  <si>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</si>
  <si>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</si>
  <si>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</si>
  <si>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</si>
  <si>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</si>
  <si>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</si>
  <si>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</si>
  <si>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</si>
  <si>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</si>
  <si>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Lily</t>
  </si>
  <si>
    <t>Chloe</t>
  </si>
  <si>
    <t>Victoria</t>
  </si>
  <si>
    <t>Riley</t>
  </si>
  <si>
    <t>Zoe</t>
  </si>
  <si>
    <t>Natalie</t>
  </si>
  <si>
    <t>Addison</t>
  </si>
  <si>
    <t>Aubrey</t>
  </si>
  <si>
    <t>Aurora</t>
  </si>
  <si>
    <t>Hannah</t>
  </si>
  <si>
    <t>Layla</t>
  </si>
  <si>
    <t>Brooklyn</t>
  </si>
  <si>
    <t>Savannah</t>
  </si>
  <si>
    <t>Zoey</t>
  </si>
  <si>
    <t>Penelope</t>
  </si>
  <si>
    <t>Aria</t>
  </si>
  <si>
    <t>Nora</t>
  </si>
  <si>
    <t>Nova</t>
  </si>
  <si>
    <t>Eliana</t>
  </si>
  <si>
    <t>Stella</t>
  </si>
  <si>
    <t>Vivian</t>
  </si>
  <si>
    <t>Hazel</t>
  </si>
  <si>
    <t>Skylar</t>
  </si>
  <si>
    <t>Violet</t>
  </si>
  <si>
    <t>Germany</t>
  </si>
  <si>
    <t>Netherlands</t>
  </si>
  <si>
    <t>Belgium</t>
  </si>
  <si>
    <t>Greece</t>
  </si>
  <si>
    <t>Switzerland</t>
  </si>
  <si>
    <t>Denmark</t>
  </si>
  <si>
    <t>Ireland</t>
  </si>
  <si>
    <t>Milk</t>
  </si>
  <si>
    <t>Cheese</t>
  </si>
  <si>
    <t>Beer</t>
  </si>
  <si>
    <t>Chocolate</t>
  </si>
  <si>
    <t>Bread</t>
  </si>
  <si>
    <t>milk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</si>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</sst>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71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ourier New"/>
      <family val="3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3" fillId="3" borderId="1" xfId="1" applyNumberFormat="1" applyFont="1" applyFill="1" applyBorder="1" applyAlignment="1">
      <alignment horizontal="right"/>
    </xf>
    <xf numFmtId="0" fontId="3" fillId="3" borderId="1" xfId="0" applyFont="1" applyFill="1" applyBorder="1"/>
    <xf numFmtId="0" fontId="0" fillId="0" borderId="0" xfId="0" applyAlignment="1">
      <alignment horizontal="centerContinuous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171" fontId="6" fillId="0" borderId="0" xfId="3" applyNumberFormat="1" applyFont="1"/>
    <xf numFmtId="1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/>
  </cellXfs>
  <cellStyles count="4">
    <cellStyle name="Comma" xfId="1" builtinId="3"/>
    <cellStyle name="Currency" xfId="3" builtinId="4"/>
    <cellStyle name="Hyperlink 2" xfId="2" xr:uid="{C2BCE924-BFB7-4EBD-893D-6D3D466FD3BA}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ill>
        <patternFill>
          <bgColor rgb="FFFF6D6D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D6D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46F5-76F2-0A43-BBBC-54A533540373}">
  <dimension ref="A1:F10"/>
  <sheetViews>
    <sheetView zoomScaleNormal="100" workbookViewId="0">
      <selection activeCell="F7" sqref="F7"/>
    </sheetView>
  </sheetViews>
  <sheetFormatPr defaultColWidth="10.69921875" defaultRowHeight="15.6" x14ac:dyDescent="0.3"/>
  <cols>
    <col min="1" max="1" width="3.19921875" customWidth="1"/>
    <col min="2" max="2" width="9.796875" customWidth="1"/>
  </cols>
  <sheetData>
    <row r="1" spans="1:6" x14ac:dyDescent="0.3">
      <c r="A1" s="9" t="s">
        <v>40</v>
      </c>
      <c r="B1" s="9"/>
      <c r="C1" s="9"/>
      <c r="D1" s="9"/>
      <c r="E1" s="9"/>
      <c r="F1" s="9"/>
    </row>
    <row r="2" spans="1:6" s="4" customFormat="1" ht="31.2" x14ac:dyDescent="0.3">
      <c r="B2" s="3" t="s">
        <v>0</v>
      </c>
      <c r="C2" s="2" t="s">
        <v>11</v>
      </c>
      <c r="D2" s="3" t="s">
        <v>2</v>
      </c>
    </row>
    <row r="3" spans="1:6" x14ac:dyDescent="0.3">
      <c r="B3" s="1" t="s">
        <v>3</v>
      </c>
      <c r="C3" s="1">
        <v>45</v>
      </c>
      <c r="D3" s="1" t="str">
        <f>IF(C3&gt;20, "Yes", "No")</f>
        <v>Yes</v>
      </c>
      <c r="F3" s="1"/>
    </row>
    <row r="4" spans="1:6" x14ac:dyDescent="0.3">
      <c r="B4" s="1" t="s">
        <v>4</v>
      </c>
      <c r="C4" s="1">
        <v>12</v>
      </c>
      <c r="D4" s="1" t="str">
        <f t="shared" ref="D4:D10" si="0">IF(C4&gt;20, "Yes", "No")</f>
        <v>No</v>
      </c>
      <c r="F4" s="1"/>
    </row>
    <row r="5" spans="1:6" x14ac:dyDescent="0.3">
      <c r="B5" s="1" t="s">
        <v>5</v>
      </c>
      <c r="C5" s="1">
        <v>5</v>
      </c>
      <c r="D5" s="1" t="str">
        <f t="shared" si="0"/>
        <v>No</v>
      </c>
      <c r="F5" s="1"/>
    </row>
    <row r="6" spans="1:6" x14ac:dyDescent="0.3">
      <c r="B6" s="1" t="s">
        <v>6</v>
      </c>
      <c r="C6" s="1">
        <v>50</v>
      </c>
      <c r="D6" s="1" t="str">
        <f t="shared" si="0"/>
        <v>Yes</v>
      </c>
      <c r="F6" s="1"/>
    </row>
    <row r="7" spans="1:6" x14ac:dyDescent="0.3">
      <c r="B7" s="1" t="s">
        <v>7</v>
      </c>
      <c r="C7" s="1">
        <v>52</v>
      </c>
      <c r="D7" s="1" t="str">
        <f t="shared" si="0"/>
        <v>Yes</v>
      </c>
      <c r="F7" s="1"/>
    </row>
    <row r="8" spans="1:6" x14ac:dyDescent="0.3">
      <c r="B8" s="1" t="s">
        <v>8</v>
      </c>
      <c r="C8" s="1">
        <v>32</v>
      </c>
      <c r="D8" s="1" t="str">
        <f t="shared" si="0"/>
        <v>Yes</v>
      </c>
      <c r="F8" s="1"/>
    </row>
    <row r="9" spans="1:6" x14ac:dyDescent="0.3">
      <c r="B9" s="1" t="s">
        <v>9</v>
      </c>
      <c r="C9" s="1">
        <v>19</v>
      </c>
      <c r="D9" s="1" t="str">
        <f t="shared" si="0"/>
        <v>No</v>
      </c>
      <c r="F9" s="1"/>
    </row>
    <row r="10" spans="1:6" x14ac:dyDescent="0.3">
      <c r="B10" s="1" t="s">
        <v>10</v>
      </c>
      <c r="C10" s="1">
        <v>25</v>
      </c>
      <c r="D10" s="1" t="str">
        <f t="shared" si="0"/>
        <v>Yes</v>
      </c>
      <c r="F10" s="1"/>
    </row>
  </sheetData>
  <conditionalFormatting sqref="D3:D10">
    <cfRule type="cellIs" dxfId="2" priority="1" operator="equal">
      <formula>"yes"</formula>
    </cfRule>
    <cfRule type="cellIs" dxfId="1" priority="2" operator="equal">
      <formula>"No"</formula>
    </cfRule>
    <cfRule type="cellIs" dxfId="0" priority="3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9852-6CCC-404C-99C7-805D135C757C}">
  <dimension ref="B1:E10"/>
  <sheetViews>
    <sheetView zoomScale="115" zoomScaleNormal="115" workbookViewId="0">
      <selection activeCell="D4" sqref="D4"/>
    </sheetView>
  </sheetViews>
  <sheetFormatPr defaultColWidth="10.69921875" defaultRowHeight="15.6" x14ac:dyDescent="0.3"/>
  <cols>
    <col min="1" max="1" width="4.296875" customWidth="1"/>
  </cols>
  <sheetData>
    <row r="1" spans="2:5" x14ac:dyDescent="0.3">
      <c r="B1" t="s">
        <v>43</v>
      </c>
    </row>
    <row r="2" spans="2:5" s="4" customFormat="1" ht="31.2" x14ac:dyDescent="0.3">
      <c r="B2" s="3" t="s">
        <v>0</v>
      </c>
      <c r="C2" s="2" t="s">
        <v>11</v>
      </c>
      <c r="D2" s="3" t="s">
        <v>2</v>
      </c>
    </row>
    <row r="3" spans="2:5" x14ac:dyDescent="0.3">
      <c r="B3" s="1" t="s">
        <v>3</v>
      </c>
      <c r="C3" s="1">
        <v>45</v>
      </c>
      <c r="D3" s="1">
        <f>_xlfn.IFS(C3&gt;40, 4000, C4&gt;20, 1000, C4&lt;=20,0)</f>
        <v>4000</v>
      </c>
      <c r="E3" s="1"/>
    </row>
    <row r="4" spans="2:5" x14ac:dyDescent="0.3">
      <c r="B4" s="1" t="s">
        <v>4</v>
      </c>
      <c r="C4" s="1">
        <v>12</v>
      </c>
      <c r="D4" s="1">
        <f t="shared" ref="D4:D10" si="0">_xlfn.IFS(C4&gt;40, 4000, C5&gt;20, 1000, C5&lt;=20,0)</f>
        <v>0</v>
      </c>
      <c r="E4" s="1"/>
    </row>
    <row r="5" spans="2:5" x14ac:dyDescent="0.3">
      <c r="B5" s="1" t="s">
        <v>5</v>
      </c>
      <c r="C5" s="1">
        <v>5</v>
      </c>
      <c r="D5" s="1">
        <f t="shared" si="0"/>
        <v>1000</v>
      </c>
      <c r="E5" s="1"/>
    </row>
    <row r="6" spans="2:5" x14ac:dyDescent="0.3">
      <c r="B6" s="1" t="s">
        <v>6</v>
      </c>
      <c r="C6" s="1">
        <v>50</v>
      </c>
      <c r="D6" s="1">
        <f t="shared" si="0"/>
        <v>4000</v>
      </c>
      <c r="E6" s="1"/>
    </row>
    <row r="7" spans="2:5" x14ac:dyDescent="0.3">
      <c r="B7" s="1" t="s">
        <v>7</v>
      </c>
      <c r="C7" s="1">
        <v>52</v>
      </c>
      <c r="D7" s="1">
        <f t="shared" si="0"/>
        <v>4000</v>
      </c>
      <c r="E7" s="1"/>
    </row>
    <row r="8" spans="2:5" x14ac:dyDescent="0.3">
      <c r="B8" s="1" t="s">
        <v>8</v>
      </c>
      <c r="C8" s="1">
        <v>32</v>
      </c>
      <c r="D8" s="1">
        <f t="shared" si="0"/>
        <v>0</v>
      </c>
      <c r="E8" s="1"/>
    </row>
    <row r="9" spans="2:5" x14ac:dyDescent="0.3">
      <c r="B9" s="1" t="s">
        <v>9</v>
      </c>
      <c r="C9" s="1">
        <v>19</v>
      </c>
      <c r="D9" s="1">
        <f t="shared" si="0"/>
        <v>1000</v>
      </c>
      <c r="E9" s="1"/>
    </row>
    <row r="10" spans="2:5" x14ac:dyDescent="0.3">
      <c r="B10" s="1" t="s">
        <v>10</v>
      </c>
      <c r="C10" s="1">
        <v>25</v>
      </c>
      <c r="D10" s="1">
        <f t="shared" si="0"/>
        <v>0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7E1-E3F3-9445-8A58-6EC1D8A64707}">
  <dimension ref="B1:G66"/>
  <sheetViews>
    <sheetView zoomScale="85" zoomScaleNormal="85" workbookViewId="0">
      <selection activeCell="E10" sqref="E10"/>
    </sheetView>
  </sheetViews>
  <sheetFormatPr defaultColWidth="10.69921875" defaultRowHeight="15.6" x14ac:dyDescent="0.3"/>
  <cols>
    <col min="1" max="1" width="3.69921875" customWidth="1"/>
    <col min="2" max="2" width="9.796875" customWidth="1"/>
    <col min="4" max="4" width="10.5" customWidth="1"/>
    <col min="5" max="5" width="14.19921875" bestFit="1" customWidth="1"/>
  </cols>
  <sheetData>
    <row r="1" spans="2:7" x14ac:dyDescent="0.3">
      <c r="B1" t="s">
        <v>46</v>
      </c>
    </row>
    <row r="2" spans="2:7" x14ac:dyDescent="0.3">
      <c r="B2" t="s">
        <v>45</v>
      </c>
    </row>
    <row r="3" spans="2:7" x14ac:dyDescent="0.3">
      <c r="B3" t="s">
        <v>47</v>
      </c>
    </row>
    <row r="4" spans="2:7" x14ac:dyDescent="0.3">
      <c r="B4" t="s">
        <v>48</v>
      </c>
    </row>
    <row r="5" spans="2:7" x14ac:dyDescent="0.3">
      <c r="B5" t="s">
        <v>49</v>
      </c>
    </row>
    <row r="6" spans="2:7" x14ac:dyDescent="0.3">
      <c r="B6" t="s">
        <v>50</v>
      </c>
    </row>
    <row r="8" spans="2:7" s="4" customFormat="1" x14ac:dyDescent="0.3">
      <c r="B8" s="3" t="s">
        <v>0</v>
      </c>
      <c r="C8" s="3" t="s">
        <v>1</v>
      </c>
      <c r="D8" s="2" t="s">
        <v>12</v>
      </c>
      <c r="E8" s="3" t="s">
        <v>2</v>
      </c>
    </row>
    <row r="9" spans="2:7" ht="16.2" x14ac:dyDescent="0.35">
      <c r="B9" s="12" t="s">
        <v>3</v>
      </c>
      <c r="C9" s="1">
        <v>45</v>
      </c>
      <c r="D9" s="1">
        <v>10</v>
      </c>
      <c r="E9" s="13">
        <f>IF(AND(C9&gt;40, D9&gt;=5), 4000, IF(AND(C9&gt;40, D9&lt;5), 3000, IF(AND(C9&gt;20, D9&gt;=5), 2000, IF(AND(C9&gt;20, D9&lt;5), 1000, IF(C9&lt;20, 500, "")))))</f>
        <v>4000</v>
      </c>
      <c r="G9" s="11"/>
    </row>
    <row r="10" spans="2:7" ht="16.2" x14ac:dyDescent="0.35">
      <c r="B10" s="12" t="s">
        <v>4</v>
      </c>
      <c r="C10" s="1">
        <v>12</v>
      </c>
      <c r="D10" s="1">
        <v>4</v>
      </c>
      <c r="E10" s="13">
        <f t="shared" ref="E10:E66" si="0">IF(AND(C10&gt;40, D10&gt;=5), 4000, IF(AND(C10&gt;40, D10&lt;5), 3000, IF(AND(C10&gt;20, D10&gt;=5), 2000, IF(AND(C10&gt;20, D10&lt;5), 1000, IF(C10&lt;20, 500, "")))))</f>
        <v>500</v>
      </c>
    </row>
    <row r="11" spans="2:7" ht="16.2" x14ac:dyDescent="0.35">
      <c r="B11" s="12" t="s">
        <v>5</v>
      </c>
      <c r="C11" s="1">
        <v>5</v>
      </c>
      <c r="D11" s="1">
        <v>5</v>
      </c>
      <c r="E11" s="13">
        <f t="shared" si="0"/>
        <v>500</v>
      </c>
    </row>
    <row r="12" spans="2:7" ht="16.2" x14ac:dyDescent="0.35">
      <c r="B12" s="12" t="s">
        <v>6</v>
      </c>
      <c r="C12" s="1">
        <v>50</v>
      </c>
      <c r="D12" s="1">
        <v>8</v>
      </c>
      <c r="E12" s="13">
        <f t="shared" si="0"/>
        <v>4000</v>
      </c>
    </row>
    <row r="13" spans="2:7" ht="16.2" x14ac:dyDescent="0.35">
      <c r="B13" s="12" t="s">
        <v>7</v>
      </c>
      <c r="C13" s="1">
        <v>52</v>
      </c>
      <c r="D13" s="1">
        <v>4</v>
      </c>
      <c r="E13" s="13">
        <f t="shared" si="0"/>
        <v>3000</v>
      </c>
    </row>
    <row r="14" spans="2:7" ht="16.2" x14ac:dyDescent="0.35">
      <c r="B14" s="12" t="s">
        <v>8</v>
      </c>
      <c r="C14" s="1">
        <v>32</v>
      </c>
      <c r="D14" s="1">
        <v>3</v>
      </c>
      <c r="E14" s="13">
        <f t="shared" si="0"/>
        <v>1000</v>
      </c>
    </row>
    <row r="15" spans="2:7" ht="16.2" x14ac:dyDescent="0.35">
      <c r="B15" s="12" t="s">
        <v>9</v>
      </c>
      <c r="C15" s="1">
        <v>19</v>
      </c>
      <c r="D15" s="1">
        <v>2</v>
      </c>
      <c r="E15" s="13">
        <f t="shared" si="0"/>
        <v>500</v>
      </c>
    </row>
    <row r="16" spans="2:7" ht="16.2" x14ac:dyDescent="0.35">
      <c r="B16" s="12" t="s">
        <v>10</v>
      </c>
      <c r="C16" s="1">
        <v>25</v>
      </c>
      <c r="D16" s="1">
        <v>4</v>
      </c>
      <c r="E16" s="13">
        <f t="shared" si="0"/>
        <v>1000</v>
      </c>
    </row>
    <row r="17" spans="2:5" ht="16.2" x14ac:dyDescent="0.35">
      <c r="B17" s="12" t="s">
        <v>51</v>
      </c>
      <c r="C17" s="12">
        <v>42</v>
      </c>
      <c r="D17" s="12">
        <v>10</v>
      </c>
      <c r="E17" s="13">
        <f t="shared" si="0"/>
        <v>4000</v>
      </c>
    </row>
    <row r="18" spans="2:5" ht="16.2" x14ac:dyDescent="0.35">
      <c r="B18" s="12" t="s">
        <v>52</v>
      </c>
      <c r="C18" s="12">
        <v>48</v>
      </c>
      <c r="D18" s="12">
        <v>6</v>
      </c>
      <c r="E18" s="13">
        <f t="shared" si="0"/>
        <v>4000</v>
      </c>
    </row>
    <row r="19" spans="2:5" ht="16.2" x14ac:dyDescent="0.35">
      <c r="B19" s="12" t="s">
        <v>53</v>
      </c>
      <c r="C19" s="12">
        <v>54</v>
      </c>
      <c r="D19" s="12">
        <v>8</v>
      </c>
      <c r="E19" s="13">
        <f t="shared" si="0"/>
        <v>4000</v>
      </c>
    </row>
    <row r="20" spans="2:5" ht="16.2" x14ac:dyDescent="0.35">
      <c r="B20" s="12" t="s">
        <v>54</v>
      </c>
      <c r="C20" s="12">
        <v>1</v>
      </c>
      <c r="D20" s="12">
        <v>8</v>
      </c>
      <c r="E20" s="13">
        <f t="shared" si="0"/>
        <v>500</v>
      </c>
    </row>
    <row r="21" spans="2:5" ht="16.2" x14ac:dyDescent="0.35">
      <c r="B21" s="12" t="s">
        <v>55</v>
      </c>
      <c r="C21" s="12">
        <v>51</v>
      </c>
      <c r="D21" s="12">
        <v>2</v>
      </c>
      <c r="E21" s="13">
        <f t="shared" si="0"/>
        <v>3000</v>
      </c>
    </row>
    <row r="22" spans="2:5" ht="16.2" x14ac:dyDescent="0.35">
      <c r="B22" s="12" t="s">
        <v>56</v>
      </c>
      <c r="C22" s="12">
        <v>58</v>
      </c>
      <c r="D22" s="12">
        <v>4</v>
      </c>
      <c r="E22" s="13">
        <f t="shared" si="0"/>
        <v>3000</v>
      </c>
    </row>
    <row r="23" spans="2:5" ht="16.2" x14ac:dyDescent="0.35">
      <c r="B23" s="12" t="s">
        <v>57</v>
      </c>
      <c r="C23" s="12">
        <v>4</v>
      </c>
      <c r="D23" s="12">
        <v>8</v>
      </c>
      <c r="E23" s="13">
        <f t="shared" si="0"/>
        <v>500</v>
      </c>
    </row>
    <row r="24" spans="2:5" ht="16.2" x14ac:dyDescent="0.35">
      <c r="B24" s="12" t="s">
        <v>58</v>
      </c>
      <c r="C24" s="12">
        <v>32</v>
      </c>
      <c r="D24" s="12">
        <v>7</v>
      </c>
      <c r="E24" s="13">
        <f t="shared" si="0"/>
        <v>2000</v>
      </c>
    </row>
    <row r="25" spans="2:5" ht="16.2" x14ac:dyDescent="0.35">
      <c r="B25" s="12" t="s">
        <v>59</v>
      </c>
      <c r="C25" s="12">
        <v>27</v>
      </c>
      <c r="D25" s="12">
        <v>9</v>
      </c>
      <c r="E25" s="13">
        <f t="shared" si="0"/>
        <v>2000</v>
      </c>
    </row>
    <row r="26" spans="2:5" ht="16.2" x14ac:dyDescent="0.35">
      <c r="B26" s="12" t="s">
        <v>60</v>
      </c>
      <c r="C26" s="12">
        <v>32</v>
      </c>
      <c r="D26" s="12">
        <v>9</v>
      </c>
      <c r="E26" s="13">
        <f t="shared" si="0"/>
        <v>2000</v>
      </c>
    </row>
    <row r="27" spans="2:5" ht="16.2" x14ac:dyDescent="0.35">
      <c r="B27" s="12" t="s">
        <v>61</v>
      </c>
      <c r="C27" s="12">
        <v>46</v>
      </c>
      <c r="D27" s="12">
        <v>2</v>
      </c>
      <c r="E27" s="13">
        <f t="shared" si="0"/>
        <v>3000</v>
      </c>
    </row>
    <row r="28" spans="2:5" ht="16.2" x14ac:dyDescent="0.35">
      <c r="B28" s="12" t="s">
        <v>62</v>
      </c>
      <c r="C28" s="12">
        <v>23</v>
      </c>
      <c r="D28" s="12">
        <v>3</v>
      </c>
      <c r="E28" s="13">
        <f t="shared" si="0"/>
        <v>1000</v>
      </c>
    </row>
    <row r="29" spans="2:5" ht="16.2" x14ac:dyDescent="0.35">
      <c r="B29" s="12" t="s">
        <v>63</v>
      </c>
      <c r="C29" s="12">
        <v>40</v>
      </c>
      <c r="D29" s="12">
        <v>10</v>
      </c>
      <c r="E29" s="13">
        <f t="shared" si="0"/>
        <v>2000</v>
      </c>
    </row>
    <row r="30" spans="2:5" ht="16.2" x14ac:dyDescent="0.35">
      <c r="B30" s="12" t="s">
        <v>64</v>
      </c>
      <c r="C30" s="12">
        <v>35</v>
      </c>
      <c r="D30" s="12">
        <v>8</v>
      </c>
      <c r="E30" s="13">
        <f t="shared" si="0"/>
        <v>2000</v>
      </c>
    </row>
    <row r="31" spans="2:5" ht="16.2" x14ac:dyDescent="0.35">
      <c r="B31" s="12" t="s">
        <v>65</v>
      </c>
      <c r="C31" s="12">
        <v>21</v>
      </c>
      <c r="D31" s="12">
        <v>10</v>
      </c>
      <c r="E31" s="13">
        <f t="shared" si="0"/>
        <v>2000</v>
      </c>
    </row>
    <row r="32" spans="2:5" ht="16.2" x14ac:dyDescent="0.35">
      <c r="B32" s="12" t="s">
        <v>66</v>
      </c>
      <c r="C32" s="12">
        <v>23</v>
      </c>
      <c r="D32" s="12">
        <v>9</v>
      </c>
      <c r="E32" s="13">
        <f t="shared" si="0"/>
        <v>2000</v>
      </c>
    </row>
    <row r="33" spans="2:5" ht="16.2" x14ac:dyDescent="0.35">
      <c r="B33" s="12" t="s">
        <v>67</v>
      </c>
      <c r="C33" s="12">
        <v>48</v>
      </c>
      <c r="D33" s="12">
        <v>6</v>
      </c>
      <c r="E33" s="13">
        <f t="shared" si="0"/>
        <v>4000</v>
      </c>
    </row>
    <row r="34" spans="2:5" ht="16.2" x14ac:dyDescent="0.35">
      <c r="B34" s="12" t="s">
        <v>68</v>
      </c>
      <c r="C34" s="12">
        <v>60</v>
      </c>
      <c r="D34" s="12">
        <v>2</v>
      </c>
      <c r="E34" s="13">
        <f t="shared" si="0"/>
        <v>3000</v>
      </c>
    </row>
    <row r="35" spans="2:5" ht="16.2" x14ac:dyDescent="0.35">
      <c r="B35" s="12" t="s">
        <v>69</v>
      </c>
      <c r="C35" s="12">
        <v>40</v>
      </c>
      <c r="D35" s="12">
        <v>6</v>
      </c>
      <c r="E35" s="13">
        <f t="shared" si="0"/>
        <v>2000</v>
      </c>
    </row>
    <row r="36" spans="2:5" ht="16.2" x14ac:dyDescent="0.35">
      <c r="B36" s="12" t="s">
        <v>70</v>
      </c>
      <c r="C36" s="12">
        <v>41</v>
      </c>
      <c r="D36" s="12">
        <v>4</v>
      </c>
      <c r="E36" s="13">
        <f t="shared" si="0"/>
        <v>3000</v>
      </c>
    </row>
    <row r="37" spans="2:5" ht="16.2" x14ac:dyDescent="0.35">
      <c r="B37" s="12" t="s">
        <v>71</v>
      </c>
      <c r="C37" s="12">
        <v>1</v>
      </c>
      <c r="D37" s="12">
        <v>3</v>
      </c>
      <c r="E37" s="13">
        <f t="shared" si="0"/>
        <v>500</v>
      </c>
    </row>
    <row r="38" spans="2:5" ht="16.2" x14ac:dyDescent="0.35">
      <c r="B38" s="12" t="s">
        <v>72</v>
      </c>
      <c r="C38" s="12">
        <v>6</v>
      </c>
      <c r="D38" s="12">
        <v>7</v>
      </c>
      <c r="E38" s="13">
        <f t="shared" si="0"/>
        <v>500</v>
      </c>
    </row>
    <row r="39" spans="2:5" ht="16.2" x14ac:dyDescent="0.35">
      <c r="B39" s="12" t="s">
        <v>73</v>
      </c>
      <c r="C39" s="12">
        <v>37</v>
      </c>
      <c r="D39" s="12">
        <v>7</v>
      </c>
      <c r="E39" s="13">
        <f t="shared" si="0"/>
        <v>2000</v>
      </c>
    </row>
    <row r="40" spans="2:5" ht="16.2" x14ac:dyDescent="0.35">
      <c r="B40" s="12" t="s">
        <v>74</v>
      </c>
      <c r="C40" s="12">
        <v>41</v>
      </c>
      <c r="D40" s="12">
        <v>4</v>
      </c>
      <c r="E40" s="13">
        <f t="shared" si="0"/>
        <v>3000</v>
      </c>
    </row>
    <row r="41" spans="2:5" ht="16.2" x14ac:dyDescent="0.35">
      <c r="B41" s="12" t="s">
        <v>75</v>
      </c>
      <c r="C41" s="12">
        <v>36</v>
      </c>
      <c r="D41" s="12">
        <v>4</v>
      </c>
      <c r="E41" s="13">
        <f t="shared" si="0"/>
        <v>1000</v>
      </c>
    </row>
    <row r="42" spans="2:5" ht="16.2" x14ac:dyDescent="0.35">
      <c r="B42" s="12" t="s">
        <v>76</v>
      </c>
      <c r="C42" s="12">
        <v>24</v>
      </c>
      <c r="D42" s="12">
        <v>7</v>
      </c>
      <c r="E42" s="13">
        <f t="shared" si="0"/>
        <v>2000</v>
      </c>
    </row>
    <row r="43" spans="2:5" ht="16.2" x14ac:dyDescent="0.35">
      <c r="B43" s="12" t="s">
        <v>77</v>
      </c>
      <c r="C43" s="12">
        <v>49</v>
      </c>
      <c r="D43" s="12">
        <v>8</v>
      </c>
      <c r="E43" s="13">
        <f t="shared" si="0"/>
        <v>4000</v>
      </c>
    </row>
    <row r="44" spans="2:5" ht="16.2" x14ac:dyDescent="0.35">
      <c r="B44" s="12" t="s">
        <v>78</v>
      </c>
      <c r="C44" s="12">
        <v>48</v>
      </c>
      <c r="D44" s="12">
        <v>7</v>
      </c>
      <c r="E44" s="13">
        <f t="shared" si="0"/>
        <v>4000</v>
      </c>
    </row>
    <row r="45" spans="2:5" ht="16.2" x14ac:dyDescent="0.35">
      <c r="B45" s="12" t="s">
        <v>79</v>
      </c>
      <c r="C45" s="12">
        <v>25</v>
      </c>
      <c r="D45" s="12">
        <v>5</v>
      </c>
      <c r="E45" s="13">
        <f t="shared" si="0"/>
        <v>2000</v>
      </c>
    </row>
    <row r="46" spans="2:5" ht="16.2" x14ac:dyDescent="0.35">
      <c r="B46" s="12" t="s">
        <v>80</v>
      </c>
      <c r="C46" s="12">
        <v>56</v>
      </c>
      <c r="D46" s="12">
        <v>2</v>
      </c>
      <c r="E46" s="13">
        <f t="shared" si="0"/>
        <v>3000</v>
      </c>
    </row>
    <row r="47" spans="2:5" ht="16.2" x14ac:dyDescent="0.35">
      <c r="B47" s="12" t="s">
        <v>81</v>
      </c>
      <c r="C47" s="12">
        <v>20</v>
      </c>
      <c r="D47" s="12">
        <v>2</v>
      </c>
      <c r="E47" s="13" t="str">
        <f t="shared" si="0"/>
        <v/>
      </c>
    </row>
    <row r="48" spans="2:5" ht="16.2" x14ac:dyDescent="0.35">
      <c r="B48" s="12" t="s">
        <v>82</v>
      </c>
      <c r="C48" s="12">
        <v>45</v>
      </c>
      <c r="D48" s="12">
        <v>5</v>
      </c>
      <c r="E48" s="13">
        <f t="shared" si="0"/>
        <v>4000</v>
      </c>
    </row>
    <row r="49" spans="2:5" ht="16.2" x14ac:dyDescent="0.35">
      <c r="B49" s="12" t="s">
        <v>83</v>
      </c>
      <c r="C49" s="12">
        <v>56</v>
      </c>
      <c r="D49" s="12">
        <v>5</v>
      </c>
      <c r="E49" s="13">
        <f t="shared" si="0"/>
        <v>4000</v>
      </c>
    </row>
    <row r="50" spans="2:5" ht="16.2" x14ac:dyDescent="0.35">
      <c r="B50" s="12" t="s">
        <v>84</v>
      </c>
      <c r="C50" s="12">
        <v>30</v>
      </c>
      <c r="D50" s="12">
        <v>6</v>
      </c>
      <c r="E50" s="13">
        <f t="shared" si="0"/>
        <v>2000</v>
      </c>
    </row>
    <row r="51" spans="2:5" ht="16.2" x14ac:dyDescent="0.35">
      <c r="B51" s="12" t="s">
        <v>85</v>
      </c>
      <c r="C51" s="12">
        <v>44</v>
      </c>
      <c r="D51" s="12">
        <v>6</v>
      </c>
      <c r="E51" s="13">
        <f t="shared" si="0"/>
        <v>4000</v>
      </c>
    </row>
    <row r="52" spans="2:5" ht="16.2" x14ac:dyDescent="0.35">
      <c r="B52" s="12" t="s">
        <v>73</v>
      </c>
      <c r="C52" s="12">
        <v>7</v>
      </c>
      <c r="D52" s="12">
        <v>2</v>
      </c>
      <c r="E52" s="13">
        <f t="shared" si="0"/>
        <v>500</v>
      </c>
    </row>
    <row r="53" spans="2:5" ht="16.2" x14ac:dyDescent="0.35">
      <c r="B53" s="12" t="s">
        <v>86</v>
      </c>
      <c r="C53" s="12">
        <v>12</v>
      </c>
      <c r="D53" s="12">
        <v>10</v>
      </c>
      <c r="E53" s="13">
        <f t="shared" si="0"/>
        <v>500</v>
      </c>
    </row>
    <row r="54" spans="2:5" ht="16.2" x14ac:dyDescent="0.35">
      <c r="B54" s="12" t="s">
        <v>69</v>
      </c>
      <c r="C54" s="12">
        <v>43</v>
      </c>
      <c r="D54" s="12">
        <v>7</v>
      </c>
      <c r="E54" s="13">
        <f t="shared" si="0"/>
        <v>4000</v>
      </c>
    </row>
    <row r="55" spans="2:5" ht="16.2" x14ac:dyDescent="0.35">
      <c r="B55" s="12" t="s">
        <v>74</v>
      </c>
      <c r="C55" s="12">
        <v>16</v>
      </c>
      <c r="D55" s="12">
        <v>2</v>
      </c>
      <c r="E55" s="13">
        <f t="shared" si="0"/>
        <v>500</v>
      </c>
    </row>
    <row r="56" spans="2:5" ht="16.2" x14ac:dyDescent="0.35">
      <c r="B56" s="12" t="s">
        <v>79</v>
      </c>
      <c r="C56" s="12">
        <v>44</v>
      </c>
      <c r="D56" s="12">
        <v>2</v>
      </c>
      <c r="E56" s="13">
        <f t="shared" si="0"/>
        <v>3000</v>
      </c>
    </row>
    <row r="57" spans="2:5" ht="16.2" x14ac:dyDescent="0.35">
      <c r="B57" s="12" t="s">
        <v>70</v>
      </c>
      <c r="C57" s="12">
        <v>44</v>
      </c>
      <c r="D57" s="12">
        <v>7</v>
      </c>
      <c r="E57" s="13">
        <f t="shared" si="0"/>
        <v>4000</v>
      </c>
    </row>
    <row r="58" spans="2:5" ht="16.2" x14ac:dyDescent="0.35">
      <c r="B58" s="12" t="s">
        <v>87</v>
      </c>
      <c r="C58" s="12">
        <v>6</v>
      </c>
      <c r="D58" s="12">
        <v>6</v>
      </c>
      <c r="E58" s="13">
        <f t="shared" si="0"/>
        <v>500</v>
      </c>
    </row>
    <row r="59" spans="2:5" ht="16.2" x14ac:dyDescent="0.35">
      <c r="B59" s="12" t="s">
        <v>88</v>
      </c>
      <c r="C59" s="12">
        <v>55</v>
      </c>
      <c r="D59" s="12">
        <v>4</v>
      </c>
      <c r="E59" s="13">
        <f t="shared" si="0"/>
        <v>3000</v>
      </c>
    </row>
    <row r="60" spans="2:5" ht="16.2" x14ac:dyDescent="0.35">
      <c r="B60" s="12" t="s">
        <v>89</v>
      </c>
      <c r="C60" s="12">
        <v>55</v>
      </c>
      <c r="D60" s="12">
        <v>3</v>
      </c>
      <c r="E60" s="13">
        <f t="shared" si="0"/>
        <v>3000</v>
      </c>
    </row>
    <row r="61" spans="2:5" ht="16.2" x14ac:dyDescent="0.35">
      <c r="B61" s="12" t="s">
        <v>90</v>
      </c>
      <c r="C61" s="12">
        <v>29</v>
      </c>
      <c r="D61" s="12">
        <v>5</v>
      </c>
      <c r="E61" s="13">
        <f t="shared" si="0"/>
        <v>2000</v>
      </c>
    </row>
    <row r="62" spans="2:5" ht="16.2" x14ac:dyDescent="0.35">
      <c r="B62" s="12" t="s">
        <v>91</v>
      </c>
      <c r="C62" s="12">
        <v>39</v>
      </c>
      <c r="D62" s="12">
        <v>9</v>
      </c>
      <c r="E62" s="13">
        <f t="shared" si="0"/>
        <v>2000</v>
      </c>
    </row>
    <row r="63" spans="2:5" ht="16.2" x14ac:dyDescent="0.35">
      <c r="B63" s="12" t="s">
        <v>92</v>
      </c>
      <c r="C63" s="12">
        <v>29</v>
      </c>
      <c r="D63" s="12">
        <v>6</v>
      </c>
      <c r="E63" s="13">
        <f t="shared" si="0"/>
        <v>2000</v>
      </c>
    </row>
    <row r="64" spans="2:5" ht="16.2" x14ac:dyDescent="0.35">
      <c r="B64" s="12" t="s">
        <v>93</v>
      </c>
      <c r="C64" s="12">
        <v>41</v>
      </c>
      <c r="D64" s="12">
        <v>4</v>
      </c>
      <c r="E64" s="13">
        <f t="shared" si="0"/>
        <v>3000</v>
      </c>
    </row>
    <row r="65" spans="2:5" ht="16.2" x14ac:dyDescent="0.35">
      <c r="B65" s="12" t="s">
        <v>71</v>
      </c>
      <c r="C65" s="12">
        <v>10</v>
      </c>
      <c r="D65" s="12">
        <v>2</v>
      </c>
      <c r="E65" s="13">
        <f t="shared" si="0"/>
        <v>500</v>
      </c>
    </row>
    <row r="66" spans="2:5" ht="16.2" x14ac:dyDescent="0.35">
      <c r="B66" s="12" t="s">
        <v>94</v>
      </c>
      <c r="C66" s="12">
        <v>1</v>
      </c>
      <c r="D66" s="12">
        <v>6</v>
      </c>
      <c r="E66" s="13">
        <f t="shared" si="0"/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B4B-B5BE-E449-9C31-31DADF8EF942}">
  <dimension ref="B2:P102"/>
  <sheetViews>
    <sheetView tabSelected="1" zoomScale="110" zoomScaleNormal="110" workbookViewId="0">
      <selection activeCell="H9" sqref="H9"/>
    </sheetView>
  </sheetViews>
  <sheetFormatPr defaultColWidth="10.69921875" defaultRowHeight="15.6" x14ac:dyDescent="0.3"/>
  <cols>
    <col min="1" max="1" width="3.69921875" customWidth="1"/>
    <col min="2" max="2" width="14.5" bestFit="1" customWidth="1"/>
    <col min="5" max="5" width="6" customWidth="1"/>
    <col min="6" max="6" width="10" customWidth="1"/>
    <col min="7" max="7" width="9.296875" customWidth="1"/>
  </cols>
  <sheetData>
    <row r="2" spans="2:16" s="4" customFormat="1" x14ac:dyDescent="0.3">
      <c r="B2" s="3" t="s">
        <v>13</v>
      </c>
      <c r="C2" s="3" t="s">
        <v>17</v>
      </c>
      <c r="D2" s="2" t="s">
        <v>21</v>
      </c>
      <c r="F2" s="10" t="s">
        <v>44</v>
      </c>
      <c r="G2" s="10"/>
    </row>
    <row r="3" spans="2:16" x14ac:dyDescent="0.3">
      <c r="B3" s="5" t="s">
        <v>15</v>
      </c>
      <c r="C3" s="12" t="s">
        <v>106</v>
      </c>
      <c r="D3" s="14">
        <v>500</v>
      </c>
      <c r="F3" t="s">
        <v>17</v>
      </c>
      <c r="G3" s="6" t="s">
        <v>107</v>
      </c>
      <c r="H3" s="1"/>
      <c r="O3" s="4"/>
      <c r="P3" s="4"/>
    </row>
    <row r="4" spans="2:16" x14ac:dyDescent="0.3">
      <c r="B4" s="5" t="s">
        <v>16</v>
      </c>
      <c r="C4" s="12" t="s">
        <v>102</v>
      </c>
      <c r="D4" s="14">
        <v>540</v>
      </c>
      <c r="F4" t="s">
        <v>13</v>
      </c>
      <c r="G4" s="6" t="s">
        <v>108</v>
      </c>
      <c r="H4" s="1"/>
      <c r="O4" s="4"/>
      <c r="P4" s="4"/>
    </row>
    <row r="5" spans="2:16" x14ac:dyDescent="0.3">
      <c r="B5" s="5" t="s">
        <v>14</v>
      </c>
      <c r="C5" s="12" t="s">
        <v>105</v>
      </c>
      <c r="D5" s="14">
        <v>600</v>
      </c>
      <c r="F5" s="8" t="s">
        <v>22</v>
      </c>
      <c r="G5" s="7">
        <f>SUMIFS(D3:D102,B3:B102,G4,C3:C102,G3)</f>
        <v>1050</v>
      </c>
      <c r="H5" s="1"/>
      <c r="I5" s="16" t="str">
        <f ca="1">_xlfn.FORMULATEXT(G5)</f>
        <v>=SUMIFS(D3:D102,B3:B102,G4,C3:C102,G3)</v>
      </c>
      <c r="O5" s="4"/>
      <c r="P5" s="4"/>
    </row>
    <row r="6" spans="2:16" x14ac:dyDescent="0.3">
      <c r="B6" s="5" t="s">
        <v>95</v>
      </c>
      <c r="C6" s="12" t="s">
        <v>103</v>
      </c>
      <c r="D6" s="14">
        <v>350</v>
      </c>
      <c r="H6" s="1"/>
      <c r="O6" s="4"/>
      <c r="P6" s="4"/>
    </row>
    <row r="7" spans="2:16" x14ac:dyDescent="0.3">
      <c r="B7" s="5" t="s">
        <v>97</v>
      </c>
      <c r="C7" s="12" t="s">
        <v>104</v>
      </c>
      <c r="D7" s="14">
        <v>420</v>
      </c>
      <c r="H7" s="1"/>
      <c r="O7" s="4"/>
      <c r="P7" s="4"/>
    </row>
    <row r="8" spans="2:16" x14ac:dyDescent="0.3">
      <c r="B8" s="5" t="s">
        <v>98</v>
      </c>
      <c r="C8" s="12" t="s">
        <v>106</v>
      </c>
      <c r="D8" s="14">
        <v>425</v>
      </c>
      <c r="H8" s="1"/>
      <c r="O8" s="4"/>
      <c r="P8" s="4"/>
    </row>
    <row r="9" spans="2:16" x14ac:dyDescent="0.3">
      <c r="B9" s="5" t="s">
        <v>99</v>
      </c>
      <c r="C9" s="12" t="s">
        <v>103</v>
      </c>
      <c r="D9" s="14">
        <v>580</v>
      </c>
      <c r="H9" s="1"/>
      <c r="O9" s="4"/>
      <c r="P9" s="4"/>
    </row>
    <row r="10" spans="2:16" x14ac:dyDescent="0.3">
      <c r="B10" s="5" t="s">
        <v>101</v>
      </c>
      <c r="C10" s="12" t="s">
        <v>102</v>
      </c>
      <c r="D10" s="14">
        <v>360</v>
      </c>
      <c r="H10" s="1"/>
      <c r="O10" s="4"/>
      <c r="P10" s="4"/>
    </row>
    <row r="11" spans="2:16" x14ac:dyDescent="0.3">
      <c r="B11" s="5" t="s">
        <v>96</v>
      </c>
      <c r="C11" s="12" t="s">
        <v>104</v>
      </c>
      <c r="D11" s="14">
        <v>720</v>
      </c>
      <c r="O11" s="4"/>
      <c r="P11" s="4"/>
    </row>
    <row r="12" spans="2:16" x14ac:dyDescent="0.3">
      <c r="B12" s="5" t="s">
        <v>100</v>
      </c>
      <c r="C12" s="12" t="s">
        <v>105</v>
      </c>
      <c r="D12" s="14">
        <v>120</v>
      </c>
      <c r="O12" s="4"/>
      <c r="P12" s="4"/>
    </row>
    <row r="13" spans="2:16" x14ac:dyDescent="0.3">
      <c r="B13" s="5" t="s">
        <v>14</v>
      </c>
      <c r="C13" s="12" t="s">
        <v>103</v>
      </c>
      <c r="D13" s="14">
        <v>440</v>
      </c>
      <c r="O13" s="4"/>
      <c r="P13" s="4"/>
    </row>
    <row r="14" spans="2:16" x14ac:dyDescent="0.3">
      <c r="B14" s="5" t="s">
        <v>97</v>
      </c>
      <c r="C14" s="12" t="s">
        <v>106</v>
      </c>
      <c r="D14" s="14">
        <v>500</v>
      </c>
      <c r="O14" s="4"/>
      <c r="P14" s="4"/>
    </row>
    <row r="15" spans="2:16" x14ac:dyDescent="0.3">
      <c r="B15" s="5" t="s">
        <v>16</v>
      </c>
      <c r="C15" s="12" t="s">
        <v>104</v>
      </c>
      <c r="D15" s="14">
        <v>575</v>
      </c>
      <c r="O15" s="4"/>
      <c r="P15" s="4"/>
    </row>
    <row r="16" spans="2:16" x14ac:dyDescent="0.3">
      <c r="B16" s="5" t="s">
        <v>98</v>
      </c>
      <c r="C16" s="12" t="s">
        <v>103</v>
      </c>
      <c r="D16" s="14">
        <v>800</v>
      </c>
      <c r="O16" s="4"/>
      <c r="P16" s="4"/>
    </row>
    <row r="17" spans="2:16" x14ac:dyDescent="0.3">
      <c r="B17" s="5" t="s">
        <v>15</v>
      </c>
      <c r="C17" s="12" t="s">
        <v>105</v>
      </c>
      <c r="D17" s="14">
        <v>120</v>
      </c>
      <c r="O17" s="4"/>
      <c r="P17" s="4"/>
    </row>
    <row r="18" spans="2:16" x14ac:dyDescent="0.3">
      <c r="B18" s="5" t="s">
        <v>95</v>
      </c>
      <c r="C18" s="12" t="s">
        <v>102</v>
      </c>
      <c r="D18" s="14">
        <v>500</v>
      </c>
      <c r="O18" s="4"/>
      <c r="P18" s="4"/>
    </row>
    <row r="19" spans="2:16" x14ac:dyDescent="0.3">
      <c r="B19" t="s">
        <v>101</v>
      </c>
      <c r="C19" s="12" t="s">
        <v>106</v>
      </c>
      <c r="D19" s="14">
        <v>445</v>
      </c>
      <c r="O19" s="4"/>
      <c r="P19" s="4"/>
    </row>
    <row r="20" spans="2:16" x14ac:dyDescent="0.3">
      <c r="B20" t="s">
        <v>100</v>
      </c>
      <c r="C20" s="12" t="s">
        <v>103</v>
      </c>
      <c r="D20" s="14">
        <v>260</v>
      </c>
      <c r="O20" s="4"/>
      <c r="P20" s="4"/>
    </row>
    <row r="21" spans="2:16" x14ac:dyDescent="0.3">
      <c r="B21" t="s">
        <v>99</v>
      </c>
      <c r="C21" s="12" t="s">
        <v>104</v>
      </c>
      <c r="D21" s="14">
        <v>500</v>
      </c>
      <c r="O21" s="4"/>
      <c r="P21" s="4"/>
    </row>
    <row r="22" spans="2:16" x14ac:dyDescent="0.3">
      <c r="B22" t="s">
        <v>96</v>
      </c>
      <c r="C22" s="12" t="s">
        <v>102</v>
      </c>
      <c r="D22" s="14">
        <v>895</v>
      </c>
      <c r="O22" s="4"/>
      <c r="P22" s="4"/>
    </row>
    <row r="23" spans="2:16" x14ac:dyDescent="0.3">
      <c r="B23" t="s">
        <v>99</v>
      </c>
      <c r="C23" s="12" t="s">
        <v>105</v>
      </c>
      <c r="D23" s="14">
        <v>280</v>
      </c>
      <c r="O23" s="4"/>
      <c r="P23" s="4"/>
    </row>
    <row r="24" spans="2:16" x14ac:dyDescent="0.3">
      <c r="B24" t="s">
        <v>15</v>
      </c>
      <c r="C24" s="12" t="s">
        <v>102</v>
      </c>
      <c r="D24" s="14">
        <v>840</v>
      </c>
      <c r="O24" s="4"/>
      <c r="P24" s="4"/>
    </row>
    <row r="25" spans="2:16" x14ac:dyDescent="0.3">
      <c r="B25" t="s">
        <v>101</v>
      </c>
      <c r="C25" s="12" t="s">
        <v>103</v>
      </c>
      <c r="D25" s="14">
        <v>455</v>
      </c>
      <c r="O25" s="4"/>
      <c r="P25" s="4"/>
    </row>
    <row r="26" spans="2:16" x14ac:dyDescent="0.3">
      <c r="B26" t="s">
        <v>16</v>
      </c>
      <c r="C26" s="12" t="s">
        <v>103</v>
      </c>
      <c r="D26" s="14">
        <v>910</v>
      </c>
      <c r="O26" s="4"/>
      <c r="P26" s="4"/>
    </row>
    <row r="27" spans="2:16" x14ac:dyDescent="0.3">
      <c r="B27" t="s">
        <v>95</v>
      </c>
      <c r="C27" s="12" t="s">
        <v>106</v>
      </c>
      <c r="D27" s="14">
        <v>635</v>
      </c>
      <c r="O27" s="4"/>
      <c r="P27" s="4"/>
    </row>
    <row r="28" spans="2:16" x14ac:dyDescent="0.3">
      <c r="B28" t="s">
        <v>100</v>
      </c>
      <c r="C28" s="12" t="s">
        <v>104</v>
      </c>
      <c r="D28" s="14">
        <v>835</v>
      </c>
      <c r="O28" s="4"/>
      <c r="P28" s="4"/>
    </row>
    <row r="29" spans="2:16" x14ac:dyDescent="0.3">
      <c r="B29" t="s">
        <v>14</v>
      </c>
      <c r="C29" s="12" t="s">
        <v>104</v>
      </c>
      <c r="D29" s="14">
        <v>620</v>
      </c>
      <c r="O29" s="4"/>
      <c r="P29" s="4"/>
    </row>
    <row r="30" spans="2:16" x14ac:dyDescent="0.3">
      <c r="B30" t="s">
        <v>97</v>
      </c>
      <c r="C30" s="12" t="s">
        <v>105</v>
      </c>
      <c r="D30" s="14">
        <v>275</v>
      </c>
      <c r="O30" s="4"/>
      <c r="P30" s="4"/>
    </row>
    <row r="31" spans="2:16" x14ac:dyDescent="0.3">
      <c r="B31" t="s">
        <v>96</v>
      </c>
      <c r="C31" s="12" t="s">
        <v>105</v>
      </c>
      <c r="D31" s="14">
        <v>790</v>
      </c>
      <c r="O31" s="4"/>
      <c r="P31" s="4"/>
    </row>
    <row r="32" spans="2:16" x14ac:dyDescent="0.3">
      <c r="B32" t="s">
        <v>98</v>
      </c>
      <c r="C32" s="12" t="s">
        <v>102</v>
      </c>
      <c r="D32" s="14">
        <v>600</v>
      </c>
      <c r="O32" s="4"/>
      <c r="P32" s="4"/>
    </row>
    <row r="33" spans="2:16" x14ac:dyDescent="0.3">
      <c r="B33" t="s">
        <v>14</v>
      </c>
      <c r="C33" s="12" t="s">
        <v>102</v>
      </c>
      <c r="D33" s="14">
        <v>365</v>
      </c>
      <c r="O33" s="4"/>
      <c r="P33" s="4"/>
    </row>
    <row r="34" spans="2:16" x14ac:dyDescent="0.3">
      <c r="B34" t="s">
        <v>15</v>
      </c>
      <c r="C34" s="12" t="s">
        <v>104</v>
      </c>
      <c r="D34" s="14">
        <v>700</v>
      </c>
      <c r="O34" s="4"/>
      <c r="P34" s="4"/>
    </row>
    <row r="35" spans="2:16" x14ac:dyDescent="0.3">
      <c r="B35" t="s">
        <v>95</v>
      </c>
      <c r="C35" s="12" t="s">
        <v>105</v>
      </c>
      <c r="D35" s="14">
        <v>265</v>
      </c>
      <c r="O35" s="4"/>
      <c r="P35" s="4"/>
    </row>
    <row r="36" spans="2:16" x14ac:dyDescent="0.3">
      <c r="B36" t="s">
        <v>98</v>
      </c>
      <c r="C36" s="12" t="s">
        <v>104</v>
      </c>
      <c r="D36" s="14">
        <v>345</v>
      </c>
      <c r="O36" s="4"/>
      <c r="P36" s="4"/>
    </row>
    <row r="37" spans="2:16" x14ac:dyDescent="0.3">
      <c r="B37" t="s">
        <v>101</v>
      </c>
      <c r="C37" s="12" t="s">
        <v>105</v>
      </c>
      <c r="D37" s="14">
        <v>625</v>
      </c>
      <c r="O37" s="4"/>
      <c r="P37" s="4"/>
    </row>
    <row r="38" spans="2:16" x14ac:dyDescent="0.3">
      <c r="B38" t="s">
        <v>100</v>
      </c>
      <c r="C38" s="12" t="s">
        <v>106</v>
      </c>
      <c r="D38" s="14">
        <v>800</v>
      </c>
      <c r="O38" s="4"/>
      <c r="P38" s="4"/>
    </row>
    <row r="39" spans="2:16" x14ac:dyDescent="0.3">
      <c r="B39" t="s">
        <v>97</v>
      </c>
      <c r="C39" s="12" t="s">
        <v>103</v>
      </c>
      <c r="D39" s="14">
        <v>785</v>
      </c>
      <c r="O39" s="4"/>
      <c r="P39" s="4"/>
    </row>
    <row r="40" spans="2:16" x14ac:dyDescent="0.3">
      <c r="B40" t="s">
        <v>99</v>
      </c>
      <c r="C40" s="12" t="s">
        <v>102</v>
      </c>
      <c r="D40" s="14">
        <v>690</v>
      </c>
      <c r="O40" s="4"/>
      <c r="P40" s="4"/>
    </row>
    <row r="41" spans="2:16" x14ac:dyDescent="0.3">
      <c r="B41" t="s">
        <v>16</v>
      </c>
      <c r="C41" s="12" t="s">
        <v>106</v>
      </c>
      <c r="D41" s="14">
        <v>255</v>
      </c>
      <c r="O41" s="4"/>
      <c r="P41" s="4"/>
    </row>
    <row r="42" spans="2:16" x14ac:dyDescent="0.3">
      <c r="B42" t="s">
        <v>96</v>
      </c>
      <c r="C42" s="12" t="s">
        <v>106</v>
      </c>
      <c r="D42" s="14">
        <v>390</v>
      </c>
      <c r="O42" s="4"/>
      <c r="P42" s="4"/>
    </row>
    <row r="43" spans="2:16" x14ac:dyDescent="0.3">
      <c r="B43" t="s">
        <v>98</v>
      </c>
      <c r="C43" s="12" t="s">
        <v>105</v>
      </c>
      <c r="D43" s="14">
        <v>340</v>
      </c>
      <c r="O43" s="4"/>
      <c r="P43" s="4"/>
    </row>
    <row r="44" spans="2:16" x14ac:dyDescent="0.3">
      <c r="B44" t="s">
        <v>14</v>
      </c>
      <c r="C44" s="12" t="s">
        <v>106</v>
      </c>
      <c r="D44" s="14">
        <v>450</v>
      </c>
      <c r="O44" s="4"/>
      <c r="P44" s="4"/>
    </row>
    <row r="45" spans="2:16" x14ac:dyDescent="0.3">
      <c r="B45" t="s">
        <v>99</v>
      </c>
      <c r="C45" s="12" t="s">
        <v>103</v>
      </c>
      <c r="D45" s="14">
        <v>330</v>
      </c>
      <c r="O45" s="4"/>
      <c r="P45" s="4"/>
    </row>
    <row r="46" spans="2:16" x14ac:dyDescent="0.3">
      <c r="B46" t="s">
        <v>15</v>
      </c>
      <c r="C46" s="12" t="s">
        <v>103</v>
      </c>
      <c r="D46" s="14">
        <v>710</v>
      </c>
      <c r="O46" s="4"/>
      <c r="P46" s="4"/>
    </row>
    <row r="47" spans="2:16" x14ac:dyDescent="0.3">
      <c r="B47" t="s">
        <v>95</v>
      </c>
      <c r="C47" s="12" t="s">
        <v>104</v>
      </c>
      <c r="D47" s="14">
        <v>450</v>
      </c>
      <c r="O47" s="4"/>
      <c r="P47" s="4"/>
    </row>
    <row r="48" spans="2:16" x14ac:dyDescent="0.3">
      <c r="B48" t="s">
        <v>97</v>
      </c>
      <c r="C48" s="12" t="s">
        <v>102</v>
      </c>
      <c r="D48" s="14">
        <v>495</v>
      </c>
      <c r="O48" s="4"/>
      <c r="P48" s="4"/>
    </row>
    <row r="49" spans="2:16" x14ac:dyDescent="0.3">
      <c r="B49" t="s">
        <v>101</v>
      </c>
      <c r="C49" s="12" t="s">
        <v>104</v>
      </c>
      <c r="D49" s="14">
        <v>885</v>
      </c>
      <c r="O49" s="4"/>
      <c r="P49" s="4"/>
    </row>
    <row r="50" spans="2:16" x14ac:dyDescent="0.3">
      <c r="B50" t="s">
        <v>100</v>
      </c>
      <c r="C50" s="12" t="s">
        <v>102</v>
      </c>
      <c r="D50" s="14">
        <v>825</v>
      </c>
      <c r="O50" s="4"/>
      <c r="P50" s="4"/>
    </row>
    <row r="51" spans="2:16" x14ac:dyDescent="0.3">
      <c r="B51" t="s">
        <v>16</v>
      </c>
      <c r="C51" s="12" t="s">
        <v>105</v>
      </c>
      <c r="D51" s="14">
        <v>810</v>
      </c>
      <c r="O51" s="4"/>
      <c r="P51" s="4"/>
    </row>
    <row r="52" spans="2:16" x14ac:dyDescent="0.3">
      <c r="B52" t="s">
        <v>96</v>
      </c>
      <c r="C52" s="12" t="s">
        <v>103</v>
      </c>
      <c r="D52" s="14">
        <v>800</v>
      </c>
      <c r="O52" s="4"/>
      <c r="P52" s="4"/>
    </row>
    <row r="53" spans="2:16" x14ac:dyDescent="0.3">
      <c r="B53" t="s">
        <v>15</v>
      </c>
      <c r="C53" s="12" t="s">
        <v>102</v>
      </c>
      <c r="D53" s="14">
        <v>965</v>
      </c>
      <c r="O53" s="4"/>
      <c r="P53" s="4"/>
    </row>
    <row r="54" spans="2:16" x14ac:dyDescent="0.3">
      <c r="B54" t="s">
        <v>98</v>
      </c>
      <c r="C54" s="12" t="s">
        <v>106</v>
      </c>
      <c r="D54" s="14">
        <v>450</v>
      </c>
      <c r="O54" s="4"/>
      <c r="P54" s="4"/>
    </row>
    <row r="55" spans="2:16" x14ac:dyDescent="0.3">
      <c r="B55" t="s">
        <v>99</v>
      </c>
      <c r="C55" s="12" t="s">
        <v>106</v>
      </c>
      <c r="D55" s="14">
        <v>720</v>
      </c>
      <c r="O55" s="4"/>
      <c r="P55" s="4"/>
    </row>
    <row r="56" spans="2:16" x14ac:dyDescent="0.3">
      <c r="B56" t="s">
        <v>97</v>
      </c>
      <c r="C56" s="12" t="s">
        <v>104</v>
      </c>
      <c r="D56" s="14">
        <v>755</v>
      </c>
      <c r="O56" s="4"/>
      <c r="P56" s="4"/>
    </row>
    <row r="57" spans="2:16" x14ac:dyDescent="0.3">
      <c r="B57" t="s">
        <v>95</v>
      </c>
      <c r="C57" s="12" t="s">
        <v>103</v>
      </c>
      <c r="D57" s="14">
        <v>415</v>
      </c>
      <c r="O57" s="4"/>
      <c r="P57" s="4"/>
    </row>
    <row r="58" spans="2:16" x14ac:dyDescent="0.3">
      <c r="B58" t="s">
        <v>100</v>
      </c>
      <c r="C58" s="12" t="s">
        <v>105</v>
      </c>
      <c r="D58" s="14">
        <v>605</v>
      </c>
      <c r="O58" s="4"/>
      <c r="P58" s="4"/>
    </row>
    <row r="59" spans="2:16" x14ac:dyDescent="0.3">
      <c r="B59" t="s">
        <v>101</v>
      </c>
      <c r="C59" s="12" t="s">
        <v>105</v>
      </c>
      <c r="D59" s="14">
        <v>330</v>
      </c>
      <c r="O59" s="4"/>
      <c r="P59" s="4"/>
    </row>
    <row r="60" spans="2:16" x14ac:dyDescent="0.3">
      <c r="B60" t="s">
        <v>14</v>
      </c>
      <c r="C60" s="12" t="s">
        <v>103</v>
      </c>
      <c r="D60" s="14">
        <v>815</v>
      </c>
      <c r="O60" s="4"/>
      <c r="P60" s="4"/>
    </row>
    <row r="61" spans="2:16" x14ac:dyDescent="0.3">
      <c r="B61" t="s">
        <v>96</v>
      </c>
      <c r="C61" s="12" t="s">
        <v>104</v>
      </c>
      <c r="D61" s="14">
        <v>920</v>
      </c>
      <c r="O61" s="4"/>
      <c r="P61" s="4"/>
    </row>
    <row r="62" spans="2:16" x14ac:dyDescent="0.3">
      <c r="B62" t="s">
        <v>16</v>
      </c>
      <c r="C62" s="12" t="s">
        <v>104</v>
      </c>
      <c r="D62" s="14">
        <v>645</v>
      </c>
      <c r="O62" s="4"/>
      <c r="P62" s="4"/>
    </row>
    <row r="63" spans="2:16" x14ac:dyDescent="0.3">
      <c r="B63" t="s">
        <v>97</v>
      </c>
      <c r="C63" s="12" t="s">
        <v>106</v>
      </c>
      <c r="D63" s="14">
        <v>710</v>
      </c>
      <c r="O63" s="4"/>
      <c r="P63" s="4"/>
    </row>
    <row r="64" spans="2:16" x14ac:dyDescent="0.3">
      <c r="B64" t="s">
        <v>15</v>
      </c>
      <c r="C64" s="12" t="s">
        <v>106</v>
      </c>
      <c r="D64" s="14">
        <v>425</v>
      </c>
      <c r="O64" s="4"/>
      <c r="P64" s="4"/>
    </row>
    <row r="65" spans="2:16" x14ac:dyDescent="0.3">
      <c r="B65" t="s">
        <v>98</v>
      </c>
      <c r="C65" s="12" t="s">
        <v>103</v>
      </c>
      <c r="D65" s="14">
        <v>640</v>
      </c>
      <c r="O65" s="4"/>
      <c r="P65" s="4"/>
    </row>
    <row r="66" spans="2:16" x14ac:dyDescent="0.3">
      <c r="B66" t="s">
        <v>99</v>
      </c>
      <c r="C66" s="12" t="s">
        <v>102</v>
      </c>
      <c r="D66" s="14">
        <v>830</v>
      </c>
      <c r="O66" s="4"/>
      <c r="P66" s="4"/>
    </row>
    <row r="67" spans="2:16" x14ac:dyDescent="0.3">
      <c r="B67" t="s">
        <v>14</v>
      </c>
      <c r="C67" s="12" t="s">
        <v>104</v>
      </c>
      <c r="D67" s="14">
        <v>760</v>
      </c>
      <c r="O67" s="4"/>
      <c r="P67" s="4"/>
    </row>
    <row r="68" spans="2:16" x14ac:dyDescent="0.3">
      <c r="B68" t="s">
        <v>95</v>
      </c>
      <c r="C68" s="12" t="s">
        <v>106</v>
      </c>
      <c r="D68" s="14">
        <v>935</v>
      </c>
      <c r="O68" s="4"/>
      <c r="P68" s="4"/>
    </row>
    <row r="69" spans="2:16" x14ac:dyDescent="0.3">
      <c r="B69" t="s">
        <v>101</v>
      </c>
      <c r="C69" s="12" t="s">
        <v>102</v>
      </c>
      <c r="D69" s="14">
        <v>310</v>
      </c>
      <c r="O69" s="4"/>
      <c r="P69" s="4"/>
    </row>
    <row r="70" spans="2:16" x14ac:dyDescent="0.3">
      <c r="B70" t="s">
        <v>100</v>
      </c>
      <c r="C70" s="12" t="s">
        <v>104</v>
      </c>
      <c r="D70" s="14">
        <v>810</v>
      </c>
      <c r="O70" s="4"/>
      <c r="P70" s="4"/>
    </row>
    <row r="71" spans="2:16" x14ac:dyDescent="0.3">
      <c r="B71" t="s">
        <v>96</v>
      </c>
      <c r="C71" s="12" t="s">
        <v>105</v>
      </c>
      <c r="D71" s="14">
        <v>635</v>
      </c>
      <c r="O71" s="4"/>
      <c r="P71" s="4"/>
    </row>
    <row r="72" spans="2:16" x14ac:dyDescent="0.3">
      <c r="B72" t="s">
        <v>15</v>
      </c>
      <c r="C72" s="12" t="s">
        <v>105</v>
      </c>
      <c r="D72" s="14">
        <v>270</v>
      </c>
      <c r="O72" s="4"/>
      <c r="P72" s="4"/>
    </row>
    <row r="73" spans="2:16" x14ac:dyDescent="0.3">
      <c r="B73" t="s">
        <v>97</v>
      </c>
      <c r="C73" s="12" t="s">
        <v>103</v>
      </c>
      <c r="D73" s="14">
        <v>365</v>
      </c>
      <c r="O73" s="4"/>
      <c r="P73" s="4"/>
    </row>
    <row r="74" spans="2:16" x14ac:dyDescent="0.3">
      <c r="B74" t="s">
        <v>99</v>
      </c>
      <c r="C74" s="12" t="s">
        <v>105</v>
      </c>
      <c r="D74" s="14">
        <v>400</v>
      </c>
      <c r="O74" s="4"/>
      <c r="P74" s="4"/>
    </row>
    <row r="75" spans="2:16" x14ac:dyDescent="0.3">
      <c r="B75" t="s">
        <v>16</v>
      </c>
      <c r="C75" s="12" t="s">
        <v>105</v>
      </c>
      <c r="D75" s="14">
        <v>975</v>
      </c>
      <c r="O75" s="4"/>
      <c r="P75" s="4"/>
    </row>
    <row r="76" spans="2:16" x14ac:dyDescent="0.3">
      <c r="B76" t="s">
        <v>98</v>
      </c>
      <c r="C76" s="12" t="s">
        <v>102</v>
      </c>
      <c r="D76" s="14">
        <v>450</v>
      </c>
      <c r="O76" s="4"/>
      <c r="P76" s="4"/>
    </row>
    <row r="77" spans="2:16" x14ac:dyDescent="0.3">
      <c r="B77" t="s">
        <v>95</v>
      </c>
      <c r="C77" s="12" t="s">
        <v>102</v>
      </c>
      <c r="D77" s="14">
        <v>855</v>
      </c>
      <c r="O77" s="4"/>
      <c r="P77" s="4"/>
    </row>
    <row r="78" spans="2:16" x14ac:dyDescent="0.3">
      <c r="B78" t="s">
        <v>100</v>
      </c>
      <c r="C78" s="12" t="s">
        <v>106</v>
      </c>
      <c r="D78" s="14">
        <v>680</v>
      </c>
      <c r="O78" s="4"/>
      <c r="P78" s="4"/>
    </row>
    <row r="79" spans="2:16" x14ac:dyDescent="0.3">
      <c r="B79" t="s">
        <v>101</v>
      </c>
      <c r="C79" s="12" t="s">
        <v>104</v>
      </c>
      <c r="D79" s="14">
        <v>345</v>
      </c>
      <c r="O79" s="4"/>
      <c r="P79" s="4"/>
    </row>
    <row r="80" spans="2:16" x14ac:dyDescent="0.3">
      <c r="B80" t="s">
        <v>14</v>
      </c>
      <c r="C80" s="12" t="s">
        <v>102</v>
      </c>
      <c r="D80" s="14">
        <v>670</v>
      </c>
      <c r="O80" s="4"/>
      <c r="P80" s="4"/>
    </row>
    <row r="81" spans="2:16" x14ac:dyDescent="0.3">
      <c r="B81" t="s">
        <v>96</v>
      </c>
      <c r="C81" s="12" t="s">
        <v>102</v>
      </c>
      <c r="D81" s="14">
        <v>745</v>
      </c>
      <c r="O81" s="4"/>
      <c r="P81" s="4"/>
    </row>
    <row r="82" spans="2:16" x14ac:dyDescent="0.3">
      <c r="B82" t="s">
        <v>97</v>
      </c>
      <c r="C82" s="12" t="s">
        <v>105</v>
      </c>
      <c r="D82" s="14">
        <v>535</v>
      </c>
      <c r="O82" s="4"/>
      <c r="P82" s="4"/>
    </row>
    <row r="83" spans="2:16" x14ac:dyDescent="0.3">
      <c r="B83" t="s">
        <v>15</v>
      </c>
      <c r="C83" s="12" t="s">
        <v>104</v>
      </c>
      <c r="D83" s="14">
        <v>810</v>
      </c>
      <c r="O83" s="4"/>
      <c r="P83" s="4"/>
    </row>
    <row r="84" spans="2:16" x14ac:dyDescent="0.3">
      <c r="B84" t="s">
        <v>99</v>
      </c>
      <c r="C84" s="12" t="s">
        <v>104</v>
      </c>
      <c r="D84" s="14">
        <v>525</v>
      </c>
      <c r="O84" s="4"/>
      <c r="P84" s="4"/>
    </row>
    <row r="85" spans="2:16" x14ac:dyDescent="0.3">
      <c r="B85" t="s">
        <v>16</v>
      </c>
      <c r="C85" s="12" t="s">
        <v>102</v>
      </c>
      <c r="D85" s="14">
        <v>350</v>
      </c>
      <c r="O85" s="4"/>
      <c r="P85" s="4"/>
    </row>
    <row r="86" spans="2:16" x14ac:dyDescent="0.3">
      <c r="B86" t="s">
        <v>98</v>
      </c>
      <c r="C86" s="12" t="s">
        <v>104</v>
      </c>
      <c r="D86" s="14">
        <v>625</v>
      </c>
      <c r="O86" s="4"/>
      <c r="P86" s="4"/>
    </row>
    <row r="87" spans="2:16" x14ac:dyDescent="0.3">
      <c r="B87" t="s">
        <v>95</v>
      </c>
      <c r="C87" s="12" t="s">
        <v>103</v>
      </c>
      <c r="D87" s="14">
        <v>585</v>
      </c>
      <c r="O87" s="4"/>
      <c r="P87" s="4"/>
    </row>
    <row r="88" spans="2:16" x14ac:dyDescent="0.3">
      <c r="B88" t="s">
        <v>100</v>
      </c>
      <c r="C88" s="12" t="s">
        <v>102</v>
      </c>
      <c r="D88" s="14">
        <v>905</v>
      </c>
      <c r="O88" s="4"/>
      <c r="P88" s="4"/>
    </row>
    <row r="89" spans="2:16" x14ac:dyDescent="0.3">
      <c r="B89" t="s">
        <v>101</v>
      </c>
      <c r="C89" s="12" t="s">
        <v>103</v>
      </c>
      <c r="D89" s="14">
        <v>725</v>
      </c>
      <c r="O89" s="4"/>
      <c r="P89" s="4"/>
    </row>
    <row r="90" spans="2:16" x14ac:dyDescent="0.3">
      <c r="B90" t="s">
        <v>14</v>
      </c>
      <c r="C90" s="12" t="s">
        <v>105</v>
      </c>
      <c r="D90" s="14">
        <v>265</v>
      </c>
      <c r="O90" s="4"/>
      <c r="P90" s="4"/>
    </row>
    <row r="91" spans="2:16" x14ac:dyDescent="0.3">
      <c r="B91" t="s">
        <v>96</v>
      </c>
      <c r="C91" s="12" t="s">
        <v>106</v>
      </c>
      <c r="D91" s="14">
        <v>135</v>
      </c>
      <c r="O91" s="4"/>
      <c r="P91" s="4"/>
    </row>
    <row r="92" spans="2:16" x14ac:dyDescent="0.3">
      <c r="B92" t="s">
        <v>97</v>
      </c>
      <c r="C92" s="12" t="s">
        <v>102</v>
      </c>
      <c r="D92" s="14">
        <v>515</v>
      </c>
      <c r="O92" s="4"/>
      <c r="P92" s="4"/>
    </row>
    <row r="93" spans="2:16" x14ac:dyDescent="0.3">
      <c r="B93" t="s">
        <v>99</v>
      </c>
      <c r="C93" s="12" t="s">
        <v>103</v>
      </c>
      <c r="D93" s="14">
        <v>225</v>
      </c>
      <c r="O93" s="4"/>
      <c r="P93" s="4"/>
    </row>
    <row r="94" spans="2:16" x14ac:dyDescent="0.3">
      <c r="B94" t="s">
        <v>15</v>
      </c>
      <c r="C94" s="12" t="s">
        <v>102</v>
      </c>
      <c r="D94" s="14">
        <v>345</v>
      </c>
      <c r="O94" s="4"/>
      <c r="P94" s="4"/>
    </row>
    <row r="95" spans="2:16" x14ac:dyDescent="0.3">
      <c r="B95" t="s">
        <v>98</v>
      </c>
      <c r="C95" s="12" t="s">
        <v>103</v>
      </c>
      <c r="D95" s="14">
        <v>430</v>
      </c>
      <c r="O95" s="4"/>
      <c r="P95" s="4"/>
    </row>
    <row r="96" spans="2:16" x14ac:dyDescent="0.3">
      <c r="B96" t="s">
        <v>95</v>
      </c>
      <c r="C96" s="12" t="s">
        <v>106</v>
      </c>
      <c r="D96" s="14">
        <v>255</v>
      </c>
      <c r="O96" s="4"/>
      <c r="P96" s="4"/>
    </row>
    <row r="97" spans="2:16" x14ac:dyDescent="0.3">
      <c r="B97" t="s">
        <v>101</v>
      </c>
      <c r="C97" s="12" t="s">
        <v>106</v>
      </c>
      <c r="D97" s="14">
        <v>175</v>
      </c>
      <c r="O97" s="4"/>
      <c r="P97" s="4"/>
    </row>
    <row r="98" spans="2:16" x14ac:dyDescent="0.3">
      <c r="B98" t="s">
        <v>14</v>
      </c>
      <c r="C98" s="12" t="s">
        <v>106</v>
      </c>
      <c r="D98" s="14">
        <v>475</v>
      </c>
      <c r="O98" s="4"/>
      <c r="P98" s="4"/>
    </row>
    <row r="99" spans="2:16" x14ac:dyDescent="0.3">
      <c r="B99" t="s">
        <v>16</v>
      </c>
      <c r="C99" s="12" t="s">
        <v>103</v>
      </c>
      <c r="D99" s="14">
        <v>315</v>
      </c>
      <c r="O99" s="4"/>
      <c r="P99" s="4"/>
    </row>
    <row r="100" spans="2:16" x14ac:dyDescent="0.3">
      <c r="B100" t="s">
        <v>100</v>
      </c>
      <c r="C100" s="12" t="s">
        <v>103</v>
      </c>
      <c r="D100" s="14">
        <v>460</v>
      </c>
      <c r="O100" s="4"/>
      <c r="P100" s="4"/>
    </row>
    <row r="101" spans="2:16" x14ac:dyDescent="0.3">
      <c r="B101" t="s">
        <v>96</v>
      </c>
      <c r="C101" s="12" t="s">
        <v>103</v>
      </c>
      <c r="D101" s="14">
        <v>105</v>
      </c>
      <c r="O101" s="4"/>
      <c r="P101" s="4"/>
    </row>
    <row r="102" spans="2:16" x14ac:dyDescent="0.3">
      <c r="B102" t="s">
        <v>97</v>
      </c>
      <c r="C102" s="12" t="s">
        <v>106</v>
      </c>
      <c r="D102" s="14">
        <v>350</v>
      </c>
    </row>
  </sheetData>
  <sortState xmlns:xlrd2="http://schemas.microsoft.com/office/spreadsheetml/2017/richdata2" ref="B35:B46">
    <sortCondition ref="B35"/>
  </sortState>
  <mergeCells count="1">
    <mergeCell ref="F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7883-A386-E84F-B119-E85D9D53BCCB}">
  <dimension ref="B2:I18"/>
  <sheetViews>
    <sheetView zoomScale="110" zoomScaleNormal="110" workbookViewId="0">
      <selection activeCell="H11" sqref="H11"/>
    </sheetView>
  </sheetViews>
  <sheetFormatPr defaultColWidth="10.69921875" defaultRowHeight="15.6" x14ac:dyDescent="0.3"/>
  <cols>
    <col min="1" max="1" width="3.796875" customWidth="1"/>
    <col min="2" max="2" width="14.796875" bestFit="1" customWidth="1"/>
    <col min="5" max="5" width="6" customWidth="1"/>
  </cols>
  <sheetData>
    <row r="2" spans="2:9" s="4" customFormat="1" x14ac:dyDescent="0.3">
      <c r="B2" s="3" t="s">
        <v>23</v>
      </c>
      <c r="C2" s="3" t="s">
        <v>17</v>
      </c>
      <c r="D2" s="2" t="s">
        <v>21</v>
      </c>
      <c r="F2" s="10" t="s">
        <v>44</v>
      </c>
      <c r="G2" s="10"/>
    </row>
    <row r="3" spans="2:9" x14ac:dyDescent="0.3">
      <c r="B3" s="5" t="s">
        <v>39</v>
      </c>
      <c r="C3" s="1" t="s">
        <v>18</v>
      </c>
      <c r="D3" s="1">
        <v>500</v>
      </c>
      <c r="F3" t="s">
        <v>17</v>
      </c>
      <c r="G3" s="6" t="s">
        <v>41</v>
      </c>
      <c r="I3" s="1"/>
    </row>
    <row r="4" spans="2:9" x14ac:dyDescent="0.3">
      <c r="B4" s="5" t="s">
        <v>24</v>
      </c>
      <c r="C4" s="1" t="s">
        <v>18</v>
      </c>
      <c r="D4" s="1">
        <v>540</v>
      </c>
      <c r="F4" t="s">
        <v>13</v>
      </c>
      <c r="G4" s="6" t="s">
        <v>42</v>
      </c>
      <c r="I4" s="1"/>
    </row>
    <row r="5" spans="2:9" x14ac:dyDescent="0.3">
      <c r="B5" s="5" t="s">
        <v>25</v>
      </c>
      <c r="C5" s="1" t="s">
        <v>18</v>
      </c>
      <c r="D5" s="1">
        <v>600</v>
      </c>
      <c r="F5" s="8" t="s">
        <v>22</v>
      </c>
      <c r="G5" s="7">
        <f>SUMIFS(D3:D18,C3:C18,G3,B3:B18,"*"&amp;G4&amp;"*")</f>
        <v>420</v>
      </c>
      <c r="I5" s="15" t="str">
        <f ca="1">_xlfn.FORMULATEXT(G5)</f>
        <v>=SUMIFS(D3:D18,C3:C18,G3,B3:B18,"*"&amp;G4&amp;"*")</v>
      </c>
    </row>
    <row r="6" spans="2:9" x14ac:dyDescent="0.3">
      <c r="B6" s="5" t="s">
        <v>26</v>
      </c>
      <c r="C6" s="1" t="s">
        <v>19</v>
      </c>
      <c r="D6" s="1">
        <v>350</v>
      </c>
      <c r="I6" s="1"/>
    </row>
    <row r="7" spans="2:9" x14ac:dyDescent="0.3">
      <c r="B7" s="5" t="s">
        <v>27</v>
      </c>
      <c r="C7" s="1" t="s">
        <v>19</v>
      </c>
      <c r="D7" s="1">
        <v>420</v>
      </c>
      <c r="I7" s="1"/>
    </row>
    <row r="8" spans="2:9" x14ac:dyDescent="0.3">
      <c r="B8" s="5" t="s">
        <v>28</v>
      </c>
      <c r="C8" s="1" t="s">
        <v>19</v>
      </c>
      <c r="D8" s="1">
        <v>425</v>
      </c>
      <c r="I8" s="1"/>
    </row>
    <row r="9" spans="2:9" x14ac:dyDescent="0.3">
      <c r="B9" s="5" t="s">
        <v>29</v>
      </c>
      <c r="C9" s="1" t="s">
        <v>19</v>
      </c>
      <c r="D9" s="1">
        <v>580</v>
      </c>
      <c r="I9" s="1"/>
    </row>
    <row r="10" spans="2:9" x14ac:dyDescent="0.3">
      <c r="B10" s="5" t="s">
        <v>30</v>
      </c>
      <c r="C10" s="1" t="s">
        <v>18</v>
      </c>
      <c r="D10" s="1">
        <v>360</v>
      </c>
      <c r="I10" s="1"/>
    </row>
    <row r="11" spans="2:9" x14ac:dyDescent="0.3">
      <c r="B11" s="5" t="s">
        <v>31</v>
      </c>
      <c r="C11" s="1" t="s">
        <v>18</v>
      </c>
      <c r="D11" s="1">
        <v>720</v>
      </c>
    </row>
    <row r="12" spans="2:9" x14ac:dyDescent="0.3">
      <c r="B12" s="5" t="s">
        <v>32</v>
      </c>
      <c r="C12" s="1" t="s">
        <v>20</v>
      </c>
      <c r="D12" s="1">
        <v>120</v>
      </c>
    </row>
    <row r="13" spans="2:9" x14ac:dyDescent="0.3">
      <c r="B13" s="5" t="s">
        <v>33</v>
      </c>
      <c r="C13" s="1" t="s">
        <v>20</v>
      </c>
      <c r="D13" s="1">
        <v>440</v>
      </c>
    </row>
    <row r="14" spans="2:9" x14ac:dyDescent="0.3">
      <c r="B14" s="5" t="s">
        <v>34</v>
      </c>
      <c r="C14" s="1" t="s">
        <v>20</v>
      </c>
      <c r="D14" s="1">
        <v>500</v>
      </c>
    </row>
    <row r="15" spans="2:9" x14ac:dyDescent="0.3">
      <c r="B15" s="5" t="s">
        <v>35</v>
      </c>
      <c r="C15" s="1" t="s">
        <v>18</v>
      </c>
      <c r="D15" s="1">
        <v>575</v>
      </c>
    </row>
    <row r="16" spans="2:9" x14ac:dyDescent="0.3">
      <c r="B16" s="5" t="s">
        <v>36</v>
      </c>
      <c r="C16" s="1" t="s">
        <v>18</v>
      </c>
      <c r="D16" s="1">
        <v>800</v>
      </c>
    </row>
    <row r="17" spans="2:4" x14ac:dyDescent="0.3">
      <c r="B17" s="5" t="s">
        <v>37</v>
      </c>
      <c r="C17" s="1" t="s">
        <v>18</v>
      </c>
      <c r="D17" s="1">
        <v>120</v>
      </c>
    </row>
    <row r="18" spans="2:4" x14ac:dyDescent="0.3">
      <c r="B18" s="5" t="s">
        <v>38</v>
      </c>
      <c r="C18" s="1" t="s">
        <v>18</v>
      </c>
      <c r="D18" s="1">
        <v>500</v>
      </c>
    </row>
  </sheetData>
  <mergeCells count="1">
    <mergeCell ref="F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131B30-6218-4C23-887E-304DE20C60D2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2.xml><?xml version="1.0" encoding="utf-8"?>
<ds:datastoreItem xmlns:ds="http://schemas.openxmlformats.org/officeDocument/2006/customXml" ds:itemID="{56111A23-C711-4BDC-820C-786E922F5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84115F-3DC3-4E0D-9273-312C24FA79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 IF</vt:lpstr>
      <vt:lpstr>IFS</vt:lpstr>
      <vt:lpstr>Nested IF</vt:lpstr>
      <vt:lpstr>SUMIFS</vt:lpstr>
      <vt:lpstr>Wildcard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cent</cp:lastModifiedBy>
  <dcterms:created xsi:type="dcterms:W3CDTF">2023-10-02T06:34:21Z</dcterms:created>
  <dcterms:modified xsi:type="dcterms:W3CDTF">2023-11-06T03:14:57Z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