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irezhang/Desktop/Stat 37400/Project/"/>
    </mc:Choice>
  </mc:AlternateContent>
  <xr:revisionPtr revIDLastSave="0" documentId="13_ncr:1_{C59F7394-71D5-8E4B-8471-DEA80184B4E2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2020" sheetId="16" r:id="rId1"/>
  </sheets>
  <definedNames>
    <definedName name="_1_201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4" i="16" l="1"/>
  <c r="AH34" i="16"/>
  <c r="H34" i="16"/>
  <c r="AZ53" i="16"/>
  <c r="BA46" i="16"/>
  <c r="BA47" i="16"/>
  <c r="BA48" i="16"/>
  <c r="BA49" i="16"/>
  <c r="BA50" i="16"/>
  <c r="BA51" i="16"/>
  <c r="BA52" i="1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2" i="16"/>
  <c r="AT53" i="16"/>
  <c r="AU53" i="16"/>
  <c r="AV53" i="16"/>
  <c r="AW53" i="16"/>
  <c r="AX53" i="16"/>
  <c r="AY53" i="16"/>
  <c r="AL53" i="16"/>
  <c r="AM53" i="16"/>
  <c r="AN53" i="16"/>
  <c r="AO53" i="16"/>
  <c r="AP53" i="16"/>
  <c r="AQ53" i="16"/>
  <c r="AR53" i="16"/>
  <c r="AS53" i="16"/>
  <c r="AC53" i="16"/>
  <c r="AD53" i="16"/>
  <c r="AE53" i="16"/>
  <c r="AF53" i="16"/>
  <c r="AG53" i="16"/>
  <c r="AH53" i="16"/>
  <c r="AI53" i="16"/>
  <c r="AJ53" i="16"/>
  <c r="AK53" i="16"/>
  <c r="R53" i="16"/>
  <c r="S53" i="16"/>
  <c r="T53" i="16"/>
  <c r="U53" i="16"/>
  <c r="V53" i="16"/>
  <c r="W53" i="16"/>
  <c r="X53" i="16"/>
  <c r="Y53" i="16"/>
  <c r="Z53" i="16"/>
  <c r="AA53" i="16"/>
  <c r="A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B53" i="16"/>
  <c r="BA53" i="16" l="1"/>
</calcChain>
</file>

<file path=xl/sharedStrings.xml><?xml version="1.0" encoding="utf-8"?>
<sst xmlns="http://schemas.openxmlformats.org/spreadsheetml/2006/main" count="1045" uniqueCount="58">
  <si>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</si>
  <si>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</si>
  <si>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</si>
  <si>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</si>
  <si>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</si>
  <si>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</si>
  <si>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</si>
  <si>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</si>
  <si>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</si>
  <si>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</si>
  <si>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</si>
  <si>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</si>
  <si>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</si>
  <si>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</si>
  <si>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</si>
  <si>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</si>
  <si>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</si>
  <si>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</si>
  <si>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</si>
  <si>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</si>
  <si>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</si>
  <si>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</si>
  <si>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</si>
  <si>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</si>
  <si>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</si>
  <si>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</si>
  <si>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</si>
  <si>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</si>
  <si>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</si>
  <si>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</si>
  <si>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</si>
  <si>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</si>
  <si>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</si>
  <si>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</si>
  <si>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</si>
  <si>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</si>
  <si>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</si>
  <si>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</si>
  <si>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</si>
  <si>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</si>
  <si>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</si>
  <si>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</si>
  <si>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</si>
  <si>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</si>
  <si>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</si>
  <si>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</si>
  <si>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</si>
  <si>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by location of service</t>
  </si>
  <si>
    <t>Total by residence</t>
  </si>
  <si>
    <t>California**</t>
  </si>
  <si>
    <t>Maryland**</t>
  </si>
  <si>
    <t>New Hampshire**</t>
  </si>
  <si>
    <t>Florida</t>
  </si>
  <si>
    <t>New
Hampshire**</t>
  </si>
  <si>
    <t>New York 
(City and State)</t>
  </si>
  <si>
    <t>--</t>
  </si>
  <si>
    <t>Tennessee**</t>
  </si>
  <si>
    <t>Area of Clinical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</si>
</sst>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MS Sans Serif"/>
      <family val="2"/>
    </font>
    <font>
      <b/>
      <sz val="10"/>
      <name val="MS Sans Serif"/>
      <family val="2"/>
    </font>
    <font>
      <sz val="8"/>
      <name val="Calibri"/>
      <family val="2"/>
    </font>
    <font>
      <b/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4" applyNumberFormat="0" applyAlignment="0" applyProtection="0"/>
    <xf numFmtId="0" fontId="8" fillId="28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0" borderId="4" applyNumberFormat="0" applyAlignment="0" applyProtection="0"/>
    <xf numFmtId="0" fontId="17" fillId="0" borderId="9" applyNumberFormat="0" applyFill="0" applyAlignment="0" applyProtection="0"/>
    <xf numFmtId="0" fontId="18" fillId="31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19" fillId="27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3" fontId="23" fillId="0" borderId="0" xfId="0" applyNumberFormat="1" applyFont="1" applyAlignment="1">
      <alignment horizontal="right"/>
    </xf>
    <xf numFmtId="0" fontId="1" fillId="0" borderId="0" xfId="0" applyFont="1"/>
    <xf numFmtId="0" fontId="24" fillId="0" borderId="2" xfId="0" applyFont="1" applyBorder="1" applyAlignment="1">
      <alignment horizontal="left"/>
    </xf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 wrapText="1"/>
    </xf>
    <xf numFmtId="0" fontId="3" fillId="0" borderId="3" xfId="0" applyFont="1" applyBorder="1"/>
    <xf numFmtId="3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" fillId="0" borderId="3" xfId="0" applyFont="1" applyBorder="1"/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/>
    <xf numFmtId="0" fontId="2" fillId="0" borderId="3" xfId="0" applyFont="1" applyBorder="1" applyAlignment="1">
      <alignment horizontal="left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 2" xfId="29" xr:uid="{00000000-0005-0000-0000-00001D000000}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 xr:uid="{00000000-0005-0000-0000-000023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8000000}"/>
    <cellStyle name="Note 2" xfId="40" xr:uid="{00000000-0005-0000-0000-000029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57"/>
  <sheetViews>
    <sheetView tabSelected="1" zoomScaleNormal="100" workbookViewId="0">
      <pane xSplit="1" ySplit="1" topLeftCell="AX2" activePane="bottomRight" state="frozen"/>
      <selection activeCell="B42" sqref="B42"/>
      <selection pane="topRight" activeCell="B42" sqref="B42"/>
      <selection pane="bottomLeft" activeCell="B42" sqref="B42"/>
      <selection pane="bottomRight" activeCell="BD36" sqref="BD36"/>
    </sheetView>
  </sheetViews>
  <sheetFormatPr baseColWidth="10" defaultColWidth="9" defaultRowHeight="13"/>
  <cols>
    <col min="1" max="1" width="43.3984375" style="14" customWidth="1"/>
    <col min="2" max="53" width="10.59765625" customWidth="1"/>
  </cols>
  <sheetData>
    <row r="1" spans="1:53" ht="37">
      <c r="A1" s="3" t="s">
        <v>57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49</v>
      </c>
      <c r="G1" s="4" t="s">
        <v>4</v>
      </c>
      <c r="H1" s="4" t="s">
        <v>5</v>
      </c>
      <c r="I1" s="4" t="s">
        <v>6</v>
      </c>
      <c r="J1" s="5" t="s">
        <v>7</v>
      </c>
      <c r="K1" s="4" t="s">
        <v>52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50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5" t="s">
        <v>53</v>
      </c>
      <c r="AF1" s="4" t="s">
        <v>26</v>
      </c>
      <c r="AG1" s="4" t="s">
        <v>27</v>
      </c>
      <c r="AH1" s="5" t="s">
        <v>54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5" t="s">
        <v>47</v>
      </c>
    </row>
    <row r="2" spans="1:53" ht="13" customHeight="1">
      <c r="A2" s="10" t="s">
        <v>0</v>
      </c>
      <c r="B2" s="7">
        <v>4838</v>
      </c>
      <c r="C2" s="7">
        <v>0</v>
      </c>
      <c r="D2" s="7" t="s">
        <v>55</v>
      </c>
      <c r="E2" s="7" t="s">
        <v>55</v>
      </c>
      <c r="F2" s="7" t="s">
        <v>55</v>
      </c>
      <c r="G2" s="7">
        <v>0</v>
      </c>
      <c r="H2" s="7" t="s">
        <v>55</v>
      </c>
      <c r="I2" s="7">
        <v>0</v>
      </c>
      <c r="J2" s="7">
        <v>0</v>
      </c>
      <c r="K2" s="7" t="s">
        <v>55</v>
      </c>
      <c r="L2" s="7" t="s">
        <v>55</v>
      </c>
      <c r="M2" s="7">
        <v>0</v>
      </c>
      <c r="N2" s="7">
        <v>0</v>
      </c>
      <c r="O2" s="7" t="s">
        <v>55</v>
      </c>
      <c r="P2" s="7">
        <v>0</v>
      </c>
      <c r="Q2" s="7">
        <v>0</v>
      </c>
      <c r="R2" s="7">
        <v>0</v>
      </c>
      <c r="S2" s="7" t="s">
        <v>55</v>
      </c>
      <c r="T2" s="7" t="s">
        <v>55</v>
      </c>
      <c r="U2" s="7">
        <v>0</v>
      </c>
      <c r="V2" s="7" t="s">
        <v>55</v>
      </c>
      <c r="W2" s="7">
        <v>0</v>
      </c>
      <c r="X2" s="7">
        <v>0</v>
      </c>
      <c r="Y2" s="7" t="s">
        <v>55</v>
      </c>
      <c r="Z2" s="8">
        <v>633</v>
      </c>
      <c r="AA2" s="8" t="s">
        <v>55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 t="s">
        <v>55</v>
      </c>
      <c r="AI2" s="8" t="s">
        <v>55</v>
      </c>
      <c r="AJ2" s="8">
        <v>0</v>
      </c>
      <c r="AK2" s="8" t="s">
        <v>55</v>
      </c>
      <c r="AL2" s="8">
        <v>0</v>
      </c>
      <c r="AM2" s="8">
        <v>0</v>
      </c>
      <c r="AN2" s="8">
        <v>0</v>
      </c>
      <c r="AO2" s="8" t="s">
        <v>55</v>
      </c>
      <c r="AP2" s="8">
        <v>0</v>
      </c>
      <c r="AQ2" s="8">
        <v>0</v>
      </c>
      <c r="AR2" s="8">
        <v>153</v>
      </c>
      <c r="AS2" s="8" t="s">
        <v>55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 t="s">
        <v>55</v>
      </c>
      <c r="BA2" s="11">
        <f>SUM(B2:AZ2)</f>
        <v>5624</v>
      </c>
    </row>
    <row r="3" spans="1:53">
      <c r="A3" s="10" t="s">
        <v>1</v>
      </c>
      <c r="B3" s="7">
        <v>0</v>
      </c>
      <c r="C3" s="7">
        <v>1195</v>
      </c>
      <c r="D3" s="7">
        <v>0</v>
      </c>
      <c r="E3" s="7" t="s">
        <v>55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55</v>
      </c>
      <c r="L3" s="7" t="s">
        <v>55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 t="s">
        <v>55</v>
      </c>
      <c r="AJ3" s="8">
        <v>0</v>
      </c>
      <c r="AK3" s="8">
        <v>0</v>
      </c>
      <c r="AL3" s="8">
        <v>0</v>
      </c>
      <c r="AM3" s="8" t="s">
        <v>55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 t="s">
        <v>55</v>
      </c>
      <c r="AX3" s="8">
        <v>0</v>
      </c>
      <c r="AY3" s="8">
        <v>0</v>
      </c>
      <c r="AZ3" s="8">
        <v>0</v>
      </c>
      <c r="BA3" s="11">
        <f t="shared" ref="BA3:BA53" si="0">SUM(B3:AZ3)</f>
        <v>1195</v>
      </c>
    </row>
    <row r="4" spans="1:53">
      <c r="A4" s="10" t="s">
        <v>2</v>
      </c>
      <c r="B4" s="7">
        <v>0</v>
      </c>
      <c r="C4" s="7">
        <v>0</v>
      </c>
      <c r="D4" s="7">
        <v>13186</v>
      </c>
      <c r="E4" s="7">
        <v>0</v>
      </c>
      <c r="F4" s="7" t="s">
        <v>55</v>
      </c>
      <c r="G4" s="7" t="s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 t="s">
        <v>55</v>
      </c>
      <c r="P4" s="7" t="s">
        <v>55</v>
      </c>
      <c r="Q4" s="7" t="s">
        <v>55</v>
      </c>
      <c r="R4" s="7" t="s">
        <v>55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 t="s">
        <v>55</v>
      </c>
      <c r="Y4" s="7" t="s">
        <v>55</v>
      </c>
      <c r="Z4" s="8">
        <v>0</v>
      </c>
      <c r="AA4" s="8" t="s">
        <v>55</v>
      </c>
      <c r="AB4" s="8" t="s">
        <v>55</v>
      </c>
      <c r="AC4" s="8" t="s">
        <v>55</v>
      </c>
      <c r="AD4" s="8" t="s">
        <v>55</v>
      </c>
      <c r="AE4" s="8">
        <v>0</v>
      </c>
      <c r="AF4" s="8">
        <v>0</v>
      </c>
      <c r="AG4" s="8" t="s">
        <v>55</v>
      </c>
      <c r="AH4" s="8" t="s">
        <v>55</v>
      </c>
      <c r="AI4" s="8" t="s">
        <v>55</v>
      </c>
      <c r="AJ4" s="8">
        <v>0</v>
      </c>
      <c r="AK4" s="8">
        <v>0</v>
      </c>
      <c r="AL4" s="8" t="s">
        <v>55</v>
      </c>
      <c r="AM4" s="8">
        <v>0</v>
      </c>
      <c r="AN4" s="8">
        <v>0</v>
      </c>
      <c r="AO4" s="8">
        <v>0</v>
      </c>
      <c r="AP4" s="8" t="s">
        <v>55</v>
      </c>
      <c r="AQ4" s="8">
        <v>0</v>
      </c>
      <c r="AR4" s="8">
        <v>0</v>
      </c>
      <c r="AS4" s="8" t="s">
        <v>55</v>
      </c>
      <c r="AT4" s="8">
        <v>0</v>
      </c>
      <c r="AU4" s="8">
        <v>0</v>
      </c>
      <c r="AV4" s="8">
        <v>0</v>
      </c>
      <c r="AW4" s="8" t="s">
        <v>55</v>
      </c>
      <c r="AX4" s="8">
        <v>0</v>
      </c>
      <c r="AY4" s="8" t="s">
        <v>55</v>
      </c>
      <c r="AZ4" s="8">
        <v>0</v>
      </c>
      <c r="BA4" s="11">
        <f t="shared" si="0"/>
        <v>13186</v>
      </c>
    </row>
    <row r="5" spans="1:53">
      <c r="A5" s="10" t="s">
        <v>3</v>
      </c>
      <c r="B5" s="7" t="s">
        <v>55</v>
      </c>
      <c r="C5" s="7">
        <v>0</v>
      </c>
      <c r="D5" s="7">
        <v>0</v>
      </c>
      <c r="E5" s="7">
        <v>2764</v>
      </c>
      <c r="F5" s="7" t="s">
        <v>55</v>
      </c>
      <c r="G5" s="7" t="s">
        <v>55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 t="s">
        <v>55</v>
      </c>
      <c r="T5" s="7" t="s">
        <v>55</v>
      </c>
      <c r="U5" s="7">
        <v>0</v>
      </c>
      <c r="V5" s="7" t="s">
        <v>55</v>
      </c>
      <c r="W5" s="7">
        <v>0</v>
      </c>
      <c r="X5" s="7">
        <v>0</v>
      </c>
      <c r="Y5" s="7">
        <v>0</v>
      </c>
      <c r="Z5" s="8">
        <v>85</v>
      </c>
      <c r="AA5" s="8" t="s">
        <v>55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 t="s">
        <v>55</v>
      </c>
      <c r="AI5" s="8">
        <v>0</v>
      </c>
      <c r="AJ5" s="8">
        <v>0</v>
      </c>
      <c r="AK5" s="8">
        <v>0</v>
      </c>
      <c r="AL5" s="8" t="s">
        <v>55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163</v>
      </c>
      <c r="AS5" s="8">
        <v>74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11">
        <f t="shared" si="0"/>
        <v>3086</v>
      </c>
    </row>
    <row r="6" spans="1:53">
      <c r="A6" s="10" t="s">
        <v>49</v>
      </c>
      <c r="B6" s="7" t="s">
        <v>55</v>
      </c>
      <c r="C6" s="7" t="s">
        <v>55</v>
      </c>
      <c r="D6" s="7" t="s">
        <v>55</v>
      </c>
      <c r="E6" s="7" t="s">
        <v>55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55</v>
      </c>
      <c r="L6" s="7" t="s">
        <v>55</v>
      </c>
      <c r="M6" s="7" t="s">
        <v>55</v>
      </c>
      <c r="N6" s="7" t="s">
        <v>55</v>
      </c>
      <c r="O6" s="7" t="s">
        <v>55</v>
      </c>
      <c r="P6" s="7" t="s">
        <v>55</v>
      </c>
      <c r="Q6" s="7" t="s">
        <v>55</v>
      </c>
      <c r="R6" s="7" t="s">
        <v>55</v>
      </c>
      <c r="S6" s="7" t="s">
        <v>55</v>
      </c>
      <c r="T6" s="7" t="s">
        <v>55</v>
      </c>
      <c r="U6" s="7" t="s">
        <v>55</v>
      </c>
      <c r="V6" s="7" t="s">
        <v>55</v>
      </c>
      <c r="W6" s="7" t="s">
        <v>55</v>
      </c>
      <c r="X6" s="7" t="s">
        <v>55</v>
      </c>
      <c r="Y6" s="7" t="s">
        <v>55</v>
      </c>
      <c r="Z6" s="8" t="s">
        <v>55</v>
      </c>
      <c r="AA6" s="8" t="s">
        <v>55</v>
      </c>
      <c r="AB6" s="8" t="s">
        <v>55</v>
      </c>
      <c r="AC6" s="8" t="s">
        <v>55</v>
      </c>
      <c r="AD6" s="8" t="s">
        <v>55</v>
      </c>
      <c r="AE6" s="8" t="s">
        <v>55</v>
      </c>
      <c r="AF6" s="8" t="s">
        <v>55</v>
      </c>
      <c r="AG6" s="8" t="s">
        <v>55</v>
      </c>
      <c r="AH6" s="8" t="s">
        <v>55</v>
      </c>
      <c r="AI6" s="8" t="s">
        <v>55</v>
      </c>
      <c r="AJ6" s="8" t="s">
        <v>55</v>
      </c>
      <c r="AK6" s="8" t="s">
        <v>55</v>
      </c>
      <c r="AL6" s="8" t="s">
        <v>55</v>
      </c>
      <c r="AM6" s="8" t="s">
        <v>55</v>
      </c>
      <c r="AN6" s="8" t="s">
        <v>55</v>
      </c>
      <c r="AO6" s="8" t="s">
        <v>55</v>
      </c>
      <c r="AP6" s="8" t="s">
        <v>55</v>
      </c>
      <c r="AQ6" s="8" t="s">
        <v>55</v>
      </c>
      <c r="AR6" s="8" t="s">
        <v>55</v>
      </c>
      <c r="AS6" s="8" t="s">
        <v>55</v>
      </c>
      <c r="AT6" s="8" t="s">
        <v>55</v>
      </c>
      <c r="AU6" s="8" t="s">
        <v>55</v>
      </c>
      <c r="AV6" s="8" t="s">
        <v>55</v>
      </c>
      <c r="AW6" s="8" t="s">
        <v>55</v>
      </c>
      <c r="AX6" s="8" t="s">
        <v>55</v>
      </c>
      <c r="AY6" s="8" t="s">
        <v>55</v>
      </c>
      <c r="AZ6" s="8" t="s">
        <v>55</v>
      </c>
      <c r="BA6" s="11">
        <f t="shared" si="0"/>
        <v>0</v>
      </c>
    </row>
    <row r="7" spans="1:53">
      <c r="A7" s="10" t="s">
        <v>4</v>
      </c>
      <c r="B7" s="7" t="s">
        <v>55</v>
      </c>
      <c r="C7" s="7">
        <v>0</v>
      </c>
      <c r="D7" s="7">
        <v>0</v>
      </c>
      <c r="E7" s="7" t="s">
        <v>55</v>
      </c>
      <c r="F7" s="7" t="s">
        <v>55</v>
      </c>
      <c r="G7" s="7">
        <v>8551</v>
      </c>
      <c r="H7" s="7" t="s">
        <v>55</v>
      </c>
      <c r="I7" s="7">
        <v>0</v>
      </c>
      <c r="J7" s="7" t="s">
        <v>55</v>
      </c>
      <c r="K7" s="7" t="s">
        <v>55</v>
      </c>
      <c r="L7" s="7" t="s">
        <v>55</v>
      </c>
      <c r="M7" s="7">
        <v>0</v>
      </c>
      <c r="N7" s="7" t="s">
        <v>55</v>
      </c>
      <c r="O7" s="7" t="s">
        <v>55</v>
      </c>
      <c r="P7" s="7" t="s">
        <v>55</v>
      </c>
      <c r="Q7" s="7" t="s">
        <v>55</v>
      </c>
      <c r="R7" s="7" t="s">
        <v>55</v>
      </c>
      <c r="S7" s="7" t="s">
        <v>55</v>
      </c>
      <c r="T7" s="7" t="s">
        <v>55</v>
      </c>
      <c r="U7" s="7" t="s">
        <v>55</v>
      </c>
      <c r="V7" s="7" t="s">
        <v>55</v>
      </c>
      <c r="W7" s="7" t="s">
        <v>55</v>
      </c>
      <c r="X7" s="7" t="s">
        <v>55</v>
      </c>
      <c r="Y7" s="7" t="s">
        <v>55</v>
      </c>
      <c r="Z7" s="8" t="s">
        <v>55</v>
      </c>
      <c r="AA7" s="8" t="s">
        <v>55</v>
      </c>
      <c r="AB7" s="8" t="s">
        <v>55</v>
      </c>
      <c r="AC7" s="8">
        <v>81</v>
      </c>
      <c r="AD7" s="8" t="s">
        <v>55</v>
      </c>
      <c r="AE7" s="8">
        <v>0</v>
      </c>
      <c r="AF7" s="8" t="s">
        <v>55</v>
      </c>
      <c r="AG7" s="8">
        <v>174</v>
      </c>
      <c r="AH7" s="8" t="s">
        <v>55</v>
      </c>
      <c r="AI7" s="8" t="s">
        <v>55</v>
      </c>
      <c r="AJ7" s="8" t="s">
        <v>55</v>
      </c>
      <c r="AK7" s="8" t="s">
        <v>55</v>
      </c>
      <c r="AL7" s="8" t="s">
        <v>55</v>
      </c>
      <c r="AM7" s="8" t="s">
        <v>55</v>
      </c>
      <c r="AN7" s="8" t="s">
        <v>55</v>
      </c>
      <c r="AO7" s="8">
        <v>0</v>
      </c>
      <c r="AP7" s="8" t="s">
        <v>55</v>
      </c>
      <c r="AQ7" s="8">
        <v>115</v>
      </c>
      <c r="AR7" s="8" t="s">
        <v>55</v>
      </c>
      <c r="AS7" s="8">
        <v>233</v>
      </c>
      <c r="AT7" s="8" t="s">
        <v>55</v>
      </c>
      <c r="AU7" s="8">
        <v>0</v>
      </c>
      <c r="AV7" s="8" t="s">
        <v>55</v>
      </c>
      <c r="AW7" s="8" t="s">
        <v>55</v>
      </c>
      <c r="AX7" s="8">
        <v>0</v>
      </c>
      <c r="AY7" s="8" t="s">
        <v>55</v>
      </c>
      <c r="AZ7" s="8">
        <v>349</v>
      </c>
      <c r="BA7" s="11">
        <f t="shared" si="0"/>
        <v>9503</v>
      </c>
    </row>
    <row r="8" spans="1:53">
      <c r="A8" s="10" t="s">
        <v>5</v>
      </c>
      <c r="B8" s="7" t="s">
        <v>55</v>
      </c>
      <c r="C8" s="7">
        <v>0</v>
      </c>
      <c r="D8" s="7" t="s">
        <v>55</v>
      </c>
      <c r="E8" s="7" t="s">
        <v>55</v>
      </c>
      <c r="F8" s="7" t="s">
        <v>55</v>
      </c>
      <c r="G8" s="7" t="s">
        <v>55</v>
      </c>
      <c r="H8" s="7">
        <v>8659</v>
      </c>
      <c r="I8" s="7">
        <v>0</v>
      </c>
      <c r="J8" s="7" t="s">
        <v>55</v>
      </c>
      <c r="K8" s="7" t="s">
        <v>55</v>
      </c>
      <c r="L8" s="7" t="s">
        <v>55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 t="s">
        <v>55</v>
      </c>
      <c r="U8" s="7">
        <v>0</v>
      </c>
      <c r="V8" s="7" t="s">
        <v>55</v>
      </c>
      <c r="W8" s="7">
        <v>114</v>
      </c>
      <c r="X8" s="7">
        <v>0</v>
      </c>
      <c r="Y8" s="7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 t="s">
        <v>55</v>
      </c>
      <c r="AF8" s="8" t="s">
        <v>55</v>
      </c>
      <c r="AG8" s="8">
        <v>0</v>
      </c>
      <c r="AH8" s="8">
        <v>91</v>
      </c>
      <c r="AI8" s="8" t="s">
        <v>55</v>
      </c>
      <c r="AJ8" s="8">
        <v>0</v>
      </c>
      <c r="AK8" s="8">
        <v>0</v>
      </c>
      <c r="AL8" s="8">
        <v>0</v>
      </c>
      <c r="AM8" s="8">
        <v>0</v>
      </c>
      <c r="AN8" s="8" t="s">
        <v>55</v>
      </c>
      <c r="AO8" s="8">
        <v>201</v>
      </c>
      <c r="AP8" s="8" t="s">
        <v>55</v>
      </c>
      <c r="AQ8" s="8">
        <v>0</v>
      </c>
      <c r="AR8" s="8">
        <v>0</v>
      </c>
      <c r="AS8" s="8" t="s">
        <v>55</v>
      </c>
      <c r="AT8" s="8">
        <v>0</v>
      </c>
      <c r="AU8" s="8">
        <v>0</v>
      </c>
      <c r="AV8" s="8" t="s">
        <v>55</v>
      </c>
      <c r="AW8" s="8">
        <v>0</v>
      </c>
      <c r="AX8" s="8">
        <v>0</v>
      </c>
      <c r="AY8" s="8">
        <v>0</v>
      </c>
      <c r="AZ8" s="8">
        <v>0</v>
      </c>
      <c r="BA8" s="11">
        <f t="shared" si="0"/>
        <v>9065</v>
      </c>
    </row>
    <row r="9" spans="1:53">
      <c r="A9" s="10" t="s">
        <v>6</v>
      </c>
      <c r="B9" s="7">
        <v>0</v>
      </c>
      <c r="C9" s="7">
        <v>0</v>
      </c>
      <c r="D9" s="7">
        <v>0</v>
      </c>
      <c r="E9" s="7" t="s">
        <v>55</v>
      </c>
      <c r="F9" s="7">
        <v>0</v>
      </c>
      <c r="G9" s="7">
        <v>0</v>
      </c>
      <c r="H9" s="7">
        <v>0</v>
      </c>
      <c r="I9" s="7">
        <v>2009</v>
      </c>
      <c r="J9" s="7" t="s">
        <v>55</v>
      </c>
      <c r="K9" s="7" t="s">
        <v>55</v>
      </c>
      <c r="L9" s="7">
        <v>0</v>
      </c>
      <c r="M9" s="7">
        <v>0</v>
      </c>
      <c r="N9" s="7">
        <v>0</v>
      </c>
      <c r="O9" s="7">
        <v>0</v>
      </c>
      <c r="P9" s="7" t="s">
        <v>55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138</v>
      </c>
      <c r="W9" s="7">
        <v>0</v>
      </c>
      <c r="X9" s="7" t="s">
        <v>55</v>
      </c>
      <c r="Y9" s="7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 t="s">
        <v>55</v>
      </c>
      <c r="AG9" s="8">
        <v>0</v>
      </c>
      <c r="AH9" s="8" t="s">
        <v>55</v>
      </c>
      <c r="AI9" s="8" t="s">
        <v>55</v>
      </c>
      <c r="AJ9" s="8">
        <v>0</v>
      </c>
      <c r="AK9" s="8" t="s">
        <v>55</v>
      </c>
      <c r="AL9" s="8">
        <v>0</v>
      </c>
      <c r="AM9" s="8">
        <v>0</v>
      </c>
      <c r="AN9" s="8">
        <v>80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 t="s">
        <v>55</v>
      </c>
      <c r="AW9" s="8">
        <v>0</v>
      </c>
      <c r="AX9" s="8">
        <v>0</v>
      </c>
      <c r="AY9" s="8">
        <v>0</v>
      </c>
      <c r="AZ9" s="8">
        <v>0</v>
      </c>
      <c r="BA9" s="11">
        <f t="shared" si="0"/>
        <v>2227</v>
      </c>
    </row>
    <row r="10" spans="1:53">
      <c r="A10" s="10" t="s">
        <v>7</v>
      </c>
      <c r="B10" s="7" t="s">
        <v>55</v>
      </c>
      <c r="C10" s="7" t="s">
        <v>55</v>
      </c>
      <c r="D10" s="7" t="s">
        <v>55</v>
      </c>
      <c r="E10" s="7" t="s">
        <v>55</v>
      </c>
      <c r="F10" s="7" t="s">
        <v>55</v>
      </c>
      <c r="G10" s="7" t="s">
        <v>55</v>
      </c>
      <c r="H10" s="7">
        <v>0</v>
      </c>
      <c r="I10" s="7" t="s">
        <v>55</v>
      </c>
      <c r="J10" s="7">
        <v>1292</v>
      </c>
      <c r="K10" s="7" t="s">
        <v>55</v>
      </c>
      <c r="L10" s="7" t="s">
        <v>55</v>
      </c>
      <c r="M10" s="7" t="s">
        <v>55</v>
      </c>
      <c r="N10" s="7">
        <v>0</v>
      </c>
      <c r="O10" s="7" t="s">
        <v>55</v>
      </c>
      <c r="P10" s="7" t="s">
        <v>55</v>
      </c>
      <c r="Q10" s="7">
        <v>0</v>
      </c>
      <c r="R10" s="7">
        <v>0</v>
      </c>
      <c r="S10" s="7" t="s">
        <v>55</v>
      </c>
      <c r="T10" s="7" t="s">
        <v>55</v>
      </c>
      <c r="U10" s="7">
        <v>0</v>
      </c>
      <c r="V10" s="7">
        <v>1934</v>
      </c>
      <c r="W10" s="7" t="s">
        <v>55</v>
      </c>
      <c r="X10" s="7">
        <v>0</v>
      </c>
      <c r="Y10" s="7">
        <v>0</v>
      </c>
      <c r="Z10" s="8">
        <v>0</v>
      </c>
      <c r="AA10" s="8" t="s">
        <v>55</v>
      </c>
      <c r="AB10" s="8">
        <v>0</v>
      </c>
      <c r="AC10" s="8">
        <v>0</v>
      </c>
      <c r="AD10" s="8" t="s">
        <v>55</v>
      </c>
      <c r="AE10" s="8">
        <v>0</v>
      </c>
      <c r="AF10" s="8" t="s">
        <v>55</v>
      </c>
      <c r="AG10" s="8">
        <v>0</v>
      </c>
      <c r="AH10" s="8" t="s">
        <v>55</v>
      </c>
      <c r="AI10" s="8" t="s">
        <v>55</v>
      </c>
      <c r="AJ10" s="8" t="s">
        <v>55</v>
      </c>
      <c r="AK10" s="8" t="s">
        <v>55</v>
      </c>
      <c r="AL10" s="8">
        <v>0</v>
      </c>
      <c r="AM10" s="8">
        <v>0</v>
      </c>
      <c r="AN10" s="8" t="s">
        <v>55</v>
      </c>
      <c r="AO10" s="8">
        <v>0</v>
      </c>
      <c r="AP10" s="8" t="s">
        <v>55</v>
      </c>
      <c r="AQ10" s="8">
        <v>0</v>
      </c>
      <c r="AR10" s="8" t="s">
        <v>55</v>
      </c>
      <c r="AS10" s="8" t="s">
        <v>55</v>
      </c>
      <c r="AT10" s="8">
        <v>0</v>
      </c>
      <c r="AU10" s="8">
        <v>0</v>
      </c>
      <c r="AV10" s="8">
        <v>1059</v>
      </c>
      <c r="AW10" s="8">
        <v>0</v>
      </c>
      <c r="AX10" s="8" t="s">
        <v>55</v>
      </c>
      <c r="AY10" s="8" t="s">
        <v>55</v>
      </c>
      <c r="AZ10" s="8">
        <v>0</v>
      </c>
      <c r="BA10" s="11">
        <f t="shared" si="0"/>
        <v>4285</v>
      </c>
    </row>
    <row r="11" spans="1:53">
      <c r="A11" s="10" t="s">
        <v>52</v>
      </c>
      <c r="B11" s="7">
        <v>1170</v>
      </c>
      <c r="C11" s="7" t="s">
        <v>55</v>
      </c>
      <c r="D11" s="7" t="s">
        <v>55</v>
      </c>
      <c r="E11" s="7" t="s">
        <v>55</v>
      </c>
      <c r="F11" s="7" t="s">
        <v>55</v>
      </c>
      <c r="G11" s="7" t="s">
        <v>55</v>
      </c>
      <c r="H11" s="7" t="s">
        <v>55</v>
      </c>
      <c r="I11" s="7" t="s">
        <v>55</v>
      </c>
      <c r="J11" s="7">
        <v>0</v>
      </c>
      <c r="K11" s="7">
        <v>70880</v>
      </c>
      <c r="L11" s="7">
        <v>1452</v>
      </c>
      <c r="M11" s="7" t="s">
        <v>55</v>
      </c>
      <c r="N11" s="7">
        <v>0</v>
      </c>
      <c r="O11" s="7" t="s">
        <v>55</v>
      </c>
      <c r="P11" s="7" t="s">
        <v>55</v>
      </c>
      <c r="Q11" s="7" t="s">
        <v>55</v>
      </c>
      <c r="R11" s="7" t="s">
        <v>55</v>
      </c>
      <c r="S11" s="7" t="s">
        <v>55</v>
      </c>
      <c r="T11" s="7">
        <v>268</v>
      </c>
      <c r="U11" s="7" t="s">
        <v>55</v>
      </c>
      <c r="V11" s="7" t="s">
        <v>55</v>
      </c>
      <c r="W11" s="7" t="s">
        <v>55</v>
      </c>
      <c r="X11" s="7" t="s">
        <v>55</v>
      </c>
      <c r="Y11" s="7" t="s">
        <v>55</v>
      </c>
      <c r="Z11" s="8">
        <v>408</v>
      </c>
      <c r="AA11" s="8" t="s">
        <v>55</v>
      </c>
      <c r="AB11" s="8">
        <v>0</v>
      </c>
      <c r="AC11" s="8" t="s">
        <v>55</v>
      </c>
      <c r="AD11" s="8" t="s">
        <v>55</v>
      </c>
      <c r="AE11" s="8" t="s">
        <v>55</v>
      </c>
      <c r="AF11" s="8" t="s">
        <v>55</v>
      </c>
      <c r="AG11" s="8" t="s">
        <v>55</v>
      </c>
      <c r="AH11" s="8">
        <v>72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  <c r="AO11" s="8" t="s">
        <v>55</v>
      </c>
      <c r="AP11" s="8" t="s">
        <v>55</v>
      </c>
      <c r="AQ11" s="8">
        <v>0</v>
      </c>
      <c r="AR11" s="8" t="s">
        <v>55</v>
      </c>
      <c r="AS11" s="8">
        <v>95</v>
      </c>
      <c r="AT11" s="8">
        <v>0</v>
      </c>
      <c r="AU11" s="8" t="s">
        <v>55</v>
      </c>
      <c r="AV11" s="8" t="s">
        <v>55</v>
      </c>
      <c r="AW11" s="8" t="s">
        <v>55</v>
      </c>
      <c r="AX11" s="8" t="s">
        <v>55</v>
      </c>
      <c r="AY11" s="8" t="s">
        <v>55</v>
      </c>
      <c r="AZ11" s="8">
        <v>0</v>
      </c>
      <c r="BA11" s="11">
        <f t="shared" si="0"/>
        <v>74345</v>
      </c>
    </row>
    <row r="12" spans="1:53">
      <c r="A12" s="10" t="s">
        <v>8</v>
      </c>
      <c r="B12" s="7">
        <v>2499</v>
      </c>
      <c r="C12" s="7" t="s">
        <v>55</v>
      </c>
      <c r="D12" s="7" t="s">
        <v>55</v>
      </c>
      <c r="E12" s="7" t="s">
        <v>55</v>
      </c>
      <c r="F12" s="7" t="s">
        <v>55</v>
      </c>
      <c r="G12" s="7" t="s">
        <v>55</v>
      </c>
      <c r="H12" s="7">
        <v>0</v>
      </c>
      <c r="I12" s="7">
        <v>0</v>
      </c>
      <c r="J12" s="7" t="s">
        <v>55</v>
      </c>
      <c r="K12" s="7">
        <v>112</v>
      </c>
      <c r="L12" s="7">
        <v>31122</v>
      </c>
      <c r="M12" s="7" t="s">
        <v>55</v>
      </c>
      <c r="N12" s="7">
        <v>0</v>
      </c>
      <c r="O12" s="7" t="s">
        <v>55</v>
      </c>
      <c r="P12" s="7" t="s">
        <v>55</v>
      </c>
      <c r="Q12" s="7" t="s">
        <v>55</v>
      </c>
      <c r="R12" s="7" t="s">
        <v>55</v>
      </c>
      <c r="S12" s="7" t="s">
        <v>55</v>
      </c>
      <c r="T12" s="7">
        <v>86</v>
      </c>
      <c r="U12" s="7">
        <v>0</v>
      </c>
      <c r="V12" s="7" t="s">
        <v>55</v>
      </c>
      <c r="W12" s="7" t="s">
        <v>55</v>
      </c>
      <c r="X12" s="7" t="s">
        <v>55</v>
      </c>
      <c r="Y12" s="7" t="s">
        <v>55</v>
      </c>
      <c r="Z12" s="8">
        <v>109</v>
      </c>
      <c r="AA12" s="8" t="s">
        <v>55</v>
      </c>
      <c r="AB12" s="8">
        <v>0</v>
      </c>
      <c r="AC12" s="8" t="s">
        <v>55</v>
      </c>
      <c r="AD12" s="8" t="s">
        <v>55</v>
      </c>
      <c r="AE12" s="8" t="s">
        <v>55</v>
      </c>
      <c r="AF12" s="8" t="s">
        <v>55</v>
      </c>
      <c r="AG12" s="8">
        <v>0</v>
      </c>
      <c r="AH12" s="8" t="s">
        <v>55</v>
      </c>
      <c r="AI12" s="8">
        <v>59</v>
      </c>
      <c r="AJ12" s="8">
        <v>0</v>
      </c>
      <c r="AK12" s="8" t="s">
        <v>55</v>
      </c>
      <c r="AL12" s="8" t="s">
        <v>55</v>
      </c>
      <c r="AM12" s="8" t="s">
        <v>55</v>
      </c>
      <c r="AN12" s="8" t="s">
        <v>55</v>
      </c>
      <c r="AO12" s="8">
        <v>0</v>
      </c>
      <c r="AP12" s="8">
        <v>2040</v>
      </c>
      <c r="AQ12" s="8">
        <v>0</v>
      </c>
      <c r="AR12" s="8">
        <v>1253</v>
      </c>
      <c r="AS12" s="8">
        <v>50</v>
      </c>
      <c r="AT12" s="8" t="s">
        <v>55</v>
      </c>
      <c r="AU12" s="8" t="s">
        <v>55</v>
      </c>
      <c r="AV12" s="8" t="s">
        <v>55</v>
      </c>
      <c r="AW12" s="8" t="s">
        <v>55</v>
      </c>
      <c r="AX12" s="8">
        <v>0</v>
      </c>
      <c r="AY12" s="8" t="s">
        <v>55</v>
      </c>
      <c r="AZ12" s="8">
        <v>0</v>
      </c>
      <c r="BA12" s="11">
        <f t="shared" si="0"/>
        <v>37330</v>
      </c>
    </row>
    <row r="13" spans="1:53">
      <c r="A13" s="10" t="s">
        <v>9</v>
      </c>
      <c r="B13" s="7" t="s">
        <v>55</v>
      </c>
      <c r="C13" s="7">
        <v>0</v>
      </c>
      <c r="D13" s="7" t="s">
        <v>55</v>
      </c>
      <c r="E13" s="7">
        <v>0</v>
      </c>
      <c r="F13" s="7" t="s">
        <v>55</v>
      </c>
      <c r="G13" s="7" t="s">
        <v>55</v>
      </c>
      <c r="H13" s="7">
        <v>0</v>
      </c>
      <c r="I13" s="7">
        <v>0</v>
      </c>
      <c r="J13" s="7">
        <v>0</v>
      </c>
      <c r="K13" s="7" t="s">
        <v>55</v>
      </c>
      <c r="L13" s="7">
        <v>0</v>
      </c>
      <c r="M13" s="7">
        <v>1775</v>
      </c>
      <c r="N13" s="7" t="s">
        <v>55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 t="s">
        <v>55</v>
      </c>
      <c r="U13" s="7">
        <v>0</v>
      </c>
      <c r="V13" s="7">
        <v>0</v>
      </c>
      <c r="W13" s="7" t="s">
        <v>55</v>
      </c>
      <c r="X13" s="7">
        <v>0</v>
      </c>
      <c r="Y13" s="7" t="s">
        <v>55</v>
      </c>
      <c r="Z13" s="8">
        <v>0</v>
      </c>
      <c r="AA13" s="8">
        <v>0</v>
      </c>
      <c r="AB13" s="8">
        <v>0</v>
      </c>
      <c r="AC13" s="8">
        <v>0</v>
      </c>
      <c r="AD13" s="8" t="s">
        <v>55</v>
      </c>
      <c r="AE13" s="8" t="s">
        <v>55</v>
      </c>
      <c r="AF13" s="8">
        <v>0</v>
      </c>
      <c r="AG13" s="8">
        <v>0</v>
      </c>
      <c r="AH13" s="8" t="s">
        <v>55</v>
      </c>
      <c r="AI13" s="8">
        <v>0</v>
      </c>
      <c r="AJ13" s="8">
        <v>0</v>
      </c>
      <c r="AK13" s="8" t="s">
        <v>55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 t="s">
        <v>55</v>
      </c>
      <c r="AT13" s="8">
        <v>0</v>
      </c>
      <c r="AU13" s="8">
        <v>0</v>
      </c>
      <c r="AV13" s="8">
        <v>0</v>
      </c>
      <c r="AW13" s="8">
        <v>0</v>
      </c>
      <c r="AX13" s="8" t="s">
        <v>55</v>
      </c>
      <c r="AY13" s="8">
        <v>0</v>
      </c>
      <c r="AZ13" s="8">
        <v>0</v>
      </c>
      <c r="BA13" s="11">
        <f t="shared" si="0"/>
        <v>1775</v>
      </c>
    </row>
    <row r="14" spans="1:53">
      <c r="A14" s="10" t="s">
        <v>10</v>
      </c>
      <c r="B14" s="7">
        <v>0</v>
      </c>
      <c r="C14" s="7" t="s">
        <v>55</v>
      </c>
      <c r="D14" s="7" t="s">
        <v>55</v>
      </c>
      <c r="E14" s="7">
        <v>0</v>
      </c>
      <c r="F14" s="7" t="s">
        <v>55</v>
      </c>
      <c r="G14" s="7" t="s">
        <v>55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1574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8">
        <v>0</v>
      </c>
      <c r="AA14" s="8">
        <v>0</v>
      </c>
      <c r="AB14" s="8" t="s">
        <v>55</v>
      </c>
      <c r="AC14" s="8">
        <v>0</v>
      </c>
      <c r="AD14" s="8" t="s">
        <v>55</v>
      </c>
      <c r="AE14" s="8">
        <v>0</v>
      </c>
      <c r="AF14" s="8">
        <v>0</v>
      </c>
      <c r="AG14" s="8">
        <v>0</v>
      </c>
      <c r="AH14" s="8">
        <v>0</v>
      </c>
      <c r="AI14" s="8" t="s">
        <v>55</v>
      </c>
      <c r="AJ14" s="8">
        <v>0</v>
      </c>
      <c r="AK14" s="8">
        <v>0</v>
      </c>
      <c r="AL14" s="8">
        <v>0</v>
      </c>
      <c r="AM14" s="8" t="s">
        <v>55</v>
      </c>
      <c r="AN14" s="8">
        <v>0</v>
      </c>
      <c r="AO14" s="8">
        <v>0</v>
      </c>
      <c r="AP14" s="8">
        <v>0</v>
      </c>
      <c r="AQ14" s="8" t="s">
        <v>55</v>
      </c>
      <c r="AR14" s="8">
        <v>0</v>
      </c>
      <c r="AS14" s="8" t="s">
        <v>55</v>
      </c>
      <c r="AT14" s="8" t="s">
        <v>55</v>
      </c>
      <c r="AU14" s="8">
        <v>0</v>
      </c>
      <c r="AV14" s="8">
        <v>0</v>
      </c>
      <c r="AW14" s="8" t="s">
        <v>55</v>
      </c>
      <c r="AX14" s="8">
        <v>0</v>
      </c>
      <c r="AY14" s="8">
        <v>0</v>
      </c>
      <c r="AZ14" s="8" t="s">
        <v>55</v>
      </c>
      <c r="BA14" s="11">
        <f t="shared" si="0"/>
        <v>1574</v>
      </c>
    </row>
    <row r="15" spans="1:53">
      <c r="A15" s="10" t="s">
        <v>11</v>
      </c>
      <c r="B15" s="7">
        <v>0</v>
      </c>
      <c r="C15" s="7">
        <v>0</v>
      </c>
      <c r="D15" s="7">
        <v>0</v>
      </c>
      <c r="E15" s="7">
        <v>74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36174</v>
      </c>
      <c r="P15" s="7">
        <v>1878</v>
      </c>
      <c r="Q15" s="7">
        <v>71</v>
      </c>
      <c r="R15" s="7">
        <v>0</v>
      </c>
      <c r="S15" s="7">
        <v>142</v>
      </c>
      <c r="T15" s="7">
        <v>0</v>
      </c>
      <c r="U15" s="7">
        <v>0</v>
      </c>
      <c r="V15" s="7">
        <v>0</v>
      </c>
      <c r="W15" s="7">
        <v>0</v>
      </c>
      <c r="X15" s="7">
        <v>56</v>
      </c>
      <c r="Y15" s="7">
        <v>0</v>
      </c>
      <c r="Z15" s="8">
        <v>0</v>
      </c>
      <c r="AA15" s="8">
        <v>6578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108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531</v>
      </c>
      <c r="AZ15" s="8">
        <v>0</v>
      </c>
      <c r="BA15" s="11">
        <f t="shared" si="0"/>
        <v>45612</v>
      </c>
    </row>
    <row r="16" spans="1:53">
      <c r="A16" s="10" t="s">
        <v>12</v>
      </c>
      <c r="B16" s="7">
        <v>0</v>
      </c>
      <c r="C16" s="7">
        <v>0</v>
      </c>
      <c r="D16" s="7" t="s">
        <v>55</v>
      </c>
      <c r="E16" s="7">
        <v>0</v>
      </c>
      <c r="F16" s="7" t="s">
        <v>55</v>
      </c>
      <c r="G16" s="7">
        <v>0</v>
      </c>
      <c r="H16" s="7">
        <v>0</v>
      </c>
      <c r="I16" s="7">
        <v>0</v>
      </c>
      <c r="J16" s="7">
        <v>0</v>
      </c>
      <c r="K16" s="7" t="s">
        <v>55</v>
      </c>
      <c r="L16" s="7">
        <v>0</v>
      </c>
      <c r="M16" s="7">
        <v>0</v>
      </c>
      <c r="N16" s="7">
        <v>0</v>
      </c>
      <c r="O16" s="7">
        <v>75</v>
      </c>
      <c r="P16" s="7">
        <v>7372</v>
      </c>
      <c r="Q16" s="7">
        <v>0</v>
      </c>
      <c r="R16" s="7">
        <v>0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55</v>
      </c>
      <c r="Y16" s="7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 t="s">
        <v>55</v>
      </c>
      <c r="AJ16" s="8">
        <v>0</v>
      </c>
      <c r="AK16" s="8" t="s">
        <v>55</v>
      </c>
      <c r="AL16" s="8">
        <v>0</v>
      </c>
      <c r="AM16" s="8">
        <v>0</v>
      </c>
      <c r="AN16" s="8" t="s">
        <v>55</v>
      </c>
      <c r="AO16" s="8">
        <v>0</v>
      </c>
      <c r="AP16" s="8">
        <v>0</v>
      </c>
      <c r="AQ16" s="8">
        <v>0</v>
      </c>
      <c r="AR16" s="8" t="s">
        <v>55</v>
      </c>
      <c r="AS16" s="8" t="s">
        <v>55</v>
      </c>
      <c r="AT16" s="8">
        <v>0</v>
      </c>
      <c r="AU16" s="8">
        <v>0</v>
      </c>
      <c r="AV16" s="8" t="s">
        <v>55</v>
      </c>
      <c r="AW16" s="8">
        <v>0</v>
      </c>
      <c r="AX16" s="8">
        <v>0</v>
      </c>
      <c r="AY16" s="8">
        <v>0</v>
      </c>
      <c r="AZ16" s="8">
        <v>0</v>
      </c>
      <c r="BA16" s="11">
        <f t="shared" si="0"/>
        <v>7702</v>
      </c>
    </row>
    <row r="17" spans="1:53">
      <c r="A17" s="10" t="s">
        <v>13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3379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11">
        <f t="shared" si="0"/>
        <v>3379</v>
      </c>
    </row>
    <row r="18" spans="1:53">
      <c r="A18" s="10" t="s">
        <v>14</v>
      </c>
      <c r="B18" s="7">
        <v>0</v>
      </c>
      <c r="C18" s="7">
        <v>0</v>
      </c>
      <c r="D18" s="7">
        <v>0</v>
      </c>
      <c r="E18" s="7">
        <v>74</v>
      </c>
      <c r="F18" s="7" t="s">
        <v>55</v>
      </c>
      <c r="G18" s="7" t="s">
        <v>55</v>
      </c>
      <c r="H18" s="7">
        <v>0</v>
      </c>
      <c r="I18" s="7">
        <v>0</v>
      </c>
      <c r="J18" s="7">
        <v>0</v>
      </c>
      <c r="K18" s="7" t="s">
        <v>55</v>
      </c>
      <c r="L18" s="7" t="s">
        <v>55</v>
      </c>
      <c r="M18" s="7" t="s">
        <v>55</v>
      </c>
      <c r="N18" s="7">
        <v>0</v>
      </c>
      <c r="O18" s="7" t="s">
        <v>55</v>
      </c>
      <c r="P18" s="7" t="s">
        <v>55</v>
      </c>
      <c r="Q18" s="7">
        <v>0</v>
      </c>
      <c r="R18" s="7">
        <v>3625</v>
      </c>
      <c r="S18" s="7">
        <v>0</v>
      </c>
      <c r="T18" s="7" t="s">
        <v>55</v>
      </c>
      <c r="U18" s="7">
        <v>0</v>
      </c>
      <c r="V18" s="7" t="s">
        <v>55</v>
      </c>
      <c r="W18" s="7">
        <v>0</v>
      </c>
      <c r="X18" s="7" t="s">
        <v>55</v>
      </c>
      <c r="Y18" s="7">
        <v>0</v>
      </c>
      <c r="Z18" s="8" t="s">
        <v>55</v>
      </c>
      <c r="AA18" s="8">
        <v>3201</v>
      </c>
      <c r="AB18" s="8">
        <v>0</v>
      </c>
      <c r="AC18" s="8" t="s">
        <v>55</v>
      </c>
      <c r="AD18" s="8">
        <v>0</v>
      </c>
      <c r="AE18" s="8">
        <v>0</v>
      </c>
      <c r="AF18" s="8">
        <v>0</v>
      </c>
      <c r="AG18" s="8">
        <v>0</v>
      </c>
      <c r="AH18" s="8" t="s">
        <v>55</v>
      </c>
      <c r="AI18" s="8" t="s">
        <v>55</v>
      </c>
      <c r="AJ18" s="8">
        <v>0</v>
      </c>
      <c r="AK18" s="8" t="s">
        <v>55</v>
      </c>
      <c r="AL18" s="8">
        <v>277</v>
      </c>
      <c r="AM18" s="8" t="s">
        <v>55</v>
      </c>
      <c r="AN18" s="8" t="s">
        <v>55</v>
      </c>
      <c r="AO18" s="8">
        <v>0</v>
      </c>
      <c r="AP18" s="8" t="s">
        <v>55</v>
      </c>
      <c r="AQ18" s="8">
        <v>0</v>
      </c>
      <c r="AR18" s="8" t="s">
        <v>55</v>
      </c>
      <c r="AS18" s="8">
        <v>289</v>
      </c>
      <c r="AT18" s="8">
        <v>0</v>
      </c>
      <c r="AU18" s="8">
        <v>0</v>
      </c>
      <c r="AV18" s="8" t="s">
        <v>55</v>
      </c>
      <c r="AW18" s="8">
        <v>0</v>
      </c>
      <c r="AX18" s="8">
        <v>0</v>
      </c>
      <c r="AY18" s="8">
        <v>0</v>
      </c>
      <c r="AZ18" s="8">
        <v>0</v>
      </c>
      <c r="BA18" s="11">
        <f t="shared" si="0"/>
        <v>7466</v>
      </c>
    </row>
    <row r="19" spans="1:53">
      <c r="A19" s="10" t="s">
        <v>15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55</v>
      </c>
      <c r="L19" s="7">
        <v>0</v>
      </c>
      <c r="M19" s="7">
        <v>0</v>
      </c>
      <c r="N19" s="7">
        <v>0</v>
      </c>
      <c r="O19" s="7" t="s">
        <v>55</v>
      </c>
      <c r="P19" s="7">
        <v>401</v>
      </c>
      <c r="Q19" s="7">
        <v>0</v>
      </c>
      <c r="R19" s="7">
        <v>0</v>
      </c>
      <c r="S19" s="7">
        <v>3487</v>
      </c>
      <c r="T19" s="7" t="s">
        <v>55</v>
      </c>
      <c r="U19" s="7">
        <v>0</v>
      </c>
      <c r="V19" s="7" t="s">
        <v>55</v>
      </c>
      <c r="W19" s="7">
        <v>0</v>
      </c>
      <c r="X19" s="7">
        <v>0</v>
      </c>
      <c r="Y19" s="7">
        <v>0</v>
      </c>
      <c r="Z19" s="8" t="s">
        <v>55</v>
      </c>
      <c r="AA19" s="8" t="s">
        <v>55</v>
      </c>
      <c r="AB19" s="8">
        <v>0</v>
      </c>
      <c r="AC19" s="8">
        <v>0</v>
      </c>
      <c r="AD19" s="8" t="s">
        <v>55</v>
      </c>
      <c r="AE19" s="8">
        <v>0</v>
      </c>
      <c r="AF19" s="8" t="s">
        <v>55</v>
      </c>
      <c r="AG19" s="8">
        <v>0</v>
      </c>
      <c r="AH19" s="8">
        <v>0</v>
      </c>
      <c r="AI19" s="8">
        <v>0</v>
      </c>
      <c r="AJ19" s="8">
        <v>0</v>
      </c>
      <c r="AK19" s="8" t="s">
        <v>55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153</v>
      </c>
      <c r="AS19" s="8" t="s">
        <v>55</v>
      </c>
      <c r="AT19" s="8">
        <v>0</v>
      </c>
      <c r="AU19" s="8">
        <v>0</v>
      </c>
      <c r="AV19" s="8" t="s">
        <v>55</v>
      </c>
      <c r="AW19" s="8">
        <v>0</v>
      </c>
      <c r="AX19" s="8" t="s">
        <v>55</v>
      </c>
      <c r="AY19" s="8">
        <v>0</v>
      </c>
      <c r="AZ19" s="8">
        <v>0</v>
      </c>
      <c r="BA19" s="11">
        <f t="shared" si="0"/>
        <v>4041</v>
      </c>
    </row>
    <row r="20" spans="1:53">
      <c r="A20" s="10" t="s">
        <v>16</v>
      </c>
      <c r="B20" s="7" t="s">
        <v>55</v>
      </c>
      <c r="C20" s="7" t="s">
        <v>55</v>
      </c>
      <c r="D20" s="7">
        <v>0</v>
      </c>
      <c r="E20" s="7">
        <v>202</v>
      </c>
      <c r="F20" s="7" t="s">
        <v>55</v>
      </c>
      <c r="G20" s="7">
        <v>0</v>
      </c>
      <c r="H20" s="7">
        <v>0</v>
      </c>
      <c r="I20" s="7">
        <v>0</v>
      </c>
      <c r="J20" s="7">
        <v>0</v>
      </c>
      <c r="K20" s="7" t="s">
        <v>55</v>
      </c>
      <c r="L20" s="7" t="s">
        <v>55</v>
      </c>
      <c r="M20" s="7">
        <v>0</v>
      </c>
      <c r="N20" s="7">
        <v>0</v>
      </c>
      <c r="O20" s="7" t="s">
        <v>55</v>
      </c>
      <c r="P20" s="7">
        <v>0</v>
      </c>
      <c r="Q20" s="7">
        <v>0</v>
      </c>
      <c r="R20" s="7">
        <v>0</v>
      </c>
      <c r="S20" s="7">
        <v>0</v>
      </c>
      <c r="T20" s="7">
        <v>6233</v>
      </c>
      <c r="U20" s="7">
        <v>0</v>
      </c>
      <c r="V20" s="7">
        <v>0</v>
      </c>
      <c r="W20" s="7" t="s">
        <v>55</v>
      </c>
      <c r="X20" s="7">
        <v>0</v>
      </c>
      <c r="Y20" s="7">
        <v>0</v>
      </c>
      <c r="Z20" s="8">
        <v>136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 t="s">
        <v>55</v>
      </c>
      <c r="AI20" s="8">
        <v>0</v>
      </c>
      <c r="AJ20" s="8">
        <v>0</v>
      </c>
      <c r="AK20" s="8" t="s">
        <v>55</v>
      </c>
      <c r="AL20" s="8" t="s">
        <v>55</v>
      </c>
      <c r="AM20" s="8">
        <v>0</v>
      </c>
      <c r="AN20" s="8">
        <v>0</v>
      </c>
      <c r="AO20" s="8" t="s">
        <v>55</v>
      </c>
      <c r="AP20" s="8" t="s">
        <v>55</v>
      </c>
      <c r="AQ20" s="8">
        <v>0</v>
      </c>
      <c r="AR20" s="8" t="s">
        <v>55</v>
      </c>
      <c r="AS20" s="8">
        <v>871</v>
      </c>
      <c r="AT20" s="8">
        <v>0</v>
      </c>
      <c r="AU20" s="8">
        <v>0</v>
      </c>
      <c r="AV20" s="8" t="s">
        <v>55</v>
      </c>
      <c r="AW20" s="8">
        <v>0</v>
      </c>
      <c r="AX20" s="8">
        <v>0</v>
      </c>
      <c r="AY20" s="8">
        <v>0</v>
      </c>
      <c r="AZ20" s="8">
        <v>0</v>
      </c>
      <c r="BA20" s="11">
        <f t="shared" si="0"/>
        <v>7442</v>
      </c>
    </row>
    <row r="21" spans="1:53">
      <c r="A21" s="10" t="s">
        <v>17</v>
      </c>
      <c r="B21" s="7">
        <v>0</v>
      </c>
      <c r="C21" s="7">
        <v>0</v>
      </c>
      <c r="D21" s="7">
        <v>0</v>
      </c>
      <c r="E21" s="7">
        <v>0</v>
      </c>
      <c r="F21" s="7" t="s">
        <v>55</v>
      </c>
      <c r="G21" s="7">
        <v>0</v>
      </c>
      <c r="H21" s="7" t="s">
        <v>55</v>
      </c>
      <c r="I21" s="7">
        <v>0</v>
      </c>
      <c r="J21" s="7">
        <v>0</v>
      </c>
      <c r="K21" s="7" t="s">
        <v>55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1946</v>
      </c>
      <c r="V21" s="7">
        <v>0</v>
      </c>
      <c r="W21" s="7" t="s">
        <v>55</v>
      </c>
      <c r="X21" s="7">
        <v>0</v>
      </c>
      <c r="Y21" s="7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87</v>
      </c>
      <c r="AF21" s="8">
        <v>0</v>
      </c>
      <c r="AG21" s="8">
        <v>0</v>
      </c>
      <c r="AH21" s="8" t="s">
        <v>55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 t="s">
        <v>55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 t="s">
        <v>55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11">
        <f t="shared" si="0"/>
        <v>2033</v>
      </c>
    </row>
    <row r="22" spans="1:53">
      <c r="A22" s="10" t="s">
        <v>50</v>
      </c>
      <c r="B22" s="7" t="s">
        <v>55</v>
      </c>
      <c r="C22" s="7" t="s">
        <v>55</v>
      </c>
      <c r="D22" s="7" t="s">
        <v>55</v>
      </c>
      <c r="E22" s="7" t="s">
        <v>55</v>
      </c>
      <c r="F22" s="7" t="s">
        <v>55</v>
      </c>
      <c r="G22" s="7" t="s">
        <v>55</v>
      </c>
      <c r="H22" s="7" t="s">
        <v>55</v>
      </c>
      <c r="I22" s="7" t="s">
        <v>55</v>
      </c>
      <c r="J22" s="7" t="s">
        <v>55</v>
      </c>
      <c r="K22" s="7" t="s">
        <v>55</v>
      </c>
      <c r="L22" s="7" t="s">
        <v>55</v>
      </c>
      <c r="M22" s="7" t="s">
        <v>55</v>
      </c>
      <c r="N22" s="7" t="s">
        <v>55</v>
      </c>
      <c r="O22" s="7" t="s">
        <v>55</v>
      </c>
      <c r="P22" s="7" t="s">
        <v>55</v>
      </c>
      <c r="Q22" s="7" t="s">
        <v>55</v>
      </c>
      <c r="R22" s="7" t="s">
        <v>55</v>
      </c>
      <c r="S22" s="7" t="s">
        <v>55</v>
      </c>
      <c r="T22" s="7" t="s">
        <v>55</v>
      </c>
      <c r="U22" s="7" t="s">
        <v>55</v>
      </c>
      <c r="V22" s="7" t="s">
        <v>55</v>
      </c>
      <c r="W22" s="7" t="s">
        <v>55</v>
      </c>
      <c r="X22" s="7" t="s">
        <v>55</v>
      </c>
      <c r="Y22" s="7" t="s">
        <v>55</v>
      </c>
      <c r="Z22" s="8" t="s">
        <v>55</v>
      </c>
      <c r="AA22" s="8" t="s">
        <v>55</v>
      </c>
      <c r="AB22" s="8" t="s">
        <v>55</v>
      </c>
      <c r="AC22" s="8" t="s">
        <v>55</v>
      </c>
      <c r="AD22" s="8" t="s">
        <v>55</v>
      </c>
      <c r="AE22" s="8" t="s">
        <v>55</v>
      </c>
      <c r="AF22" s="8" t="s">
        <v>55</v>
      </c>
      <c r="AG22" s="8" t="s">
        <v>55</v>
      </c>
      <c r="AH22" s="8" t="s">
        <v>55</v>
      </c>
      <c r="AI22" s="8" t="s">
        <v>55</v>
      </c>
      <c r="AJ22" s="8" t="s">
        <v>55</v>
      </c>
      <c r="AK22" s="8" t="s">
        <v>55</v>
      </c>
      <c r="AL22" s="8" t="s">
        <v>55</v>
      </c>
      <c r="AM22" s="8" t="s">
        <v>55</v>
      </c>
      <c r="AN22" s="8" t="s">
        <v>55</v>
      </c>
      <c r="AO22" s="8" t="s">
        <v>55</v>
      </c>
      <c r="AP22" s="8" t="s">
        <v>55</v>
      </c>
      <c r="AQ22" s="8" t="s">
        <v>55</v>
      </c>
      <c r="AR22" s="8" t="s">
        <v>55</v>
      </c>
      <c r="AS22" s="8" t="s">
        <v>55</v>
      </c>
      <c r="AT22" s="8" t="s">
        <v>55</v>
      </c>
      <c r="AU22" s="8" t="s">
        <v>55</v>
      </c>
      <c r="AV22" s="8" t="s">
        <v>55</v>
      </c>
      <c r="AW22" s="8" t="s">
        <v>55</v>
      </c>
      <c r="AX22" s="8" t="s">
        <v>55</v>
      </c>
      <c r="AY22" s="8" t="s">
        <v>55</v>
      </c>
      <c r="AZ22" s="8" t="s">
        <v>55</v>
      </c>
      <c r="BA22" s="11">
        <f t="shared" si="0"/>
        <v>0</v>
      </c>
    </row>
    <row r="23" spans="1:53">
      <c r="A23" s="10" t="s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15463</v>
      </c>
      <c r="X23" s="7">
        <v>0</v>
      </c>
      <c r="Y23" s="7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11">
        <f t="shared" si="0"/>
        <v>15463</v>
      </c>
    </row>
    <row r="24" spans="1:53">
      <c r="A24" s="10" t="s">
        <v>19</v>
      </c>
      <c r="B24" s="7" t="s">
        <v>55</v>
      </c>
      <c r="C24" s="7">
        <v>0</v>
      </c>
      <c r="D24" s="7" t="s">
        <v>55</v>
      </c>
      <c r="E24" s="7">
        <v>0</v>
      </c>
      <c r="F24" s="7" t="s">
        <v>55</v>
      </c>
      <c r="G24" s="7" t="s">
        <v>55</v>
      </c>
      <c r="H24" s="7">
        <v>0</v>
      </c>
      <c r="I24" s="7">
        <v>0</v>
      </c>
      <c r="J24" s="7">
        <v>0</v>
      </c>
      <c r="K24" s="7" t="s">
        <v>55</v>
      </c>
      <c r="L24" s="7" t="s">
        <v>55</v>
      </c>
      <c r="M24" s="7" t="s">
        <v>55</v>
      </c>
      <c r="N24" s="7">
        <v>0</v>
      </c>
      <c r="O24" s="7" t="s">
        <v>55</v>
      </c>
      <c r="P24" s="7">
        <v>311</v>
      </c>
      <c r="Q24" s="7">
        <v>0</v>
      </c>
      <c r="R24" s="7">
        <v>0</v>
      </c>
      <c r="S24" s="7" t="s">
        <v>55</v>
      </c>
      <c r="T24" s="7">
        <v>0</v>
      </c>
      <c r="U24" s="7">
        <v>0</v>
      </c>
      <c r="V24" s="7" t="s">
        <v>55</v>
      </c>
      <c r="W24" s="7" t="s">
        <v>55</v>
      </c>
      <c r="X24" s="7">
        <v>28048</v>
      </c>
      <c r="Y24" s="7" t="s">
        <v>55</v>
      </c>
      <c r="Z24" s="8" t="s">
        <v>55</v>
      </c>
      <c r="AA24" s="8" t="s">
        <v>55</v>
      </c>
      <c r="AB24" s="8" t="s">
        <v>55</v>
      </c>
      <c r="AC24" s="8" t="s">
        <v>55</v>
      </c>
      <c r="AD24" s="8" t="s">
        <v>55</v>
      </c>
      <c r="AE24" s="8">
        <v>0</v>
      </c>
      <c r="AF24" s="8" t="s">
        <v>55</v>
      </c>
      <c r="AG24" s="8">
        <v>0</v>
      </c>
      <c r="AH24" s="8" t="s">
        <v>55</v>
      </c>
      <c r="AI24" s="8" t="s">
        <v>55</v>
      </c>
      <c r="AJ24" s="8" t="s">
        <v>55</v>
      </c>
      <c r="AK24" s="8">
        <v>1130</v>
      </c>
      <c r="AL24" s="8">
        <v>0</v>
      </c>
      <c r="AM24" s="8" t="s">
        <v>55</v>
      </c>
      <c r="AN24" s="8" t="s">
        <v>55</v>
      </c>
      <c r="AO24" s="8">
        <v>0</v>
      </c>
      <c r="AP24" s="8">
        <v>0</v>
      </c>
      <c r="AQ24" s="8" t="s">
        <v>55</v>
      </c>
      <c r="AR24" s="8" t="s">
        <v>55</v>
      </c>
      <c r="AS24" s="8" t="s">
        <v>55</v>
      </c>
      <c r="AT24" s="8">
        <v>0</v>
      </c>
      <c r="AU24" s="8">
        <v>0</v>
      </c>
      <c r="AV24" s="8" t="s">
        <v>55</v>
      </c>
      <c r="AW24" s="8" t="s">
        <v>55</v>
      </c>
      <c r="AX24" s="8" t="s">
        <v>55</v>
      </c>
      <c r="AY24" s="8" t="s">
        <v>55</v>
      </c>
      <c r="AZ24" s="8">
        <v>0</v>
      </c>
      <c r="BA24" s="11">
        <f t="shared" si="0"/>
        <v>29489</v>
      </c>
    </row>
    <row r="25" spans="1:53">
      <c r="A25" s="10" t="s">
        <v>20</v>
      </c>
      <c r="B25" s="7" t="s">
        <v>55</v>
      </c>
      <c r="C25" s="7">
        <v>0</v>
      </c>
      <c r="D25" s="7" t="s">
        <v>55</v>
      </c>
      <c r="E25" s="7">
        <v>0</v>
      </c>
      <c r="F25" s="7" t="s">
        <v>55</v>
      </c>
      <c r="G25" s="7" t="s">
        <v>55</v>
      </c>
      <c r="H25" s="7">
        <v>0</v>
      </c>
      <c r="I25" s="7">
        <v>0</v>
      </c>
      <c r="J25" s="7">
        <v>0</v>
      </c>
      <c r="K25" s="7" t="s">
        <v>55</v>
      </c>
      <c r="L25" s="7" t="s">
        <v>55</v>
      </c>
      <c r="M25" s="7">
        <v>0</v>
      </c>
      <c r="N25" s="7">
        <v>0</v>
      </c>
      <c r="O25" s="7" t="s">
        <v>55</v>
      </c>
      <c r="P25" s="7">
        <v>0</v>
      </c>
      <c r="Q25" s="7">
        <v>59</v>
      </c>
      <c r="R25" s="7" t="s">
        <v>55</v>
      </c>
      <c r="S25" s="7" t="s">
        <v>55</v>
      </c>
      <c r="T25" s="7">
        <v>0</v>
      </c>
      <c r="U25" s="7" t="s">
        <v>55</v>
      </c>
      <c r="V25" s="7" t="s">
        <v>55</v>
      </c>
      <c r="W25" s="7">
        <v>0</v>
      </c>
      <c r="X25" s="7" t="s">
        <v>55</v>
      </c>
      <c r="Y25" s="7">
        <v>9370</v>
      </c>
      <c r="Z25" s="8">
        <v>0</v>
      </c>
      <c r="AA25" s="8" t="s">
        <v>55</v>
      </c>
      <c r="AB25" s="8" t="s">
        <v>55</v>
      </c>
      <c r="AC25" s="8">
        <v>0</v>
      </c>
      <c r="AD25" s="8" t="s">
        <v>55</v>
      </c>
      <c r="AE25" s="8">
        <v>0</v>
      </c>
      <c r="AF25" s="8">
        <v>0</v>
      </c>
      <c r="AG25" s="8">
        <v>0</v>
      </c>
      <c r="AH25" s="8" t="s">
        <v>55</v>
      </c>
      <c r="AI25" s="8" t="s">
        <v>55</v>
      </c>
      <c r="AJ25" s="8">
        <v>52</v>
      </c>
      <c r="AK25" s="8" t="s">
        <v>55</v>
      </c>
      <c r="AL25" s="8">
        <v>0</v>
      </c>
      <c r="AM25" s="8">
        <v>0</v>
      </c>
      <c r="AN25" s="8">
        <v>0</v>
      </c>
      <c r="AO25" s="8">
        <v>0</v>
      </c>
      <c r="AP25" s="8" t="s">
        <v>55</v>
      </c>
      <c r="AQ25" s="8">
        <v>157</v>
      </c>
      <c r="AR25" s="8" t="s">
        <v>55</v>
      </c>
      <c r="AS25" s="8" t="s">
        <v>55</v>
      </c>
      <c r="AT25" s="8" t="s">
        <v>55</v>
      </c>
      <c r="AU25" s="8">
        <v>0</v>
      </c>
      <c r="AV25" s="8" t="s">
        <v>55</v>
      </c>
      <c r="AW25" s="8" t="s">
        <v>55</v>
      </c>
      <c r="AX25" s="8">
        <v>0</v>
      </c>
      <c r="AY25" s="8">
        <v>636</v>
      </c>
      <c r="AZ25" s="8">
        <v>0</v>
      </c>
      <c r="BA25" s="11">
        <f t="shared" si="0"/>
        <v>10274</v>
      </c>
    </row>
    <row r="26" spans="1:53">
      <c r="A26" s="10" t="s">
        <v>21</v>
      </c>
      <c r="B26" s="7">
        <v>50</v>
      </c>
      <c r="C26" s="7">
        <v>0</v>
      </c>
      <c r="D26" s="7">
        <v>0</v>
      </c>
      <c r="E26" s="7" t="s">
        <v>55</v>
      </c>
      <c r="F26" s="7" t="s">
        <v>55</v>
      </c>
      <c r="G26" s="7">
        <v>0</v>
      </c>
      <c r="H26" s="7">
        <v>0</v>
      </c>
      <c r="I26" s="7" t="s">
        <v>55</v>
      </c>
      <c r="J26" s="7">
        <v>0</v>
      </c>
      <c r="K26" s="7" t="s">
        <v>55</v>
      </c>
      <c r="L26" s="7" t="s">
        <v>55</v>
      </c>
      <c r="M26" s="7">
        <v>0</v>
      </c>
      <c r="N26" s="7">
        <v>0</v>
      </c>
      <c r="O26" s="7" t="s">
        <v>55</v>
      </c>
      <c r="P26" s="7">
        <v>0</v>
      </c>
      <c r="Q26" s="7">
        <v>0</v>
      </c>
      <c r="R26" s="7">
        <v>0</v>
      </c>
      <c r="S26" s="7">
        <v>0</v>
      </c>
      <c r="T26" s="7">
        <v>264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8">
        <v>3199</v>
      </c>
      <c r="AA26" s="8">
        <v>0</v>
      </c>
      <c r="AB26" s="8">
        <v>0</v>
      </c>
      <c r="AC26" s="8">
        <v>0</v>
      </c>
      <c r="AD26" s="8">
        <v>0</v>
      </c>
      <c r="AE26" s="8" t="s">
        <v>55</v>
      </c>
      <c r="AF26" s="8">
        <v>0</v>
      </c>
      <c r="AG26" s="8">
        <v>0</v>
      </c>
      <c r="AH26" s="8" t="s">
        <v>55</v>
      </c>
      <c r="AI26" s="8" t="s">
        <v>55</v>
      </c>
      <c r="AJ26" s="8">
        <v>0</v>
      </c>
      <c r="AK26" s="8" t="s">
        <v>55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 t="s">
        <v>55</v>
      </c>
      <c r="AS26" s="8" t="s">
        <v>55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11">
        <f t="shared" si="0"/>
        <v>3513</v>
      </c>
    </row>
    <row r="27" spans="1:53">
      <c r="A27" s="10" t="s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 t="s">
        <v>55</v>
      </c>
      <c r="P27" s="7">
        <v>0</v>
      </c>
      <c r="Q27" s="7">
        <v>0</v>
      </c>
      <c r="R27" s="7" t="s">
        <v>55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8">
        <v>0</v>
      </c>
      <c r="AA27" s="8">
        <v>134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 t="s">
        <v>55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11">
        <f t="shared" si="0"/>
        <v>134</v>
      </c>
    </row>
    <row r="28" spans="1:53">
      <c r="A28" s="10" t="s">
        <v>23</v>
      </c>
      <c r="B28" s="7">
        <v>0</v>
      </c>
      <c r="C28" s="7">
        <v>0</v>
      </c>
      <c r="D28" s="7" t="s">
        <v>55</v>
      </c>
      <c r="E28" s="7">
        <v>0</v>
      </c>
      <c r="F28" s="7" t="s">
        <v>55</v>
      </c>
      <c r="G28" s="7" t="s">
        <v>55</v>
      </c>
      <c r="H28" s="7">
        <v>0</v>
      </c>
      <c r="I28" s="7">
        <v>0</v>
      </c>
      <c r="J28" s="7">
        <v>0</v>
      </c>
      <c r="K28" s="7" t="s">
        <v>55</v>
      </c>
      <c r="L28" s="7">
        <v>0</v>
      </c>
      <c r="M28" s="7">
        <v>0</v>
      </c>
      <c r="N28" s="7" t="s">
        <v>55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 t="s">
        <v>55</v>
      </c>
      <c r="Y28" s="7" t="s">
        <v>55</v>
      </c>
      <c r="Z28" s="8">
        <v>0</v>
      </c>
      <c r="AA28" s="8">
        <v>0</v>
      </c>
      <c r="AB28" s="8">
        <v>1498</v>
      </c>
      <c r="AC28" s="8">
        <v>0</v>
      </c>
      <c r="AD28" s="8" t="s">
        <v>55</v>
      </c>
      <c r="AE28" s="8">
        <v>0</v>
      </c>
      <c r="AF28" s="8" t="s">
        <v>55</v>
      </c>
      <c r="AG28" s="8">
        <v>0</v>
      </c>
      <c r="AH28" s="8" t="s">
        <v>55</v>
      </c>
      <c r="AI28" s="8">
        <v>0</v>
      </c>
      <c r="AJ28" s="8">
        <v>50</v>
      </c>
      <c r="AK28" s="8" t="s">
        <v>55</v>
      </c>
      <c r="AL28" s="8">
        <v>0</v>
      </c>
      <c r="AM28" s="8" t="s">
        <v>55</v>
      </c>
      <c r="AN28" s="8">
        <v>0</v>
      </c>
      <c r="AO28" s="8">
        <v>0</v>
      </c>
      <c r="AP28" s="8" t="s">
        <v>55</v>
      </c>
      <c r="AQ28" s="8" t="s">
        <v>55</v>
      </c>
      <c r="AR28" s="8">
        <v>0</v>
      </c>
      <c r="AS28" s="8" t="s">
        <v>55</v>
      </c>
      <c r="AT28" s="8" t="s">
        <v>55</v>
      </c>
      <c r="AU28" s="8">
        <v>0</v>
      </c>
      <c r="AV28" s="8">
        <v>0</v>
      </c>
      <c r="AW28" s="8" t="s">
        <v>55</v>
      </c>
      <c r="AX28" s="8">
        <v>0</v>
      </c>
      <c r="AY28" s="8">
        <v>0</v>
      </c>
      <c r="AZ28" s="8">
        <v>77</v>
      </c>
      <c r="BA28" s="11">
        <f t="shared" si="0"/>
        <v>1625</v>
      </c>
    </row>
    <row r="29" spans="1:53">
      <c r="A29" s="10" t="s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 t="s">
        <v>55</v>
      </c>
      <c r="H29" s="7">
        <v>0</v>
      </c>
      <c r="I29" s="7">
        <v>0</v>
      </c>
      <c r="J29" s="7">
        <v>0</v>
      </c>
      <c r="K29" s="7" t="s">
        <v>55</v>
      </c>
      <c r="L29" s="7" t="s">
        <v>55</v>
      </c>
      <c r="M29" s="7">
        <v>0</v>
      </c>
      <c r="N29" s="7">
        <v>0</v>
      </c>
      <c r="O29" s="7" t="s">
        <v>55</v>
      </c>
      <c r="P29" s="7" t="s">
        <v>55</v>
      </c>
      <c r="Q29" s="7">
        <v>200</v>
      </c>
      <c r="R29" s="7" t="s">
        <v>55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 t="s">
        <v>55</v>
      </c>
      <c r="Z29" s="8">
        <v>0</v>
      </c>
      <c r="AA29" s="8" t="s">
        <v>55</v>
      </c>
      <c r="AB29" s="8">
        <v>0</v>
      </c>
      <c r="AC29" s="8">
        <v>2004</v>
      </c>
      <c r="AD29" s="8">
        <v>0</v>
      </c>
      <c r="AE29" s="8">
        <v>0</v>
      </c>
      <c r="AF29" s="8">
        <v>0</v>
      </c>
      <c r="AG29" s="8">
        <v>0</v>
      </c>
      <c r="AH29" s="8" t="s">
        <v>55</v>
      </c>
      <c r="AI29" s="8">
        <v>0</v>
      </c>
      <c r="AJ29" s="8">
        <v>0</v>
      </c>
      <c r="AK29" s="8">
        <v>0</v>
      </c>
      <c r="AL29" s="8" t="s">
        <v>55</v>
      </c>
      <c r="AM29" s="8" t="s">
        <v>55</v>
      </c>
      <c r="AN29" s="8">
        <v>0</v>
      </c>
      <c r="AO29" s="8">
        <v>0</v>
      </c>
      <c r="AP29" s="8">
        <v>0</v>
      </c>
      <c r="AQ29" s="8">
        <v>132</v>
      </c>
      <c r="AR29" s="8">
        <v>0</v>
      </c>
      <c r="AS29" s="8" t="s">
        <v>55</v>
      </c>
      <c r="AT29" s="8">
        <v>0</v>
      </c>
      <c r="AU29" s="8">
        <v>0</v>
      </c>
      <c r="AV29" s="8">
        <v>0</v>
      </c>
      <c r="AW29" s="8" t="s">
        <v>55</v>
      </c>
      <c r="AX29" s="8">
        <v>0</v>
      </c>
      <c r="AY29" s="8">
        <v>0</v>
      </c>
      <c r="AZ29" s="8">
        <v>0</v>
      </c>
      <c r="BA29" s="11">
        <f t="shared" si="0"/>
        <v>2336</v>
      </c>
    </row>
    <row r="30" spans="1:53">
      <c r="A30" s="10" t="s">
        <v>25</v>
      </c>
      <c r="B30" s="7">
        <v>0</v>
      </c>
      <c r="C30" s="7" t="s">
        <v>55</v>
      </c>
      <c r="D30" s="7">
        <v>179</v>
      </c>
      <c r="E30" s="7" t="s">
        <v>55</v>
      </c>
      <c r="F30" s="7">
        <v>100</v>
      </c>
      <c r="G30" s="7">
        <v>0</v>
      </c>
      <c r="H30" s="7">
        <v>0</v>
      </c>
      <c r="I30" s="7" t="s">
        <v>55</v>
      </c>
      <c r="J30" s="7">
        <v>0</v>
      </c>
      <c r="K30" s="7" t="s">
        <v>55</v>
      </c>
      <c r="L30" s="7" t="s">
        <v>55</v>
      </c>
      <c r="M30" s="7" t="s">
        <v>55</v>
      </c>
      <c r="N30" s="7" t="s">
        <v>55</v>
      </c>
      <c r="O30" s="7" t="s">
        <v>55</v>
      </c>
      <c r="P30" s="7" t="s">
        <v>55</v>
      </c>
      <c r="Q30" s="7">
        <v>0</v>
      </c>
      <c r="R30" s="7" t="s">
        <v>55</v>
      </c>
      <c r="S30" s="7">
        <v>0</v>
      </c>
      <c r="T30" s="7" t="s">
        <v>55</v>
      </c>
      <c r="U30" s="7">
        <v>0</v>
      </c>
      <c r="V30" s="7">
        <v>0</v>
      </c>
      <c r="W30" s="7">
        <v>0</v>
      </c>
      <c r="X30" s="7" t="s">
        <v>55</v>
      </c>
      <c r="Y30" s="7">
        <v>0</v>
      </c>
      <c r="Z30" s="8">
        <v>0</v>
      </c>
      <c r="AA30" s="8" t="s">
        <v>55</v>
      </c>
      <c r="AB30" s="8">
        <v>0</v>
      </c>
      <c r="AC30" s="8">
        <v>0</v>
      </c>
      <c r="AD30" s="8">
        <v>8144</v>
      </c>
      <c r="AE30" s="8">
        <v>0</v>
      </c>
      <c r="AF30" s="8" t="s">
        <v>55</v>
      </c>
      <c r="AG30" s="8" t="s">
        <v>55</v>
      </c>
      <c r="AH30" s="8" t="s">
        <v>55</v>
      </c>
      <c r="AI30" s="8" t="s">
        <v>55</v>
      </c>
      <c r="AJ30" s="8" t="s">
        <v>55</v>
      </c>
      <c r="AK30" s="8" t="s">
        <v>55</v>
      </c>
      <c r="AL30" s="8">
        <v>0</v>
      </c>
      <c r="AM30" s="8" t="s">
        <v>55</v>
      </c>
      <c r="AN30" s="8">
        <v>0</v>
      </c>
      <c r="AO30" s="8" t="s">
        <v>55</v>
      </c>
      <c r="AP30" s="8">
        <v>0</v>
      </c>
      <c r="AQ30" s="8">
        <v>0</v>
      </c>
      <c r="AR30" s="8" t="s">
        <v>55</v>
      </c>
      <c r="AS30" s="8" t="s">
        <v>55</v>
      </c>
      <c r="AT30" s="8">
        <v>123</v>
      </c>
      <c r="AU30" s="8" t="s">
        <v>55</v>
      </c>
      <c r="AV30" s="8" t="s">
        <v>55</v>
      </c>
      <c r="AW30" s="8" t="s">
        <v>55</v>
      </c>
      <c r="AX30" s="8">
        <v>0</v>
      </c>
      <c r="AY30" s="8" t="s">
        <v>55</v>
      </c>
      <c r="AZ30" s="8">
        <v>0</v>
      </c>
      <c r="BA30" s="11">
        <f t="shared" si="0"/>
        <v>8546</v>
      </c>
    </row>
    <row r="31" spans="1:53">
      <c r="A31" s="10" t="s">
        <v>51</v>
      </c>
      <c r="B31" s="7" t="s">
        <v>55</v>
      </c>
      <c r="C31" s="7" t="s">
        <v>55</v>
      </c>
      <c r="D31" s="7" t="s">
        <v>55</v>
      </c>
      <c r="E31" s="7" t="s">
        <v>55</v>
      </c>
      <c r="F31" s="7" t="s">
        <v>55</v>
      </c>
      <c r="G31" s="7" t="s">
        <v>55</v>
      </c>
      <c r="H31" s="7" t="s">
        <v>55</v>
      </c>
      <c r="I31" s="7" t="s">
        <v>55</v>
      </c>
      <c r="J31" s="7" t="s">
        <v>55</v>
      </c>
      <c r="K31" s="7" t="s">
        <v>55</v>
      </c>
      <c r="L31" s="7" t="s">
        <v>55</v>
      </c>
      <c r="M31" s="7" t="s">
        <v>55</v>
      </c>
      <c r="N31" s="7" t="s">
        <v>55</v>
      </c>
      <c r="O31" s="7" t="s">
        <v>55</v>
      </c>
      <c r="P31" s="7" t="s">
        <v>55</v>
      </c>
      <c r="Q31" s="7" t="s">
        <v>55</v>
      </c>
      <c r="R31" s="7" t="s">
        <v>55</v>
      </c>
      <c r="S31" s="7" t="s">
        <v>55</v>
      </c>
      <c r="T31" s="7" t="s">
        <v>55</v>
      </c>
      <c r="U31" s="7" t="s">
        <v>55</v>
      </c>
      <c r="V31" s="7" t="s">
        <v>55</v>
      </c>
      <c r="W31" s="7" t="s">
        <v>55</v>
      </c>
      <c r="X31" s="7" t="s">
        <v>55</v>
      </c>
      <c r="Y31" s="7" t="s">
        <v>55</v>
      </c>
      <c r="Z31" s="8" t="s">
        <v>55</v>
      </c>
      <c r="AA31" s="8" t="s">
        <v>55</v>
      </c>
      <c r="AB31" s="8" t="s">
        <v>55</v>
      </c>
      <c r="AC31" s="8" t="s">
        <v>55</v>
      </c>
      <c r="AD31" s="8" t="s">
        <v>55</v>
      </c>
      <c r="AE31" s="8" t="s">
        <v>55</v>
      </c>
      <c r="AF31" s="8" t="s">
        <v>55</v>
      </c>
      <c r="AG31" s="8" t="s">
        <v>55</v>
      </c>
      <c r="AH31" s="8" t="s">
        <v>55</v>
      </c>
      <c r="AI31" s="8" t="s">
        <v>55</v>
      </c>
      <c r="AJ31" s="8" t="s">
        <v>55</v>
      </c>
      <c r="AK31" s="8" t="s">
        <v>55</v>
      </c>
      <c r="AL31" s="8" t="s">
        <v>55</v>
      </c>
      <c r="AM31" s="8" t="s">
        <v>55</v>
      </c>
      <c r="AN31" s="8" t="s">
        <v>55</v>
      </c>
      <c r="AO31" s="8" t="s">
        <v>55</v>
      </c>
      <c r="AP31" s="8" t="s">
        <v>55</v>
      </c>
      <c r="AQ31" s="8" t="s">
        <v>55</v>
      </c>
      <c r="AR31" s="8" t="s">
        <v>55</v>
      </c>
      <c r="AS31" s="8" t="s">
        <v>55</v>
      </c>
      <c r="AT31" s="8" t="s">
        <v>55</v>
      </c>
      <c r="AU31" s="8" t="s">
        <v>55</v>
      </c>
      <c r="AV31" s="8" t="s">
        <v>55</v>
      </c>
      <c r="AW31" s="8" t="s">
        <v>55</v>
      </c>
      <c r="AX31" s="8" t="s">
        <v>55</v>
      </c>
      <c r="AY31" s="8" t="s">
        <v>55</v>
      </c>
      <c r="AZ31" s="8" t="s">
        <v>55</v>
      </c>
      <c r="BA31" s="11">
        <f t="shared" si="0"/>
        <v>0</v>
      </c>
    </row>
    <row r="32" spans="1:53">
      <c r="A32" s="10" t="s">
        <v>26</v>
      </c>
      <c r="B32" s="7" t="s">
        <v>55</v>
      </c>
      <c r="C32" s="7">
        <v>0</v>
      </c>
      <c r="D32" s="7" t="s">
        <v>55</v>
      </c>
      <c r="E32" s="7">
        <v>0</v>
      </c>
      <c r="F32" s="7" t="s">
        <v>55</v>
      </c>
      <c r="G32" s="7">
        <v>0</v>
      </c>
      <c r="H32" s="7" t="s">
        <v>55</v>
      </c>
      <c r="I32" s="7">
        <v>121</v>
      </c>
      <c r="J32" s="7" t="s">
        <v>55</v>
      </c>
      <c r="K32" s="7" t="s">
        <v>55</v>
      </c>
      <c r="L32" s="7" t="s">
        <v>55</v>
      </c>
      <c r="M32" s="7" t="s">
        <v>55</v>
      </c>
      <c r="N32" s="7">
        <v>0</v>
      </c>
      <c r="O32" s="7" t="s">
        <v>55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 t="s">
        <v>55</v>
      </c>
      <c r="V32" s="7" t="s">
        <v>55</v>
      </c>
      <c r="W32" s="7" t="s">
        <v>55</v>
      </c>
      <c r="X32" s="7">
        <v>0</v>
      </c>
      <c r="Y32" s="7">
        <v>0</v>
      </c>
      <c r="Z32" s="8" t="s">
        <v>55</v>
      </c>
      <c r="AA32" s="8">
        <v>0</v>
      </c>
      <c r="AB32" s="8">
        <v>0</v>
      </c>
      <c r="AC32" s="8">
        <v>0</v>
      </c>
      <c r="AD32" s="8" t="s">
        <v>55</v>
      </c>
      <c r="AE32" s="8">
        <v>0</v>
      </c>
      <c r="AF32" s="8">
        <v>21375</v>
      </c>
      <c r="AG32" s="8">
        <v>0</v>
      </c>
      <c r="AH32" s="8">
        <v>298</v>
      </c>
      <c r="AI32" s="8" t="s">
        <v>55</v>
      </c>
      <c r="AJ32" s="8">
        <v>0</v>
      </c>
      <c r="AK32" s="8" t="s">
        <v>55</v>
      </c>
      <c r="AL32" s="8">
        <v>0</v>
      </c>
      <c r="AM32" s="8">
        <v>0</v>
      </c>
      <c r="AN32" s="8">
        <v>1080</v>
      </c>
      <c r="AO32" s="8" t="s">
        <v>55</v>
      </c>
      <c r="AP32" s="8" t="s">
        <v>55</v>
      </c>
      <c r="AQ32" s="8">
        <v>0</v>
      </c>
      <c r="AR32" s="8">
        <v>0</v>
      </c>
      <c r="AS32" s="8" t="s">
        <v>55</v>
      </c>
      <c r="AT32" s="8">
        <v>0</v>
      </c>
      <c r="AU32" s="8">
        <v>0</v>
      </c>
      <c r="AV32" s="8" t="s">
        <v>55</v>
      </c>
      <c r="AW32" s="8">
        <v>0</v>
      </c>
      <c r="AX32" s="8" t="s">
        <v>55</v>
      </c>
      <c r="AY32" s="8" t="s">
        <v>55</v>
      </c>
      <c r="AZ32" s="8">
        <v>0</v>
      </c>
      <c r="BA32" s="11">
        <f t="shared" si="0"/>
        <v>22874</v>
      </c>
    </row>
    <row r="33" spans="1:53">
      <c r="A33" s="10" t="s">
        <v>27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2739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11">
        <f t="shared" si="0"/>
        <v>2739</v>
      </c>
    </row>
    <row r="34" spans="1:53">
      <c r="A34" s="10" t="s">
        <v>28</v>
      </c>
      <c r="B34" s="7" t="s">
        <v>55</v>
      </c>
      <c r="C34" s="7">
        <v>0</v>
      </c>
      <c r="D34" s="7" t="s">
        <v>55</v>
      </c>
      <c r="E34" s="7">
        <v>0</v>
      </c>
      <c r="F34" s="7" t="s">
        <v>55</v>
      </c>
      <c r="G34" s="7" t="s">
        <v>55</v>
      </c>
      <c r="H34" s="7">
        <f>64+98</f>
        <v>162</v>
      </c>
      <c r="I34" s="7">
        <v>0</v>
      </c>
      <c r="J34" s="7" t="s">
        <v>55</v>
      </c>
      <c r="K34" s="7" t="s">
        <v>55</v>
      </c>
      <c r="L34" s="7" t="s">
        <v>55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 t="s">
        <v>55</v>
      </c>
      <c r="T34" s="7">
        <v>0</v>
      </c>
      <c r="U34" s="7">
        <v>0</v>
      </c>
      <c r="V34" s="7" t="s">
        <v>55</v>
      </c>
      <c r="W34" s="7" t="s">
        <v>55</v>
      </c>
      <c r="X34" s="7" t="s">
        <v>55</v>
      </c>
      <c r="Y34" s="7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839</v>
      </c>
      <c r="AG34" s="8">
        <v>0</v>
      </c>
      <c r="AH34" s="8">
        <f>36299+23143</f>
        <v>59442</v>
      </c>
      <c r="AI34" s="8" t="s">
        <v>55</v>
      </c>
      <c r="AJ34" s="8">
        <v>0</v>
      </c>
      <c r="AK34" s="8" t="s">
        <v>55</v>
      </c>
      <c r="AL34" s="8">
        <v>0</v>
      </c>
      <c r="AM34" s="8">
        <v>0</v>
      </c>
      <c r="AN34" s="8">
        <f>98+248</f>
        <v>346</v>
      </c>
      <c r="AO34" s="8" t="s">
        <v>55</v>
      </c>
      <c r="AP34" s="8" t="s">
        <v>55</v>
      </c>
      <c r="AQ34" s="8">
        <v>0</v>
      </c>
      <c r="AR34" s="8">
        <v>0</v>
      </c>
      <c r="AS34" s="8" t="s">
        <v>55</v>
      </c>
      <c r="AT34" s="8">
        <v>0</v>
      </c>
      <c r="AU34" s="8">
        <v>0</v>
      </c>
      <c r="AV34" s="8" t="s">
        <v>55</v>
      </c>
      <c r="AW34" s="8">
        <v>0</v>
      </c>
      <c r="AX34" s="8">
        <v>0</v>
      </c>
      <c r="AY34" s="8">
        <v>0</v>
      </c>
      <c r="AZ34" s="8">
        <v>0</v>
      </c>
      <c r="BA34" s="11">
        <f t="shared" si="0"/>
        <v>60789</v>
      </c>
    </row>
    <row r="35" spans="1:53">
      <c r="A35" s="10" t="s">
        <v>29</v>
      </c>
      <c r="B35" s="7" t="s">
        <v>55</v>
      </c>
      <c r="C35" s="7">
        <v>0</v>
      </c>
      <c r="D35" s="7" t="s">
        <v>55</v>
      </c>
      <c r="E35" s="7" t="s">
        <v>55</v>
      </c>
      <c r="F35" s="7" t="s">
        <v>55</v>
      </c>
      <c r="G35" s="7" t="s">
        <v>55</v>
      </c>
      <c r="H35" s="7" t="s">
        <v>55</v>
      </c>
      <c r="I35" s="7">
        <v>0</v>
      </c>
      <c r="J35" s="7" t="s">
        <v>55</v>
      </c>
      <c r="K35" s="7" t="s">
        <v>55</v>
      </c>
      <c r="L35" s="7">
        <v>127</v>
      </c>
      <c r="M35" s="7">
        <v>0</v>
      </c>
      <c r="N35" s="7">
        <v>0</v>
      </c>
      <c r="O35" s="7" t="s">
        <v>55</v>
      </c>
      <c r="P35" s="7" t="s">
        <v>55</v>
      </c>
      <c r="Q35" s="7">
        <v>0</v>
      </c>
      <c r="R35" s="7">
        <v>0</v>
      </c>
      <c r="S35" s="7" t="s">
        <v>55</v>
      </c>
      <c r="T35" s="7" t="s">
        <v>55</v>
      </c>
      <c r="U35" s="7" t="s">
        <v>55</v>
      </c>
      <c r="V35" s="7" t="s">
        <v>55</v>
      </c>
      <c r="W35" s="7" t="s">
        <v>55</v>
      </c>
      <c r="X35" s="7" t="s">
        <v>55</v>
      </c>
      <c r="Y35" s="7" t="s">
        <v>55</v>
      </c>
      <c r="Z35" s="8" t="s">
        <v>55</v>
      </c>
      <c r="AA35" s="8" t="s">
        <v>55</v>
      </c>
      <c r="AB35" s="8">
        <v>0</v>
      </c>
      <c r="AC35" s="8">
        <v>0</v>
      </c>
      <c r="AD35" s="8">
        <v>0</v>
      </c>
      <c r="AE35" s="8">
        <v>0</v>
      </c>
      <c r="AF35" s="8" t="s">
        <v>55</v>
      </c>
      <c r="AG35" s="8">
        <v>0</v>
      </c>
      <c r="AH35" s="8" t="s">
        <v>55</v>
      </c>
      <c r="AI35" s="8">
        <v>24694</v>
      </c>
      <c r="AJ35" s="8">
        <v>0</v>
      </c>
      <c r="AK35" s="8" t="s">
        <v>55</v>
      </c>
      <c r="AL35" s="8">
        <v>0</v>
      </c>
      <c r="AM35" s="8" t="s">
        <v>55</v>
      </c>
      <c r="AN35" s="8" t="s">
        <v>55</v>
      </c>
      <c r="AO35" s="8" t="s">
        <v>55</v>
      </c>
      <c r="AP35" s="8">
        <v>4072</v>
      </c>
      <c r="AQ35" s="8">
        <v>0</v>
      </c>
      <c r="AR35" s="8">
        <v>185</v>
      </c>
      <c r="AS35" s="8" t="s">
        <v>55</v>
      </c>
      <c r="AT35" s="8" t="s">
        <v>55</v>
      </c>
      <c r="AU35" s="8">
        <v>0</v>
      </c>
      <c r="AV35" s="8">
        <v>510</v>
      </c>
      <c r="AW35" s="8" t="s">
        <v>55</v>
      </c>
      <c r="AX35" s="8" t="s">
        <v>55</v>
      </c>
      <c r="AY35" s="8" t="s">
        <v>55</v>
      </c>
      <c r="AZ35" s="8">
        <v>0</v>
      </c>
      <c r="BA35" s="11">
        <f t="shared" si="0"/>
        <v>29588</v>
      </c>
    </row>
    <row r="36" spans="1:53">
      <c r="A36" s="10" t="s">
        <v>30</v>
      </c>
      <c r="B36" s="7">
        <v>0</v>
      </c>
      <c r="C36" s="7">
        <v>0</v>
      </c>
      <c r="D36" s="7">
        <v>0</v>
      </c>
      <c r="E36" s="7">
        <v>0</v>
      </c>
      <c r="F36" s="7" t="s">
        <v>55</v>
      </c>
      <c r="G36" s="7">
        <v>0</v>
      </c>
      <c r="H36" s="7">
        <v>0</v>
      </c>
      <c r="I36" s="7">
        <v>0</v>
      </c>
      <c r="J36" s="7">
        <v>0</v>
      </c>
      <c r="K36" s="7" t="s">
        <v>55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 t="s">
        <v>55</v>
      </c>
      <c r="U36" s="7">
        <v>0</v>
      </c>
      <c r="V36" s="7">
        <v>0</v>
      </c>
      <c r="W36" s="7">
        <v>0</v>
      </c>
      <c r="X36" s="7">
        <v>0</v>
      </c>
      <c r="Y36" s="7">
        <v>276</v>
      </c>
      <c r="Z36" s="8">
        <v>0</v>
      </c>
      <c r="AA36" s="8">
        <v>0</v>
      </c>
      <c r="AB36" s="8" t="s">
        <v>55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836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57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 t="s">
        <v>55</v>
      </c>
      <c r="AZ36" s="8">
        <v>0</v>
      </c>
      <c r="BA36" s="11">
        <f t="shared" si="0"/>
        <v>1169</v>
      </c>
    </row>
    <row r="37" spans="1:53">
      <c r="A37" s="10" t="s">
        <v>31</v>
      </c>
      <c r="B37" s="7" t="s">
        <v>55</v>
      </c>
      <c r="C37" s="7">
        <v>0</v>
      </c>
      <c r="D37" s="7">
        <v>0</v>
      </c>
      <c r="E37" s="7">
        <v>0</v>
      </c>
      <c r="F37" s="7" t="s">
        <v>55</v>
      </c>
      <c r="G37" s="7">
        <v>0</v>
      </c>
      <c r="H37" s="7">
        <v>0</v>
      </c>
      <c r="I37" s="7" t="s">
        <v>55</v>
      </c>
      <c r="J37" s="7" t="s">
        <v>55</v>
      </c>
      <c r="K37" s="7" t="s">
        <v>55</v>
      </c>
      <c r="L37" s="7" t="s">
        <v>55</v>
      </c>
      <c r="M37" s="7">
        <v>0</v>
      </c>
      <c r="N37" s="7">
        <v>0</v>
      </c>
      <c r="O37" s="7" t="s">
        <v>55</v>
      </c>
      <c r="P37" s="7">
        <v>247</v>
      </c>
      <c r="Q37" s="7" t="s">
        <v>55</v>
      </c>
      <c r="R37" s="7" t="s">
        <v>55</v>
      </c>
      <c r="S37" s="7">
        <v>715</v>
      </c>
      <c r="T37" s="7" t="s">
        <v>55</v>
      </c>
      <c r="U37" s="7" t="s">
        <v>55</v>
      </c>
      <c r="V37" s="7">
        <v>0</v>
      </c>
      <c r="W37" s="7">
        <v>0</v>
      </c>
      <c r="X37" s="7" t="s">
        <v>55</v>
      </c>
      <c r="Y37" s="7">
        <v>0</v>
      </c>
      <c r="Z37" s="8" t="s">
        <v>55</v>
      </c>
      <c r="AA37" s="8">
        <v>0</v>
      </c>
      <c r="AB37" s="8">
        <v>0</v>
      </c>
      <c r="AC37" s="8">
        <v>0</v>
      </c>
      <c r="AD37" s="8" t="s">
        <v>55</v>
      </c>
      <c r="AE37" s="8">
        <v>0</v>
      </c>
      <c r="AF37" s="8" t="s">
        <v>55</v>
      </c>
      <c r="AG37" s="8">
        <v>0</v>
      </c>
      <c r="AH37" s="8" t="s">
        <v>55</v>
      </c>
      <c r="AI37" s="8" t="s">
        <v>55</v>
      </c>
      <c r="AJ37" s="8">
        <v>0</v>
      </c>
      <c r="AK37" s="8">
        <v>19438</v>
      </c>
      <c r="AL37" s="8" t="s">
        <v>55</v>
      </c>
      <c r="AM37" s="8" t="s">
        <v>55</v>
      </c>
      <c r="AN37" s="8">
        <v>64</v>
      </c>
      <c r="AO37" s="8">
        <v>0</v>
      </c>
      <c r="AP37" s="8">
        <v>0</v>
      </c>
      <c r="AQ37" s="8">
        <v>0</v>
      </c>
      <c r="AR37" s="8" t="s">
        <v>55</v>
      </c>
      <c r="AS37" s="8" t="s">
        <v>55</v>
      </c>
      <c r="AT37" s="8">
        <v>0</v>
      </c>
      <c r="AU37" s="8">
        <v>0</v>
      </c>
      <c r="AV37" s="8" t="s">
        <v>55</v>
      </c>
      <c r="AW37" s="8">
        <v>0</v>
      </c>
      <c r="AX37" s="8" t="s">
        <v>55</v>
      </c>
      <c r="AY37" s="8" t="s">
        <v>55</v>
      </c>
      <c r="AZ37" s="8">
        <v>0</v>
      </c>
      <c r="BA37" s="11">
        <f t="shared" si="0"/>
        <v>20464</v>
      </c>
    </row>
    <row r="38" spans="1:53">
      <c r="A38" s="10" t="s">
        <v>32</v>
      </c>
      <c r="B38" s="7">
        <v>0</v>
      </c>
      <c r="C38" s="7">
        <v>0</v>
      </c>
      <c r="D38" s="7" t="s">
        <v>55</v>
      </c>
      <c r="E38" s="7">
        <v>168</v>
      </c>
      <c r="F38" s="7" t="s">
        <v>55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 t="s">
        <v>55</v>
      </c>
      <c r="S38" s="7">
        <v>0</v>
      </c>
      <c r="T38" s="7" t="s">
        <v>55</v>
      </c>
      <c r="U38" s="7">
        <v>0</v>
      </c>
      <c r="V38" s="7">
        <v>0</v>
      </c>
      <c r="W38" s="7" t="s">
        <v>55</v>
      </c>
      <c r="X38" s="7">
        <v>0</v>
      </c>
      <c r="Y38" s="7">
        <v>0</v>
      </c>
      <c r="Z38" s="8">
        <v>0</v>
      </c>
      <c r="AA38" s="8">
        <v>0</v>
      </c>
      <c r="AB38" s="8" t="s">
        <v>55</v>
      </c>
      <c r="AC38" s="8">
        <v>0</v>
      </c>
      <c r="AD38" s="8">
        <v>0</v>
      </c>
      <c r="AE38" s="8">
        <v>0</v>
      </c>
      <c r="AF38" s="8">
        <v>0</v>
      </c>
      <c r="AG38" s="8" t="s">
        <v>55</v>
      </c>
      <c r="AH38" s="8">
        <v>0</v>
      </c>
      <c r="AI38" s="8" t="s">
        <v>55</v>
      </c>
      <c r="AJ38" s="8" t="s">
        <v>55</v>
      </c>
      <c r="AK38" s="8" t="s">
        <v>55</v>
      </c>
      <c r="AL38" s="8">
        <v>3157</v>
      </c>
      <c r="AM38" s="8">
        <v>0</v>
      </c>
      <c r="AN38" s="8">
        <v>0</v>
      </c>
      <c r="AO38" s="8" t="s">
        <v>55</v>
      </c>
      <c r="AP38" s="8">
        <v>0</v>
      </c>
      <c r="AQ38" s="8">
        <v>0</v>
      </c>
      <c r="AR38" s="8">
        <v>0</v>
      </c>
      <c r="AS38" s="8">
        <v>341</v>
      </c>
      <c r="AT38" s="8">
        <v>0</v>
      </c>
      <c r="AU38" s="8">
        <v>0</v>
      </c>
      <c r="AV38" s="8">
        <v>0</v>
      </c>
      <c r="AW38" s="8" t="s">
        <v>55</v>
      </c>
      <c r="AX38" s="8">
        <v>0</v>
      </c>
      <c r="AY38" s="8">
        <v>0</v>
      </c>
      <c r="AZ38" s="8">
        <v>0</v>
      </c>
      <c r="BA38" s="11">
        <f t="shared" si="0"/>
        <v>3666</v>
      </c>
    </row>
    <row r="39" spans="1:53">
      <c r="A39" s="10" t="s">
        <v>33</v>
      </c>
      <c r="B39" s="7">
        <v>0</v>
      </c>
      <c r="C39" s="7" t="s">
        <v>55</v>
      </c>
      <c r="D39" s="7" t="s">
        <v>55</v>
      </c>
      <c r="E39" s="7">
        <v>0</v>
      </c>
      <c r="F39" s="7" t="s">
        <v>55</v>
      </c>
      <c r="G39" s="7" t="s">
        <v>55</v>
      </c>
      <c r="H39" s="7">
        <v>0</v>
      </c>
      <c r="I39" s="7">
        <v>0</v>
      </c>
      <c r="J39" s="7">
        <v>0</v>
      </c>
      <c r="K39" s="7">
        <v>0</v>
      </c>
      <c r="L39" s="7" t="s">
        <v>55</v>
      </c>
      <c r="M39" s="7" t="s">
        <v>55</v>
      </c>
      <c r="N39" s="7" t="s">
        <v>55</v>
      </c>
      <c r="O39" s="7">
        <v>0</v>
      </c>
      <c r="P39" s="7">
        <v>0</v>
      </c>
      <c r="Q39" s="7" t="s">
        <v>55</v>
      </c>
      <c r="R39" s="7">
        <v>0</v>
      </c>
      <c r="S39" s="7">
        <v>0</v>
      </c>
      <c r="T39" s="7" t="s">
        <v>55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8">
        <v>0</v>
      </c>
      <c r="AA39" s="8" t="s">
        <v>55</v>
      </c>
      <c r="AB39" s="8" t="s">
        <v>55</v>
      </c>
      <c r="AC39" s="8">
        <v>0</v>
      </c>
      <c r="AD39" s="8" t="s">
        <v>55</v>
      </c>
      <c r="AE39" s="8">
        <v>0</v>
      </c>
      <c r="AF39" s="8">
        <v>0</v>
      </c>
      <c r="AG39" s="8" t="s">
        <v>55</v>
      </c>
      <c r="AH39" s="8" t="s">
        <v>55</v>
      </c>
      <c r="AI39" s="8" t="s">
        <v>55</v>
      </c>
      <c r="AJ39" s="8" t="s">
        <v>55</v>
      </c>
      <c r="AK39" s="8">
        <v>0</v>
      </c>
      <c r="AL39" s="8">
        <v>0</v>
      </c>
      <c r="AM39" s="8">
        <v>6319</v>
      </c>
      <c r="AN39" s="8" t="s">
        <v>55</v>
      </c>
      <c r="AO39" s="8">
        <v>0</v>
      </c>
      <c r="AP39" s="8" t="s">
        <v>55</v>
      </c>
      <c r="AQ39" s="8">
        <v>0</v>
      </c>
      <c r="AR39" s="8">
        <v>0</v>
      </c>
      <c r="AS39" s="8" t="s">
        <v>55</v>
      </c>
      <c r="AT39" s="8" t="s">
        <v>55</v>
      </c>
      <c r="AU39" s="8">
        <v>0</v>
      </c>
      <c r="AV39" s="8">
        <v>0</v>
      </c>
      <c r="AW39" s="8">
        <v>577</v>
      </c>
      <c r="AX39" s="8">
        <v>0</v>
      </c>
      <c r="AY39" s="8">
        <v>0</v>
      </c>
      <c r="AZ39" s="8">
        <v>0</v>
      </c>
      <c r="BA39" s="11">
        <f t="shared" si="0"/>
        <v>6896</v>
      </c>
    </row>
    <row r="40" spans="1:53">
      <c r="A40" s="10" t="s">
        <v>34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715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 t="s">
        <v>55</v>
      </c>
      <c r="W40" s="7">
        <v>0</v>
      </c>
      <c r="X40" s="7">
        <v>0</v>
      </c>
      <c r="Y40" s="7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336</v>
      </c>
      <c r="AG40" s="8">
        <v>0</v>
      </c>
      <c r="AH40" s="8" t="s">
        <v>55</v>
      </c>
      <c r="AI40" s="8">
        <v>0</v>
      </c>
      <c r="AJ40" s="8">
        <v>0</v>
      </c>
      <c r="AK40" s="8">
        <v>570</v>
      </c>
      <c r="AL40" s="8">
        <v>0</v>
      </c>
      <c r="AM40" s="8">
        <v>0</v>
      </c>
      <c r="AN40" s="8">
        <v>29979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374</v>
      </c>
      <c r="AY40" s="8">
        <v>0</v>
      </c>
      <c r="AZ40" s="8">
        <v>0</v>
      </c>
      <c r="BA40" s="11">
        <f t="shared" si="0"/>
        <v>31974</v>
      </c>
    </row>
    <row r="41" spans="1:53">
      <c r="A41" s="10" t="s">
        <v>35</v>
      </c>
      <c r="B41" s="7" t="s">
        <v>55</v>
      </c>
      <c r="C41" s="7">
        <v>0</v>
      </c>
      <c r="D41" s="7">
        <v>0</v>
      </c>
      <c r="E41" s="7">
        <v>0</v>
      </c>
      <c r="F41" s="7" t="s">
        <v>55</v>
      </c>
      <c r="G41" s="7">
        <v>0</v>
      </c>
      <c r="H41" s="7" t="s">
        <v>55</v>
      </c>
      <c r="I41" s="7">
        <v>0</v>
      </c>
      <c r="J41" s="7">
        <v>0</v>
      </c>
      <c r="K41" s="7" t="s">
        <v>55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 t="s">
        <v>55</v>
      </c>
      <c r="U41" s="7" t="s">
        <v>55</v>
      </c>
      <c r="V41" s="7">
        <v>0</v>
      </c>
      <c r="W41" s="7">
        <v>369</v>
      </c>
      <c r="X41" s="7">
        <v>0</v>
      </c>
      <c r="Y41" s="7">
        <v>0</v>
      </c>
      <c r="Z41" s="8" t="s">
        <v>55</v>
      </c>
      <c r="AA41" s="8">
        <v>0</v>
      </c>
      <c r="AB41" s="8">
        <v>0</v>
      </c>
      <c r="AC41" s="8">
        <v>0</v>
      </c>
      <c r="AD41" s="8">
        <v>0</v>
      </c>
      <c r="AE41" s="8" t="s">
        <v>55</v>
      </c>
      <c r="AF41" s="8" t="s">
        <v>55</v>
      </c>
      <c r="AG41" s="8">
        <v>0</v>
      </c>
      <c r="AH41" s="8" t="s">
        <v>55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 t="s">
        <v>55</v>
      </c>
      <c r="AO41" s="8">
        <v>2186</v>
      </c>
      <c r="AP41" s="8">
        <v>0</v>
      </c>
      <c r="AQ41" s="8">
        <v>0</v>
      </c>
      <c r="AR41" s="8">
        <v>0</v>
      </c>
      <c r="AS41" s="8" t="s">
        <v>55</v>
      </c>
      <c r="AT41" s="8">
        <v>0</v>
      </c>
      <c r="AU41" s="8">
        <v>0</v>
      </c>
      <c r="AV41" s="8">
        <v>0</v>
      </c>
      <c r="AW41" s="8">
        <v>0</v>
      </c>
      <c r="AX41" s="8" t="s">
        <v>55</v>
      </c>
      <c r="AY41" s="8">
        <v>0</v>
      </c>
      <c r="AZ41" s="8">
        <v>0</v>
      </c>
      <c r="BA41" s="11">
        <f t="shared" si="0"/>
        <v>2555</v>
      </c>
    </row>
    <row r="42" spans="1:53">
      <c r="A42" s="10" t="s">
        <v>36</v>
      </c>
      <c r="B42" s="7" t="s">
        <v>55</v>
      </c>
      <c r="C42" s="7">
        <v>0</v>
      </c>
      <c r="D42" s="7" t="s">
        <v>55</v>
      </c>
      <c r="E42" s="7">
        <v>0</v>
      </c>
      <c r="F42" s="7" t="s">
        <v>55</v>
      </c>
      <c r="G42" s="7" t="s">
        <v>55</v>
      </c>
      <c r="H42" s="7" t="s">
        <v>55</v>
      </c>
      <c r="I42" s="7" t="s">
        <v>55</v>
      </c>
      <c r="J42" s="7">
        <v>0</v>
      </c>
      <c r="K42" s="7" t="s">
        <v>55</v>
      </c>
      <c r="L42" s="7">
        <v>82</v>
      </c>
      <c r="M42" s="7">
        <v>0</v>
      </c>
      <c r="N42" s="7">
        <v>0</v>
      </c>
      <c r="O42" s="7" t="s">
        <v>55</v>
      </c>
      <c r="P42" s="7" t="s">
        <v>55</v>
      </c>
      <c r="Q42" s="7">
        <v>0</v>
      </c>
      <c r="R42" s="7">
        <v>0</v>
      </c>
      <c r="S42" s="7" t="s">
        <v>55</v>
      </c>
      <c r="T42" s="7">
        <v>0</v>
      </c>
      <c r="U42" s="7">
        <v>0</v>
      </c>
      <c r="V42" s="7" t="s">
        <v>55</v>
      </c>
      <c r="W42" s="7" t="s">
        <v>55</v>
      </c>
      <c r="X42" s="7" t="s">
        <v>55</v>
      </c>
      <c r="Y42" s="7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 t="s">
        <v>55</v>
      </c>
      <c r="AG42" s="8">
        <v>0</v>
      </c>
      <c r="AH42" s="8" t="s">
        <v>55</v>
      </c>
      <c r="AI42" s="8">
        <v>138</v>
      </c>
      <c r="AJ42" s="8">
        <v>0</v>
      </c>
      <c r="AK42" s="8" t="s">
        <v>55</v>
      </c>
      <c r="AL42" s="8" t="s">
        <v>55</v>
      </c>
      <c r="AM42" s="8">
        <v>0</v>
      </c>
      <c r="AN42" s="8" t="s">
        <v>55</v>
      </c>
      <c r="AO42" s="8">
        <v>0</v>
      </c>
      <c r="AP42" s="8">
        <v>5190</v>
      </c>
      <c r="AQ42" s="8">
        <v>0</v>
      </c>
      <c r="AR42" s="8" t="s">
        <v>55</v>
      </c>
      <c r="AS42" s="8" t="s">
        <v>55</v>
      </c>
      <c r="AT42" s="8">
        <v>0</v>
      </c>
      <c r="AU42" s="8">
        <v>0</v>
      </c>
      <c r="AV42" s="8" t="s">
        <v>55</v>
      </c>
      <c r="AW42" s="8">
        <v>0</v>
      </c>
      <c r="AX42" s="8" t="s">
        <v>55</v>
      </c>
      <c r="AY42" s="8">
        <v>0</v>
      </c>
      <c r="AZ42" s="8">
        <v>0</v>
      </c>
      <c r="BA42" s="11">
        <f t="shared" si="0"/>
        <v>5410</v>
      </c>
    </row>
    <row r="43" spans="1:53">
      <c r="A43" s="10" t="s">
        <v>37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 t="s">
        <v>55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 t="s">
        <v>55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 t="s">
        <v>55</v>
      </c>
      <c r="Z43" s="8">
        <v>0</v>
      </c>
      <c r="AA43" s="8">
        <v>0</v>
      </c>
      <c r="AB43" s="8">
        <v>0</v>
      </c>
      <c r="AC43" s="8" t="s">
        <v>55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106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11">
        <f t="shared" si="0"/>
        <v>106</v>
      </c>
    </row>
    <row r="44" spans="1:53">
      <c r="A44" s="10" t="s">
        <v>56</v>
      </c>
      <c r="B44" s="7" t="s">
        <v>55</v>
      </c>
      <c r="C44" s="7" t="s">
        <v>55</v>
      </c>
      <c r="D44" s="7" t="s">
        <v>55</v>
      </c>
      <c r="E44" s="7" t="s">
        <v>55</v>
      </c>
      <c r="F44" s="7" t="s">
        <v>55</v>
      </c>
      <c r="G44" s="7" t="s">
        <v>55</v>
      </c>
      <c r="H44" s="7" t="s">
        <v>55</v>
      </c>
      <c r="I44" s="7" t="s">
        <v>55</v>
      </c>
      <c r="J44" s="7" t="s">
        <v>55</v>
      </c>
      <c r="K44" s="7" t="s">
        <v>55</v>
      </c>
      <c r="L44" s="7" t="s">
        <v>55</v>
      </c>
      <c r="M44" s="7" t="s">
        <v>55</v>
      </c>
      <c r="N44" s="7" t="s">
        <v>55</v>
      </c>
      <c r="O44" s="7" t="s">
        <v>55</v>
      </c>
      <c r="P44" s="7" t="s">
        <v>55</v>
      </c>
      <c r="Q44" s="7" t="s">
        <v>55</v>
      </c>
      <c r="R44" s="7" t="s">
        <v>55</v>
      </c>
      <c r="S44" s="7" t="s">
        <v>55</v>
      </c>
      <c r="T44" s="7" t="s">
        <v>55</v>
      </c>
      <c r="U44" s="7" t="s">
        <v>55</v>
      </c>
      <c r="V44" s="7" t="s">
        <v>55</v>
      </c>
      <c r="W44" s="7" t="s">
        <v>55</v>
      </c>
      <c r="X44" s="7" t="s">
        <v>55</v>
      </c>
      <c r="Y44" s="7" t="s">
        <v>55</v>
      </c>
      <c r="Z44" s="8" t="s">
        <v>55</v>
      </c>
      <c r="AA44" s="8" t="s">
        <v>55</v>
      </c>
      <c r="AB44" s="8" t="s">
        <v>55</v>
      </c>
      <c r="AC44" s="8" t="s">
        <v>55</v>
      </c>
      <c r="AD44" s="8" t="s">
        <v>55</v>
      </c>
      <c r="AE44" s="8" t="s">
        <v>55</v>
      </c>
      <c r="AF44" s="8" t="s">
        <v>55</v>
      </c>
      <c r="AG44" s="8" t="s">
        <v>55</v>
      </c>
      <c r="AH44" s="8" t="s">
        <v>55</v>
      </c>
      <c r="AI44" s="8" t="s">
        <v>55</v>
      </c>
      <c r="AJ44" s="8" t="s">
        <v>55</v>
      </c>
      <c r="AK44" s="8" t="s">
        <v>55</v>
      </c>
      <c r="AL44" s="8" t="s">
        <v>55</v>
      </c>
      <c r="AM44" s="8" t="s">
        <v>55</v>
      </c>
      <c r="AN44" s="8" t="s">
        <v>55</v>
      </c>
      <c r="AO44" s="8" t="s">
        <v>55</v>
      </c>
      <c r="AP44" s="8" t="s">
        <v>55</v>
      </c>
      <c r="AQ44" s="8" t="s">
        <v>55</v>
      </c>
      <c r="AR44" s="8" t="s">
        <v>55</v>
      </c>
      <c r="AS44" s="8" t="s">
        <v>55</v>
      </c>
      <c r="AT44" s="8" t="s">
        <v>55</v>
      </c>
      <c r="AU44" s="8" t="s">
        <v>55</v>
      </c>
      <c r="AV44" s="8" t="s">
        <v>55</v>
      </c>
      <c r="AW44" s="8" t="s">
        <v>55</v>
      </c>
      <c r="AX44" s="8" t="s">
        <v>55</v>
      </c>
      <c r="AY44" s="8" t="s">
        <v>55</v>
      </c>
      <c r="AZ44" s="8" t="s">
        <v>55</v>
      </c>
      <c r="BA44" s="11">
        <f t="shared" si="0"/>
        <v>0</v>
      </c>
    </row>
    <row r="45" spans="1:53">
      <c r="A45" s="10" t="s">
        <v>39</v>
      </c>
      <c r="B45" s="7" t="s">
        <v>55</v>
      </c>
      <c r="C45" s="7">
        <v>0</v>
      </c>
      <c r="D45" s="7" t="s">
        <v>55</v>
      </c>
      <c r="E45" s="7" t="s">
        <v>55</v>
      </c>
      <c r="F45" s="7" t="s">
        <v>55</v>
      </c>
      <c r="G45" s="7" t="s">
        <v>55</v>
      </c>
      <c r="H45" s="7" t="s">
        <v>55</v>
      </c>
      <c r="I45" s="7">
        <v>0</v>
      </c>
      <c r="J45" s="7">
        <v>0</v>
      </c>
      <c r="K45" s="7" t="s">
        <v>55</v>
      </c>
      <c r="L45" s="7" t="s">
        <v>55</v>
      </c>
      <c r="M45" s="7">
        <v>0</v>
      </c>
      <c r="N45" s="7">
        <v>0</v>
      </c>
      <c r="O45" s="7" t="s">
        <v>55</v>
      </c>
      <c r="P45" s="7" t="s">
        <v>55</v>
      </c>
      <c r="Q45" s="7" t="s">
        <v>55</v>
      </c>
      <c r="R45" s="7" t="s">
        <v>55</v>
      </c>
      <c r="S45" s="7" t="s">
        <v>55</v>
      </c>
      <c r="T45" s="7">
        <v>788</v>
      </c>
      <c r="U45" s="7">
        <v>0</v>
      </c>
      <c r="V45" s="7" t="s">
        <v>55</v>
      </c>
      <c r="W45" s="7" t="s">
        <v>55</v>
      </c>
      <c r="X45" s="7" t="s">
        <v>55</v>
      </c>
      <c r="Y45" s="7" t="s">
        <v>55</v>
      </c>
      <c r="Z45" s="8" t="s">
        <v>55</v>
      </c>
      <c r="AA45" s="8" t="s">
        <v>55</v>
      </c>
      <c r="AB45" s="8" t="s">
        <v>55</v>
      </c>
      <c r="AC45" s="8" t="s">
        <v>55</v>
      </c>
      <c r="AD45" s="8" t="s">
        <v>55</v>
      </c>
      <c r="AE45" s="8">
        <v>0</v>
      </c>
      <c r="AF45" s="8" t="s">
        <v>55</v>
      </c>
      <c r="AG45" s="8" t="s">
        <v>55</v>
      </c>
      <c r="AH45" s="8" t="s">
        <v>55</v>
      </c>
      <c r="AI45" s="8" t="s">
        <v>55</v>
      </c>
      <c r="AJ45" s="8" t="s">
        <v>55</v>
      </c>
      <c r="AK45" s="8" t="s">
        <v>55</v>
      </c>
      <c r="AL45" s="8">
        <v>74</v>
      </c>
      <c r="AM45" s="8" t="s">
        <v>55</v>
      </c>
      <c r="AN45" s="8" t="s">
        <v>55</v>
      </c>
      <c r="AO45" s="8" t="s">
        <v>55</v>
      </c>
      <c r="AP45" s="8" t="s">
        <v>55</v>
      </c>
      <c r="AQ45" s="8">
        <v>0</v>
      </c>
      <c r="AR45" s="8" t="s">
        <v>55</v>
      </c>
      <c r="AS45" s="8">
        <v>53949</v>
      </c>
      <c r="AT45" s="8">
        <v>0</v>
      </c>
      <c r="AU45" s="8">
        <v>0</v>
      </c>
      <c r="AV45" s="8" t="s">
        <v>55</v>
      </c>
      <c r="AW45" s="8" t="s">
        <v>55</v>
      </c>
      <c r="AX45" s="8">
        <v>0</v>
      </c>
      <c r="AY45" s="8" t="s">
        <v>55</v>
      </c>
      <c r="AZ45" s="8">
        <v>0</v>
      </c>
      <c r="BA45" s="11">
        <f t="shared" si="0"/>
        <v>54811</v>
      </c>
    </row>
    <row r="46" spans="1:53">
      <c r="A46" s="10" t="s">
        <v>40</v>
      </c>
      <c r="B46" s="7">
        <v>0</v>
      </c>
      <c r="C46" s="7">
        <v>0</v>
      </c>
      <c r="D46" s="7" t="s">
        <v>55</v>
      </c>
      <c r="E46" s="7">
        <v>0</v>
      </c>
      <c r="F46" s="7" t="s">
        <v>55</v>
      </c>
      <c r="G46" s="7" t="s">
        <v>55</v>
      </c>
      <c r="H46" s="7">
        <v>0</v>
      </c>
      <c r="I46" s="7">
        <v>0</v>
      </c>
      <c r="J46" s="7">
        <v>0</v>
      </c>
      <c r="K46" s="7" t="s">
        <v>55</v>
      </c>
      <c r="L46" s="7">
        <v>0</v>
      </c>
      <c r="M46" s="7">
        <v>0</v>
      </c>
      <c r="N46" s="7" t="s">
        <v>55</v>
      </c>
      <c r="O46" s="7">
        <v>0</v>
      </c>
      <c r="P46" s="7">
        <v>0</v>
      </c>
      <c r="Q46" s="7" t="s">
        <v>55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8">
        <v>0</v>
      </c>
      <c r="AA46" s="8">
        <v>0</v>
      </c>
      <c r="AB46" s="8" t="s">
        <v>55</v>
      </c>
      <c r="AC46" s="8">
        <v>0</v>
      </c>
      <c r="AD46" s="8" t="s">
        <v>55</v>
      </c>
      <c r="AE46" s="8">
        <v>0</v>
      </c>
      <c r="AF46" s="8">
        <v>0</v>
      </c>
      <c r="AG46" s="8">
        <v>0</v>
      </c>
      <c r="AH46" s="8" t="s">
        <v>55</v>
      </c>
      <c r="AI46" s="8" t="s">
        <v>55</v>
      </c>
      <c r="AJ46" s="8">
        <v>0</v>
      </c>
      <c r="AK46" s="8" t="s">
        <v>55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 t="s">
        <v>55</v>
      </c>
      <c r="AT46" s="8">
        <v>2244</v>
      </c>
      <c r="AU46" s="8">
        <v>0</v>
      </c>
      <c r="AV46" s="8">
        <v>0</v>
      </c>
      <c r="AW46" s="8" t="s">
        <v>55</v>
      </c>
      <c r="AX46" s="8">
        <v>0</v>
      </c>
      <c r="AY46" s="8" t="s">
        <v>55</v>
      </c>
      <c r="AZ46" s="8" t="s">
        <v>55</v>
      </c>
      <c r="BA46" s="11">
        <f>SUM(B46:AZ46)</f>
        <v>2244</v>
      </c>
    </row>
    <row r="47" spans="1:53">
      <c r="A47" s="10" t="s">
        <v>41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 t="s">
        <v>55</v>
      </c>
      <c r="I47" s="7">
        <v>0</v>
      </c>
      <c r="J47" s="7">
        <v>0</v>
      </c>
      <c r="K47" s="7">
        <v>0</v>
      </c>
      <c r="L47" s="7" t="s">
        <v>55</v>
      </c>
      <c r="M47" s="7">
        <v>0</v>
      </c>
      <c r="N47" s="7">
        <v>0</v>
      </c>
      <c r="O47" s="7" t="s">
        <v>55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 t="s">
        <v>55</v>
      </c>
      <c r="V47" s="7">
        <v>0</v>
      </c>
      <c r="W47" s="7" t="s">
        <v>55</v>
      </c>
      <c r="X47" s="7">
        <v>0</v>
      </c>
      <c r="Y47" s="7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130</v>
      </c>
      <c r="AF47" s="8">
        <v>0</v>
      </c>
      <c r="AG47" s="8">
        <v>0</v>
      </c>
      <c r="AH47" s="8">
        <v>51</v>
      </c>
      <c r="AI47" s="8" t="s">
        <v>55</v>
      </c>
      <c r="AJ47" s="8">
        <v>0</v>
      </c>
      <c r="AK47" s="8">
        <v>0</v>
      </c>
      <c r="AL47" s="8">
        <v>0</v>
      </c>
      <c r="AM47" s="8">
        <v>0</v>
      </c>
      <c r="AN47" s="8" t="s">
        <v>55</v>
      </c>
      <c r="AO47" s="8" t="s">
        <v>55</v>
      </c>
      <c r="AP47" s="8">
        <v>0</v>
      </c>
      <c r="AQ47" s="8">
        <v>0</v>
      </c>
      <c r="AR47" s="8">
        <v>0</v>
      </c>
      <c r="AS47" s="8" t="s">
        <v>55</v>
      </c>
      <c r="AT47" s="8" t="s">
        <v>55</v>
      </c>
      <c r="AU47" s="8">
        <v>1014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11">
        <f t="shared" si="0"/>
        <v>1195</v>
      </c>
    </row>
    <row r="48" spans="1:53">
      <c r="A48" s="10" t="s">
        <v>42</v>
      </c>
      <c r="B48" s="7" t="s">
        <v>55</v>
      </c>
      <c r="C48" s="7" t="s">
        <v>55</v>
      </c>
      <c r="D48" s="7" t="s">
        <v>55</v>
      </c>
      <c r="E48" s="7" t="s">
        <v>55</v>
      </c>
      <c r="F48" s="7" t="s">
        <v>55</v>
      </c>
      <c r="G48" s="7" t="s">
        <v>55</v>
      </c>
      <c r="H48" s="7" t="s">
        <v>55</v>
      </c>
      <c r="I48" s="7" t="s">
        <v>55</v>
      </c>
      <c r="J48" s="7">
        <v>117</v>
      </c>
      <c r="K48" s="7" t="s">
        <v>55</v>
      </c>
      <c r="L48" s="7" t="s">
        <v>55</v>
      </c>
      <c r="M48" s="7">
        <v>0</v>
      </c>
      <c r="N48" s="7">
        <v>0</v>
      </c>
      <c r="O48" s="7" t="s">
        <v>55</v>
      </c>
      <c r="P48" s="7">
        <v>0</v>
      </c>
      <c r="Q48" s="7" t="s">
        <v>55</v>
      </c>
      <c r="R48" s="7">
        <v>0</v>
      </c>
      <c r="S48" s="7" t="s">
        <v>55</v>
      </c>
      <c r="T48" s="7" t="s">
        <v>55</v>
      </c>
      <c r="U48" s="7">
        <v>0</v>
      </c>
      <c r="V48" s="7">
        <v>441</v>
      </c>
      <c r="W48" s="7">
        <v>0</v>
      </c>
      <c r="X48" s="7" t="s">
        <v>55</v>
      </c>
      <c r="Y48" s="7" t="s">
        <v>55</v>
      </c>
      <c r="Z48" s="8" t="s">
        <v>55</v>
      </c>
      <c r="AA48" s="8" t="s">
        <v>55</v>
      </c>
      <c r="AB48" s="8">
        <v>0</v>
      </c>
      <c r="AC48" s="8">
        <v>0</v>
      </c>
      <c r="AD48" s="8" t="s">
        <v>55</v>
      </c>
      <c r="AE48" s="8">
        <v>0</v>
      </c>
      <c r="AF48" s="8" t="s">
        <v>55</v>
      </c>
      <c r="AG48" s="8">
        <v>0</v>
      </c>
      <c r="AH48" s="8" t="s">
        <v>55</v>
      </c>
      <c r="AI48" s="8">
        <v>267</v>
      </c>
      <c r="AJ48" s="8" t="s">
        <v>55</v>
      </c>
      <c r="AK48" s="8" t="s">
        <v>55</v>
      </c>
      <c r="AL48" s="8">
        <v>0</v>
      </c>
      <c r="AM48" s="8">
        <v>0</v>
      </c>
      <c r="AN48" s="8" t="s">
        <v>55</v>
      </c>
      <c r="AO48" s="8" t="s">
        <v>55</v>
      </c>
      <c r="AP48" s="8" t="s">
        <v>55</v>
      </c>
      <c r="AQ48" s="8">
        <v>0</v>
      </c>
      <c r="AR48" s="8" t="s">
        <v>55</v>
      </c>
      <c r="AS48" s="8" t="s">
        <v>55</v>
      </c>
      <c r="AT48" s="8">
        <v>0</v>
      </c>
      <c r="AU48" s="8">
        <v>0</v>
      </c>
      <c r="AV48" s="8">
        <v>14537</v>
      </c>
      <c r="AW48" s="8" t="s">
        <v>55</v>
      </c>
      <c r="AX48" s="8">
        <v>97</v>
      </c>
      <c r="AY48" s="8" t="s">
        <v>55</v>
      </c>
      <c r="AZ48" s="8" t="s">
        <v>55</v>
      </c>
      <c r="BA48" s="11">
        <f t="shared" si="0"/>
        <v>15459</v>
      </c>
    </row>
    <row r="49" spans="1:53">
      <c r="A49" s="10" t="s">
        <v>43</v>
      </c>
      <c r="B49" s="7" t="s">
        <v>55</v>
      </c>
      <c r="C49" s="7">
        <v>53</v>
      </c>
      <c r="D49" s="7" t="s">
        <v>55</v>
      </c>
      <c r="E49" s="7" t="s">
        <v>55</v>
      </c>
      <c r="F49" s="7" t="s">
        <v>55</v>
      </c>
      <c r="G49" s="7" t="s">
        <v>55</v>
      </c>
      <c r="H49" s="7" t="s">
        <v>55</v>
      </c>
      <c r="I49" s="7">
        <v>0</v>
      </c>
      <c r="J49" s="7">
        <v>0</v>
      </c>
      <c r="K49" s="7" t="s">
        <v>55</v>
      </c>
      <c r="L49" s="7" t="s">
        <v>55</v>
      </c>
      <c r="M49" s="7" t="s">
        <v>55</v>
      </c>
      <c r="N49" s="7">
        <v>371</v>
      </c>
      <c r="O49" s="7" t="s">
        <v>55</v>
      </c>
      <c r="P49" s="7" t="s">
        <v>55</v>
      </c>
      <c r="Q49" s="7">
        <v>0</v>
      </c>
      <c r="R49" s="7" t="s">
        <v>55</v>
      </c>
      <c r="S49" s="7">
        <v>0</v>
      </c>
      <c r="T49" s="7" t="s">
        <v>55</v>
      </c>
      <c r="U49" s="7">
        <v>0</v>
      </c>
      <c r="V49" s="7" t="s">
        <v>55</v>
      </c>
      <c r="W49" s="7">
        <v>0</v>
      </c>
      <c r="X49" s="7" t="s">
        <v>55</v>
      </c>
      <c r="Y49" s="7" t="s">
        <v>55</v>
      </c>
      <c r="Z49" s="8">
        <v>0</v>
      </c>
      <c r="AA49" s="8">
        <v>0</v>
      </c>
      <c r="AB49" s="8" t="s">
        <v>55</v>
      </c>
      <c r="AC49" s="8" t="s">
        <v>55</v>
      </c>
      <c r="AD49" s="8" t="s">
        <v>55</v>
      </c>
      <c r="AE49" s="8">
        <v>0</v>
      </c>
      <c r="AF49" s="8" t="s">
        <v>55</v>
      </c>
      <c r="AG49" s="8">
        <v>0</v>
      </c>
      <c r="AH49" s="8" t="s">
        <v>55</v>
      </c>
      <c r="AI49" s="8" t="s">
        <v>55</v>
      </c>
      <c r="AJ49" s="8" t="s">
        <v>55</v>
      </c>
      <c r="AK49" s="8" t="s">
        <v>55</v>
      </c>
      <c r="AL49" s="8" t="s">
        <v>55</v>
      </c>
      <c r="AM49" s="8">
        <v>252</v>
      </c>
      <c r="AN49" s="8" t="s">
        <v>55</v>
      </c>
      <c r="AO49" s="8">
        <v>0</v>
      </c>
      <c r="AP49" s="8" t="s">
        <v>55</v>
      </c>
      <c r="AQ49" s="8">
        <v>0</v>
      </c>
      <c r="AR49" s="8" t="s">
        <v>55</v>
      </c>
      <c r="AS49" s="8" t="s">
        <v>55</v>
      </c>
      <c r="AT49" s="8" t="s">
        <v>55</v>
      </c>
      <c r="AU49" s="8">
        <v>0</v>
      </c>
      <c r="AV49" s="8">
        <v>0</v>
      </c>
      <c r="AW49" s="8">
        <v>16050</v>
      </c>
      <c r="AX49" s="8" t="s">
        <v>55</v>
      </c>
      <c r="AY49" s="8" t="s">
        <v>55</v>
      </c>
      <c r="AZ49" s="8">
        <v>0</v>
      </c>
      <c r="BA49" s="11">
        <f t="shared" si="0"/>
        <v>16726</v>
      </c>
    </row>
    <row r="50" spans="1:53">
      <c r="A50" s="10" t="s">
        <v>44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55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65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 t="s">
        <v>55</v>
      </c>
      <c r="AI50" s="8">
        <v>0</v>
      </c>
      <c r="AJ50" s="8">
        <v>0</v>
      </c>
      <c r="AK50" s="8">
        <v>76</v>
      </c>
      <c r="AL50" s="8">
        <v>0</v>
      </c>
      <c r="AM50" s="8">
        <v>0</v>
      </c>
      <c r="AN50" s="8" t="s">
        <v>55</v>
      </c>
      <c r="AO50" s="8">
        <v>0</v>
      </c>
      <c r="AP50" s="8" t="s">
        <v>55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 t="s">
        <v>55</v>
      </c>
      <c r="AW50" s="8">
        <v>0</v>
      </c>
      <c r="AX50" s="8">
        <v>849</v>
      </c>
      <c r="AY50" s="8">
        <v>0</v>
      </c>
      <c r="AZ50" s="8">
        <v>0</v>
      </c>
      <c r="BA50" s="11">
        <f t="shared" si="0"/>
        <v>990</v>
      </c>
    </row>
    <row r="51" spans="1:53">
      <c r="A51" s="10" t="s">
        <v>45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56</v>
      </c>
      <c r="P51" s="7">
        <v>0</v>
      </c>
      <c r="Q51" s="7" t="s">
        <v>55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 t="s">
        <v>55</v>
      </c>
      <c r="Y51" s="7" t="s">
        <v>55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6336</v>
      </c>
      <c r="AZ51" s="8">
        <v>0</v>
      </c>
      <c r="BA51" s="11">
        <f t="shared" si="0"/>
        <v>6392</v>
      </c>
    </row>
    <row r="52" spans="1:53">
      <c r="A52" s="10" t="s"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 t="s">
        <v>55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9">
        <v>0</v>
      </c>
      <c r="AA52" s="9">
        <v>0</v>
      </c>
      <c r="AB52" s="9" t="s">
        <v>55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 t="s">
        <v>55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67</v>
      </c>
      <c r="BA52" s="11">
        <f t="shared" si="0"/>
        <v>67</v>
      </c>
    </row>
    <row r="53" spans="1:53">
      <c r="A53" s="6" t="s">
        <v>48</v>
      </c>
      <c r="B53" s="11">
        <f>SUM(B2:B52)</f>
        <v>8557</v>
      </c>
      <c r="C53" s="11">
        <f>SUM(C2:C52)</f>
        <v>1248</v>
      </c>
      <c r="D53" s="11">
        <f>SUM(D2:D52)</f>
        <v>13365</v>
      </c>
      <c r="E53" s="11">
        <f>SUM(E2:E52)</f>
        <v>3282</v>
      </c>
      <c r="F53" s="11">
        <f>SUM(F2:F52)</f>
        <v>100</v>
      </c>
      <c r="G53" s="11">
        <f>SUM(G2:G52)</f>
        <v>8551</v>
      </c>
      <c r="H53" s="11">
        <f>SUM(H2:H52)</f>
        <v>8821</v>
      </c>
      <c r="I53" s="11">
        <f>SUM(I2:I52)</f>
        <v>2845</v>
      </c>
      <c r="J53" s="11">
        <f>SUM(J2:J52)</f>
        <v>1409</v>
      </c>
      <c r="K53" s="11">
        <f>SUM(K2:K52)</f>
        <v>70992</v>
      </c>
      <c r="L53" s="11">
        <f>SUM(L2:L52)</f>
        <v>32783</v>
      </c>
      <c r="M53" s="11">
        <f>SUM(M2:M52)</f>
        <v>1775</v>
      </c>
      <c r="N53" s="11">
        <f>SUM(N2:N52)</f>
        <v>1945</v>
      </c>
      <c r="O53" s="11">
        <f>SUM(O2:O52)</f>
        <v>36305</v>
      </c>
      <c r="P53" s="11">
        <f>SUM(P2:P52)</f>
        <v>10209</v>
      </c>
      <c r="Q53" s="11">
        <f>SUM(Q2:Q52)</f>
        <v>3709</v>
      </c>
      <c r="R53" s="11">
        <f>SUM(R2:R52)</f>
        <v>3625</v>
      </c>
      <c r="S53" s="11">
        <f>SUM(S2:S52)</f>
        <v>4609</v>
      </c>
      <c r="T53" s="11">
        <f>SUM(T2:T52)</f>
        <v>7639</v>
      </c>
      <c r="U53" s="11">
        <f>SUM(U2:U52)</f>
        <v>1946</v>
      </c>
      <c r="V53" s="11">
        <f>SUM(V2:V52)</f>
        <v>2513</v>
      </c>
      <c r="W53" s="11">
        <f>SUM(W2:W52)</f>
        <v>15946</v>
      </c>
      <c r="X53" s="11">
        <f>SUM(X2:X52)</f>
        <v>28159</v>
      </c>
      <c r="Y53" s="11">
        <f>SUM(Y2:Y52)</f>
        <v>9646</v>
      </c>
      <c r="Z53" s="11">
        <f>SUM(Z2:Z52)</f>
        <v>4570</v>
      </c>
      <c r="AA53" s="11">
        <f>SUM(AA2:AA52)</f>
        <v>9913</v>
      </c>
      <c r="AB53" s="11">
        <f>SUM(AB2:AB52)</f>
        <v>1498</v>
      </c>
      <c r="AC53" s="11">
        <f>SUM(AC2:AC52)</f>
        <v>2085</v>
      </c>
      <c r="AD53" s="11">
        <f>SUM(AD2:AD52)</f>
        <v>8144</v>
      </c>
      <c r="AE53" s="11">
        <f>SUM(AE2:AE52)</f>
        <v>217</v>
      </c>
      <c r="AF53" s="11">
        <f>SUM(AF2:AF52)</f>
        <v>22550</v>
      </c>
      <c r="AG53" s="11">
        <f>SUM(AG2:AG52)</f>
        <v>2913</v>
      </c>
      <c r="AH53" s="11">
        <f>SUM(AH2:AH52)</f>
        <v>59954</v>
      </c>
      <c r="AI53" s="11">
        <f>SUM(AI2:AI52)</f>
        <v>25158</v>
      </c>
      <c r="AJ53" s="11">
        <f>SUM(AJ2:AJ52)</f>
        <v>938</v>
      </c>
      <c r="AK53" s="11">
        <f>SUM(AK2:AK52)</f>
        <v>21214</v>
      </c>
      <c r="AL53" s="11">
        <f>SUM(AL2:AL52)</f>
        <v>3508</v>
      </c>
      <c r="AM53" s="11">
        <f>SUM(AM2:AM52)</f>
        <v>6571</v>
      </c>
      <c r="AN53" s="11">
        <f>SUM(AN2:AN52)</f>
        <v>31549</v>
      </c>
      <c r="AO53" s="11">
        <f>SUM(AO2:AO52)</f>
        <v>2387</v>
      </c>
      <c r="AP53" s="11">
        <f>SUM(AP2:AP52)</f>
        <v>11302</v>
      </c>
      <c r="AQ53" s="11">
        <f>SUM(AQ2:AQ52)</f>
        <v>567</v>
      </c>
      <c r="AR53" s="11">
        <f>SUM(AR2:AR52)</f>
        <v>2015</v>
      </c>
      <c r="AS53" s="11">
        <f>SUM(AS2:AS52)</f>
        <v>55902</v>
      </c>
      <c r="AT53" s="11">
        <f>SUM(AT2:AT52)</f>
        <v>2367</v>
      </c>
      <c r="AU53" s="11">
        <f>SUM(AU2:AU52)</f>
        <v>1014</v>
      </c>
      <c r="AV53" s="11">
        <f>SUM(AV2:AV52)</f>
        <v>16106</v>
      </c>
      <c r="AW53" s="11">
        <f>SUM(AW2:AW52)</f>
        <v>16627</v>
      </c>
      <c r="AX53" s="11">
        <f>SUM(AX2:AX52)</f>
        <v>1320</v>
      </c>
      <c r="AY53" s="11">
        <f>SUM(AY2:AY52)</f>
        <v>7503</v>
      </c>
      <c r="AZ53" s="11">
        <f t="shared" ref="AZ53" si="1">SUM(AZ2:AZ52)</f>
        <v>493</v>
      </c>
      <c r="BA53" s="11">
        <f t="shared" si="0"/>
        <v>598364</v>
      </c>
    </row>
    <row r="54" spans="1:53">
      <c r="A54" s="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 ht="25.5" customHeight="1">
      <c r="A55" s="15"/>
      <c r="BA55" s="2"/>
    </row>
    <row r="56" spans="1:53" ht="56.25" customHeight="1">
      <c r="A56" s="15"/>
      <c r="BA56" s="2"/>
    </row>
    <row r="57" spans="1:53">
      <c r="A57" s="13"/>
      <c r="BA5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48891E7B90D45A6CA2E01203F2295" ma:contentTypeVersion="5" ma:contentTypeDescription="Create a new document." ma:contentTypeScope="" ma:versionID="af926158868bcd3e715c7b762ab86c29">
  <xsd:schema xmlns:xsd="http://www.w3.org/2001/XMLSchema" xmlns:xs="http://www.w3.org/2001/XMLSchema" xmlns:p="http://schemas.microsoft.com/office/2006/metadata/properties" xmlns:ns3="af68c486-4bca-4ffa-9149-95e4479ab26f" xmlns:ns4="cfea98c8-b831-451c-9715-a60f69f25121" targetNamespace="http://schemas.microsoft.com/office/2006/metadata/properties" ma:root="true" ma:fieldsID="c27db2390dfdd848fde2957e8b377a20" ns3:_="" ns4:_="">
    <xsd:import namespace="af68c486-4bca-4ffa-9149-95e4479ab26f"/>
    <xsd:import namespace="cfea98c8-b831-451c-9715-a60f69f25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8c486-4bca-4ffa-9149-95e4479ab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a98c8-b831-451c-9715-a60f69f25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C8375B-A87F-45D3-B217-5B15259C8693}">
  <ds:schemaRefs>
    <ds:schemaRef ds:uri="af68c486-4bca-4ffa-9149-95e4479ab26f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cfea98c8-b831-451c-9715-a60f69f25121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42A08AB-7B23-4469-9283-5626B0218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8c486-4bca-4ffa-9149-95e4479ab26f"/>
    <ds:schemaRef ds:uri="cfea98c8-b831-451c-9715-a60f69f25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4B3DCB-59DD-4637-ABB1-CE5C8EB4B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Abortions Distributed by Area 2011-2020</dc:title>
  <dc:subject>Abortions Distributed by Area 2011-2020</dc:subject>
  <dc:creator>CDC</dc:creator>
  <cp:keywords>CDC, reproductive health, abortions</cp:keywords>
  <cp:lastModifiedBy>Claire Zhang</cp:lastModifiedBy>
  <dcterms:created xsi:type="dcterms:W3CDTF">2013-04-25T19:04:04Z</dcterms:created>
  <dcterms:modified xsi:type="dcterms:W3CDTF">2024-05-10T15:57:19Z</dcterms:modified>
  <cp:category>Abortions Distributed by Area 2011-2020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ContentTypeId">
    <vt:lpwstr>0x01010033148891E7B90D45A6CA2E01203F2295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2020-11-10T20:08:49Z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671fbcd9-81f3-451c-9021-1ed873f3c6ea</vt:lpwstr>
  </property>
  <property fmtid="{D5CDD505-2E9C-101B-9397-08002B2CF9AE}" pid="10" name="MSIP_Label_7b94a7b8-f06c-4dfe-bdcc-9b548fd58c31_ContentBits">
    <vt:lpwstr>0</vt:lpwstr>
  </property>
</Properties>
</file>