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chriszhang/ABRotation/Table 2/"/>
    </mc:Choice>
  </mc:AlternateContent>
  <xr:revisionPtr revIDLastSave="0" documentId="13_ncr:1_{94F5297D-9F9E-674A-8338-9607C5F6A24F}" xr6:coauthVersionLast="40" xr6:coauthVersionMax="40" xr10:uidLastSave="{00000000-0000-0000-0000-000000000000}"/>
  <bookViews>
    <workbookView xWindow="0" yWindow="460" windowWidth="28800" windowHeight="17440" tabRatio="204" xr2:uid="{00000000-000D-0000-FFFF-FFFF00000000}"/>
  </bookViews>
  <sheets>
    <sheet name="PDFTables.c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51" i="1"/>
  <c r="X52" i="1"/>
  <c r="X53" i="1"/>
  <c r="X56" i="1"/>
  <c r="X57" i="1"/>
  <c r="X58" i="1"/>
  <c r="X59" i="1"/>
  <c r="X60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3" i="1"/>
  <c r="Q59" i="1"/>
  <c r="Q60" i="1"/>
  <c r="Q6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3" i="1"/>
  <c r="P57" i="1"/>
  <c r="P58" i="1"/>
  <c r="P60" i="1"/>
  <c r="P6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3" i="1"/>
  <c r="P34" i="1"/>
  <c r="P35" i="1"/>
  <c r="P36" i="1"/>
  <c r="P37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5" i="1"/>
  <c r="P3" i="1"/>
</calcChain>
</file>

<file path=xl/sharedStrings.xml><?xml version="1.0" encoding="utf-8"?>
<sst xmlns="http://schemas.openxmlformats.org/spreadsheetml/2006/main" count="360" uniqueCount="167">
  <si>
    <t>K. Kojima et al. / Fluid Phase Equilibria 131 (1997) 145-179</t>
  </si>
  <si>
    <t>I Solute</t>
  </si>
  <si>
    <t>T /</t>
  </si>
  <si>
    <t>K I</t>
  </si>
  <si>
    <t>yoo</t>
  </si>
  <si>
    <t>[ Ref.</t>
  </si>
  <si>
    <t>Solute</t>
  </si>
  <si>
    <t>I</t>
  </si>
  <si>
    <t>K [</t>
  </si>
  <si>
    <t>~,co</t>
  </si>
  <si>
    <t>I Ref. I</t>
  </si>
  <si>
    <t>Trichlomfluoromethane</t>
  </si>
  <si>
    <t>298.</t>
  </si>
  <si>
    <t>10,12</t>
  </si>
  <si>
    <t>Â,2,3,4-Tetrachlorobenzene</t>
  </si>
  <si>
    <t>2. 77 ~ l0 n</t>
  </si>
  <si>
    <t>2, 3</t>
  </si>
  <si>
    <t>Dichlomdifluommethane</t>
  </si>
  <si>
    <t>1,2,3,5-Tetrachlorobenzene</t>
  </si>
  <si>
    <t>3.414 /</t>
  </si>
  <si>
    <t>2,3</t>
  </si>
  <si>
    <t>Chlorotrifluromethane</t>
  </si>
  <si>
    <t>1,2,4,5-Tetrachlorobenzenc</t>
  </si>
  <si>
    <t>2.0l 1 z</t>
  </si>
  <si>
    <t>Carbon tetrafluoride</t>
  </si>
  <si>
    <t>298. 15</t>
  </si>
  <si>
    <t>3.06 x l0 s</t>
  </si>
  <si>
    <t>Pentachlorrtbertzene</t>
  </si>
  <si>
    <t>2. 4 7 2 -</t>
  </si>
  <si>
    <t>10 r</t>
  </si>
  <si>
    <t>Nitrotriehlrt mmethane</t>
  </si>
  <si>
    <t>9,12</t>
  </si>
  <si>
    <t>m-Difluorobenzenc</t>
  </si>
  <si>
    <t>Dichlomfluoromethane</t>
  </si>
  <si>
    <t>o-Difluorobenzene</t>
  </si>
  <si>
    <t>Chlomdifluoromethane</t>
  </si>
  <si>
    <t>)-Difluorobenzene</t>
  </si>
  <si>
    <t>Chloroform'</t>
  </si>
  <si>
    <t>293. 15</t>
  </si>
  <si>
    <t>Trifluoromethane</t>
  </si>
  <si>
    <t>Alcohols</t>
  </si>
  <si>
    <t>Triiodomethane</t>
  </si>
  <si>
    <t>2. 19 x 105</t>
  </si>
  <si>
    <t>-Pentartol '</t>
  </si>
  <si>
    <t>Diflourtrometharte</t>
  </si>
  <si>
    <t>2-Methyl, 1-butartol</t>
  </si>
  <si>
    <t>Diiodomethane</t>
  </si>
  <si>
    <t>2,2-Dimethyl,</t>
  </si>
  <si>
    <t>1-propanol</t>
  </si>
  <si>
    <t>Bromomethane</t>
  </si>
  <si>
    <t>3-Hexanrtl</t>
  </si>
  <si>
    <t>Chlommethane</t>
  </si>
  <si>
    <t>2-Methyl, 2-pentanol</t>
  </si>
  <si>
    <t>298,</t>
  </si>
  <si>
    <t>Fluoromethane</t>
  </si>
  <si>
    <t>2-Methyl,3-pentanol</t>
  </si>
  <si>
    <t>ltexachlomethane</t>
  </si>
  <si>
    <t>1.64 × ld'</t>
  </si>
  <si>
    <t>]4-Methyl,2-pentanol</t>
  </si>
  <si>
    <t>1,1,2-Trichlorotrifluoroethane</t>
  </si>
  <si>
    <t>3"Methyl,2"pentan°l</t>
  </si>
  <si>
    <t>1,2-Dichlorotetrafluoroethane</t>
  </si>
  <si>
    <t>3-Methyl,3-pentanol</t>
  </si>
  <si>
    <t>Chlompentafluoroethane</t>
  </si>
  <si>
    <t>1.48 x lOs</t>
  </si>
  <si>
    <t>2,2-Dimcthyl,</t>
  </si>
  <si>
    <t>1-butartol</t>
  </si>
  <si>
    <t>1,1,2,2-Tetrabromoethane</t>
  </si>
  <si>
    <t>303. 15</t>
  </si>
  <si>
    <t>2,3-Dimethyl,</t>
  </si>
  <si>
    <t>2-butanol</t>
  </si>
  <si>
    <t>Tetrachloroethene •</t>
  </si>
  <si>
    <t>3,3-dimethyl,</t>
  </si>
  <si>
    <t>Tetrafluomethene</t>
  </si>
  <si>
    <t>1-Hexene-3-ol</t>
  </si>
  <si>
    <t>Hexafluoroethane</t>
  </si>
  <si>
    <t>9. 71 × lOs</t>
  </si>
  <si>
    <t>4-Hexene-3-ol</t>
  </si>
  <si>
    <t>Pentaehloroethane</t>
  </si>
  <si>
    <t>293.</t>
  </si>
  <si>
    <t>2-Methyl, 4-pentene-3-ol</t>
  </si>
  <si>
    <t>Bromoethane</t>
  </si>
  <si>
    <t>2,13</t>
  </si>
  <si>
    <t>2-Methyl,2-hexanol</t>
  </si>
  <si>
    <t>Chloroethene</t>
  </si>
  <si>
    <t>I0,12</t>
  </si>
  <si>
    <t>3-Methyl,3-hexanol</t>
  </si>
  <si>
    <t>1-Bromo, 2-chloroethane</t>
  </si>
  <si>
    <t>:303. 15</t>
  </si>
  <si>
    <t>2,3-Dimethyl,2-pentanol</t>
  </si>
  <si>
    <t>1,2-Dibromoethane</t>
  </si>
  <si>
    <t>lfi</t>
  </si>
  <si>
    <t>2,4-Dimethyl,2-pentanol</t>
  </si>
  <si>
    <t>1,1-Dichloroethene</t>
  </si>
  <si>
    <t>2,2-Dimethyl,3-pentanol</t>
  </si>
  <si>
    <t>2,3-Dimethyl,3-pentanol</t>
  </si>
  <si>
    <t>Cis 1,2-Dichloroethene</t>
  </si>
  <si>
    <t>2,4- Dimethyl,3-pert ta nol</t>
  </si>
  <si>
    <t>Chloroethane</t>
  </si>
  <si>
    <t>3-Ethyl,3-Perttanrtl</t>
  </si>
  <si>
    <t>3-Bromo- 1-propene</t>
  </si>
  <si>
    <t>1-Octanol</t>
  </si>
  <si>
    <t>3-Chlorrt-l-propene</t>
  </si>
  <si>
    <t>2,2,3-Trimethyl,3-pentanol</t>
  </si>
  <si>
    <t>1,2,3-Trichlorrtpropane</t>
  </si>
  <si>
    <t>l-Nonanol</t>
  </si>
  <si>
    <t>4. 626 x 104</t>
  </si>
  <si>
    <t>1,2-Dibrrtmopropane</t>
  </si>
  <si>
    <t>1-Decanol</t>
  </si>
  <si>
    <t>1. 765 &lt; l0 s</t>
  </si>
  <si>
    <t>l-Dodecanol</t>
  </si>
  <si>
    <t>3. 876 .&lt; 106</t>
  </si>
  <si>
    <t>1,3-Dibromopropane</t>
  </si>
  <si>
    <t>303.</t>
  </si>
  <si>
    <t>1-Tetradecartol</t>
  </si>
  <si>
    <t>3.97 x 107</t>
  </si>
  <si>
    <t>1,3-Dichloroprrtpane</t>
  </si>
  <si>
    <t>1-Pentadecanol</t>
  </si>
  <si>
    <t>1.43 x 10~</t>
  </si>
  <si>
    <t>1-Bromopropane A</t>
  </si>
  <si>
    <t>1-ltexadecanol</t>
  </si>
  <si>
    <t>3.85 :z 10z</t>
  </si>
  <si>
    <t>2-Bromopropane "</t>
  </si>
  <si>
    <t>l-Heptadecanol</t>
  </si>
  <si>
    <t>I. 79 &gt;: 10~</t>
  </si>
  <si>
    <t>2-1odopropane</t>
  </si>
  <si>
    <t>1-Octadecanol</t>
  </si>
  <si>
    <t>1.43/. 10 v~</t>
  </si>
  <si>
    <t>Octaflurt rocyclobutane</t>
  </si>
  <si>
    <t>2.22 × 105</t>
  </si>
  <si>
    <t>]l,3-Nonaned o</t>
  </si>
  <si>
    <t>4,12</t>
  </si>
  <si>
    <t>2-Chlorobutane</t>
  </si>
  <si>
    <t>1,4-Dimethyl,2,4 -octanediol</t>
  </si>
  <si>
    <t>1-Chloro-2- Methylpropane</t>
  </si>
  <si>
    <t>2,4-Dimethyl,2,4-nonanediol</t>
  </si>
  <si>
    <t>1-Bromo-2-Methylpropane</t>
  </si>
  <si>
    <t>2-Propyl, 1,3-heptartediol</t>
  </si>
  <si>
    <t>1-Bromobutane a</t>
  </si>
  <si>
    <t>289.</t>
  </si>
  <si>
    <t>1-Bromopentane</t>
  </si>
  <si>
    <t>Phenol Derivatives</t>
  </si>
  <si>
    <t>2- Chloro-2-methybutane</t>
  </si>
  <si>
    <t>m-Cresol</t>
  </si>
  <si>
    <t>1-Bromo-3-Methylbutane</t>
  </si>
  <si>
    <t>o-Cresol</t>
  </si>
  <si>
    <t>Hexachlorobenzene</t>
  </si>
  <si>
    <t>3.33 × 109</t>
  </si>
  <si>
    <t>p-Cresol</t>
  </si>
  <si>
    <t>3. 16 × 109</t>
  </si>
  <si>
    <t>m-Dichlorobeozene</t>
  </si>
  <si>
    <t>Ketones</t>
  </si>
  <si>
    <t>2- Mehtyl,3-pentanone</t>
  </si>
  <si>
    <t>:]61</t>
  </si>
  <si>
    <t>o-Dichlorobenzeae "</t>
  </si>
  <si>
    <t>3-Methyl,2-pentanone</t>
  </si>
  <si>
    <t>p-Dichlorobenzene</t>
  </si>
  <si>
    <t>l.</t>
  </si>
  <si>
    <t>17 / lOs</t>
  </si>
  <si>
    <t>4- Methyl,2-peotart ofte</t>
  </si>
  <si>
    <t>1 . 0 2 " lOs</t>
  </si>
  <si>
    <t>3,3- Dimethyl,2- Butanone</t>
  </si>
  <si>
    <t>1,2,3-'IMchlorobenzene</t>
  </si>
  <si>
    <t>3. 19 × lOs</t>
  </si>
  <si>
    <t>2-Heptanone</t>
  </si>
  <si>
    <t>1,2,4-Tfichlorobenzene</t>
  </si>
  <si>
    <t>~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</si>
</sst>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>
      <alignment wrapText="1"/>
    </xf>
    <xf numFmtId="1" fontId="0" fillId="0" borderId="0" xfId="0" applyNumberFormat="1" applyAlignment="1"/>
    <xf numFmtId="2" fontId="0" fillId="0" borderId="0" xfId="0" applyNumberFormat="1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"/>
  <sheetViews>
    <sheetView tabSelected="1" zoomScale="80" zoomScaleNormal="80" workbookViewId="0">
      <selection activeCell="Z20" sqref="Z20"/>
    </sheetView>
  </sheetViews>
  <sheetFormatPr baseColWidth="10" defaultColWidth="8.83203125" defaultRowHeight="15" x14ac:dyDescent="0.2"/>
  <cols>
    <col min="1" max="1" width="19.6640625" style="1" customWidth="1"/>
    <col min="2" max="4" width="14.33203125" style="1" customWidth="1"/>
    <col min="5" max="5" width="7.83203125" style="1" customWidth="1"/>
    <col min="6" max="6" width="5.83203125" style="1" customWidth="1"/>
    <col min="7" max="7" width="9" style="1" customWidth="1"/>
    <col min="8" max="8" width="10.83203125" style="1" customWidth="1"/>
    <col min="9" max="9" width="8.5" style="1" customWidth="1"/>
    <col min="10" max="10" width="4.6640625" style="1" customWidth="1"/>
    <col min="11" max="11" width="3.1640625" style="1" customWidth="1"/>
    <col min="12" max="12" width="8.6640625" style="1" customWidth="1"/>
    <col min="13" max="13" width="4.33203125" style="1" customWidth="1"/>
    <col min="14" max="14" width="6.5" style="1" customWidth="1"/>
    <col min="16" max="16" width="28.1640625" style="4" customWidth="1"/>
    <col min="18" max="18" width="13" customWidth="1"/>
    <col min="21" max="21" width="23.83203125" customWidth="1"/>
    <col min="23" max="23" width="14.6640625" customWidth="1"/>
  </cols>
  <sheetData>
    <row r="1" spans="1:24" ht="14.25" customHeight="1" x14ac:dyDescent="0.2">
      <c r="A1" s="2">
        <v>168</v>
      </c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24" ht="14.25" customHeight="1" x14ac:dyDescent="0.2">
      <c r="A2" s="4" t="s">
        <v>1</v>
      </c>
      <c r="B2" s="4" t="s">
        <v>2</v>
      </c>
      <c r="C2" s="4" t="s">
        <v>3</v>
      </c>
      <c r="D2" s="4"/>
      <c r="E2" s="4" t="s">
        <v>4</v>
      </c>
      <c r="F2" s="4" t="s">
        <v>5</v>
      </c>
      <c r="G2" s="4"/>
      <c r="H2" s="4" t="s">
        <v>6</v>
      </c>
      <c r="I2" s="4" t="s">
        <v>7</v>
      </c>
      <c r="J2" s="4" t="s">
        <v>2</v>
      </c>
      <c r="K2" s="4" t="s">
        <v>8</v>
      </c>
      <c r="L2" s="4" t="s">
        <v>9</v>
      </c>
      <c r="M2" s="4"/>
      <c r="N2" s="4" t="s">
        <v>10</v>
      </c>
    </row>
    <row r="3" spans="1:24" ht="14.25" customHeight="1" x14ac:dyDescent="0.2">
      <c r="A3" s="4" t="s">
        <v>11</v>
      </c>
      <c r="B3" s="4" t="s">
        <v>12</v>
      </c>
      <c r="C3" s="2">
        <v>15</v>
      </c>
      <c r="D3" s="4"/>
      <c r="E3" s="2">
        <v>7040</v>
      </c>
      <c r="F3" s="4" t="s">
        <v>13</v>
      </c>
      <c r="G3" s="4" t="s">
        <v>14</v>
      </c>
      <c r="H3" s="4"/>
      <c r="I3" s="4"/>
      <c r="J3" s="4" t="s">
        <v>12</v>
      </c>
      <c r="K3" s="2">
        <v>15</v>
      </c>
      <c r="L3" s="4" t="s">
        <v>15</v>
      </c>
      <c r="M3" s="4"/>
      <c r="N3" s="4" t="s">
        <v>16</v>
      </c>
      <c r="P3" s="4" t="str">
        <f>A3</f>
        <v>Trichlomfluoromethane</v>
      </c>
      <c r="Q3" t="str">
        <f>_xlfn.CONCAT(B3,C3)</f>
        <v>298.15</v>
      </c>
      <c r="R3" t="str">
        <f>_xlfn.CONCAT(D3,E3)</f>
        <v>7040</v>
      </c>
      <c r="S3" t="str">
        <f>F3</f>
        <v>10,12</v>
      </c>
      <c r="U3" t="str">
        <f>_xlfn.CONCAT(G3,H3)</f>
        <v>Â,2,3,4-Tetrachlorobenzene</v>
      </c>
      <c r="V3" t="str">
        <f>_xlfn.CONCAT(I3,J3,K3)</f>
        <v>298.15</v>
      </c>
      <c r="W3" t="str">
        <f>_xlfn.CONCAT(L3,M3)</f>
        <v>2. 77 ~ l0 n</v>
      </c>
      <c r="X3" t="str">
        <f>N3</f>
        <v>2, 3</v>
      </c>
    </row>
    <row r="4" spans="1:24" ht="14.25" customHeight="1" x14ac:dyDescent="0.2">
      <c r="A4" s="4" t="s">
        <v>17</v>
      </c>
      <c r="B4" s="4" t="s">
        <v>12</v>
      </c>
      <c r="C4" s="2">
        <v>15</v>
      </c>
      <c r="D4" s="4"/>
      <c r="E4" s="2">
        <v>22400</v>
      </c>
      <c r="F4" s="4" t="s">
        <v>13</v>
      </c>
      <c r="G4" s="4" t="s">
        <v>18</v>
      </c>
      <c r="H4" s="4"/>
      <c r="I4" s="4"/>
      <c r="J4" s="4" t="s">
        <v>12</v>
      </c>
      <c r="K4" s="2">
        <v>15</v>
      </c>
      <c r="L4" s="4" t="s">
        <v>19</v>
      </c>
      <c r="M4" s="2">
        <v>106</v>
      </c>
      <c r="N4" s="4" t="s">
        <v>20</v>
      </c>
      <c r="P4" s="4" t="str">
        <f t="shared" ref="P4:P61" si="0">A4</f>
        <v>Dichlomdifluommethane</v>
      </c>
      <c r="Q4" t="str">
        <f t="shared" ref="Q4:Q61" si="1">_xlfn.CONCAT(B4,C4)</f>
        <v>298.15</v>
      </c>
      <c r="R4" t="str">
        <f t="shared" ref="R4:R61" si="2">_xlfn.CONCAT(D4,E4)</f>
        <v>22400</v>
      </c>
      <c r="S4" t="str">
        <f t="shared" ref="S4:S61" si="3">F4</f>
        <v>10,12</v>
      </c>
      <c r="U4" t="str">
        <f t="shared" ref="U4:U61" si="4">_xlfn.CONCAT(G4,H4)</f>
        <v>1,2,3,5-Tetrachlorobenzene</v>
      </c>
      <c r="V4" t="str">
        <f t="shared" ref="V4:V60" si="5">_xlfn.CONCAT(I4,J4,K4)</f>
        <v>298.15</v>
      </c>
      <c r="W4" t="str">
        <f t="shared" ref="W4:W60" si="6">_xlfn.CONCAT(L4,M4)</f>
        <v>3.414 /106</v>
      </c>
      <c r="X4" t="str">
        <f t="shared" ref="X4:X60" si="7">N4</f>
        <v>2,3</v>
      </c>
    </row>
    <row r="5" spans="1:24" ht="14.25" customHeight="1" x14ac:dyDescent="0.2">
      <c r="A5" s="4" t="s">
        <v>21</v>
      </c>
      <c r="B5" s="4" t="s">
        <v>12</v>
      </c>
      <c r="C5" s="2">
        <v>15</v>
      </c>
      <c r="D5" s="4"/>
      <c r="E5" s="2">
        <v>64500</v>
      </c>
      <c r="F5" s="4" t="s">
        <v>13</v>
      </c>
      <c r="G5" s="4" t="s">
        <v>22</v>
      </c>
      <c r="H5" s="4"/>
      <c r="I5" s="4"/>
      <c r="J5" s="4" t="s">
        <v>12</v>
      </c>
      <c r="K5" s="2">
        <v>15</v>
      </c>
      <c r="L5" s="4" t="s">
        <v>23</v>
      </c>
      <c r="M5" s="2">
        <v>107</v>
      </c>
      <c r="N5" s="4" t="s">
        <v>16</v>
      </c>
      <c r="P5" s="4" t="str">
        <f t="shared" si="0"/>
        <v>Chlorotrifluromethane</v>
      </c>
      <c r="Q5" t="str">
        <f t="shared" si="1"/>
        <v>298.15</v>
      </c>
      <c r="R5" t="str">
        <f t="shared" si="2"/>
        <v>64500</v>
      </c>
      <c r="S5" t="str">
        <f t="shared" si="3"/>
        <v>10,12</v>
      </c>
      <c r="U5" t="str">
        <f t="shared" si="4"/>
        <v>1,2,4,5-Tetrachlorobenzenc</v>
      </c>
      <c r="V5" t="str">
        <f t="shared" si="5"/>
        <v>298.15</v>
      </c>
      <c r="W5" t="str">
        <f t="shared" si="6"/>
        <v>2.0l 1 z107</v>
      </c>
      <c r="X5" t="str">
        <f t="shared" si="7"/>
        <v>2, 3</v>
      </c>
    </row>
    <row r="6" spans="1:24" ht="14.25" customHeight="1" x14ac:dyDescent="0.2">
      <c r="A6" s="4" t="s">
        <v>24</v>
      </c>
      <c r="B6" s="4" t="s">
        <v>25</v>
      </c>
      <c r="C6" s="4"/>
      <c r="D6" s="4" t="s">
        <v>26</v>
      </c>
      <c r="E6" s="4"/>
      <c r="F6" s="4" t="s">
        <v>13</v>
      </c>
      <c r="G6" s="4" t="s">
        <v>27</v>
      </c>
      <c r="H6" s="4"/>
      <c r="I6" s="4"/>
      <c r="J6" s="4" t="s">
        <v>12</v>
      </c>
      <c r="K6" s="2">
        <v>18</v>
      </c>
      <c r="L6" s="4" t="s">
        <v>28</v>
      </c>
      <c r="M6" s="4" t="s">
        <v>29</v>
      </c>
      <c r="N6" s="4" t="s">
        <v>16</v>
      </c>
      <c r="P6" s="4" t="str">
        <f t="shared" si="0"/>
        <v>Carbon tetrafluoride</v>
      </c>
      <c r="Q6" t="str">
        <f t="shared" si="1"/>
        <v>298. 15</v>
      </c>
      <c r="R6" t="str">
        <f t="shared" si="2"/>
        <v>3.06 x l0 s</v>
      </c>
      <c r="S6" t="str">
        <f t="shared" si="3"/>
        <v>10,12</v>
      </c>
      <c r="U6" t="str">
        <f t="shared" si="4"/>
        <v>Pentachlorrtbertzene</v>
      </c>
      <c r="V6" t="str">
        <f t="shared" si="5"/>
        <v>298.18</v>
      </c>
      <c r="W6" t="str">
        <f t="shared" si="6"/>
        <v>2. 4 7 2 -10 r</v>
      </c>
      <c r="X6" t="str">
        <f t="shared" si="7"/>
        <v>2, 3</v>
      </c>
    </row>
    <row r="7" spans="1:24" ht="14.25" customHeight="1" x14ac:dyDescent="0.2">
      <c r="A7" s="4" t="s">
        <v>30</v>
      </c>
      <c r="B7" s="4" t="s">
        <v>12</v>
      </c>
      <c r="C7" s="2">
        <v>15</v>
      </c>
      <c r="D7" s="4"/>
      <c r="E7" s="2">
        <v>5630</v>
      </c>
      <c r="F7" s="4" t="s">
        <v>31</v>
      </c>
      <c r="G7" s="4" t="s">
        <v>32</v>
      </c>
      <c r="H7" s="4"/>
      <c r="I7" s="4"/>
      <c r="J7" s="4" t="s">
        <v>12</v>
      </c>
      <c r="K7" s="2">
        <v>15</v>
      </c>
      <c r="L7" s="2">
        <v>55600</v>
      </c>
      <c r="M7" s="4"/>
      <c r="N7" s="4" t="s">
        <v>13</v>
      </c>
      <c r="P7" s="4" t="str">
        <f t="shared" si="0"/>
        <v>Nitrotriehlrt mmethane</v>
      </c>
      <c r="Q7" t="str">
        <f t="shared" si="1"/>
        <v>298.15</v>
      </c>
      <c r="R7" t="str">
        <f t="shared" si="2"/>
        <v>5630</v>
      </c>
      <c r="S7" t="str">
        <f t="shared" si="3"/>
        <v>9,12</v>
      </c>
      <c r="U7" t="str">
        <f t="shared" si="4"/>
        <v>m-Difluorobenzenc</v>
      </c>
      <c r="V7" t="str">
        <f t="shared" si="5"/>
        <v>298.15</v>
      </c>
      <c r="W7" t="str">
        <f t="shared" si="6"/>
        <v>55600</v>
      </c>
      <c r="X7" t="str">
        <f t="shared" si="7"/>
        <v>10,12</v>
      </c>
    </row>
    <row r="8" spans="1:24" ht="14.25" customHeight="1" x14ac:dyDescent="0.2">
      <c r="A8" s="4" t="s">
        <v>33</v>
      </c>
      <c r="B8" s="4" t="s">
        <v>25</v>
      </c>
      <c r="C8" s="4"/>
      <c r="D8" s="4"/>
      <c r="E8" s="2">
        <v>299</v>
      </c>
      <c r="F8" s="4" t="s">
        <v>13</v>
      </c>
      <c r="G8" s="4" t="s">
        <v>34</v>
      </c>
      <c r="H8" s="4"/>
      <c r="I8" s="4"/>
      <c r="J8" s="4" t="s">
        <v>12</v>
      </c>
      <c r="K8" s="2">
        <v>15</v>
      </c>
      <c r="L8" s="2">
        <v>55560</v>
      </c>
      <c r="M8" s="4"/>
      <c r="N8" s="4" t="s">
        <v>13</v>
      </c>
      <c r="P8" s="4" t="str">
        <f t="shared" si="0"/>
        <v>Dichlomfluoromethane</v>
      </c>
      <c r="Q8" t="str">
        <f t="shared" si="1"/>
        <v>298. 15</v>
      </c>
      <c r="R8" t="str">
        <f t="shared" si="2"/>
        <v>299</v>
      </c>
      <c r="S8" t="str">
        <f t="shared" si="3"/>
        <v>10,12</v>
      </c>
      <c r="U8" t="str">
        <f t="shared" si="4"/>
        <v>o-Difluorobenzene</v>
      </c>
      <c r="V8" t="str">
        <f t="shared" si="5"/>
        <v>298.15</v>
      </c>
      <c r="W8" t="str">
        <f t="shared" si="6"/>
        <v>55560</v>
      </c>
      <c r="X8" t="str">
        <f t="shared" si="7"/>
        <v>10,12</v>
      </c>
    </row>
    <row r="9" spans="1:24" ht="14.25" customHeight="1" x14ac:dyDescent="0.2">
      <c r="A9" s="4" t="s">
        <v>35</v>
      </c>
      <c r="B9" s="4" t="s">
        <v>25</v>
      </c>
      <c r="C9" s="4"/>
      <c r="D9" s="4"/>
      <c r="E9" s="2">
        <v>1730</v>
      </c>
      <c r="F9" s="4" t="s">
        <v>13</v>
      </c>
      <c r="G9" s="4" t="s">
        <v>36</v>
      </c>
      <c r="H9" s="4"/>
      <c r="I9" s="4"/>
      <c r="J9" s="4" t="s">
        <v>12</v>
      </c>
      <c r="K9" s="2">
        <v>15</v>
      </c>
      <c r="L9" s="2">
        <v>5180</v>
      </c>
      <c r="M9" s="4"/>
      <c r="N9" s="4" t="s">
        <v>13</v>
      </c>
      <c r="P9" s="4" t="str">
        <f t="shared" si="0"/>
        <v>Chlomdifluoromethane</v>
      </c>
      <c r="Q9" t="str">
        <f t="shared" si="1"/>
        <v>298. 15</v>
      </c>
      <c r="R9" t="str">
        <f t="shared" si="2"/>
        <v>1730</v>
      </c>
      <c r="S9" t="str">
        <f t="shared" si="3"/>
        <v>10,12</v>
      </c>
      <c r="U9" t="str">
        <f t="shared" si="4"/>
        <v>)-Difluorobenzene</v>
      </c>
      <c r="V9" t="str">
        <f t="shared" si="5"/>
        <v>298.15</v>
      </c>
      <c r="W9" t="str">
        <f t="shared" si="6"/>
        <v>5180</v>
      </c>
      <c r="X9" t="str">
        <f t="shared" si="7"/>
        <v>10,12</v>
      </c>
    </row>
    <row r="10" spans="1:24" ht="14.25" customHeight="1" x14ac:dyDescent="0.2">
      <c r="A10" s="4" t="s">
        <v>37</v>
      </c>
      <c r="B10" s="4" t="s">
        <v>38</v>
      </c>
      <c r="C10" s="4"/>
      <c r="D10" s="4"/>
      <c r="E10" s="2">
        <v>810</v>
      </c>
      <c r="F10" s="2">
        <v>9</v>
      </c>
      <c r="G10" s="4"/>
      <c r="H10" s="4"/>
      <c r="I10" s="4"/>
      <c r="J10" s="4"/>
      <c r="K10" s="4"/>
      <c r="L10" s="4"/>
      <c r="M10" s="4"/>
      <c r="N10" s="4"/>
      <c r="P10" s="4" t="str">
        <f t="shared" si="0"/>
        <v>Chloroform'</v>
      </c>
      <c r="Q10" t="str">
        <f t="shared" si="1"/>
        <v>293. 15</v>
      </c>
      <c r="R10" t="str">
        <f t="shared" si="2"/>
        <v>810</v>
      </c>
      <c r="S10">
        <f t="shared" si="3"/>
        <v>9</v>
      </c>
      <c r="U10" t="str">
        <f t="shared" si="4"/>
        <v/>
      </c>
      <c r="V10" t="str">
        <f t="shared" si="5"/>
        <v/>
      </c>
      <c r="W10" t="str">
        <f t="shared" si="6"/>
        <v/>
      </c>
    </row>
    <row r="11" spans="1:24" ht="14.25" customHeight="1" x14ac:dyDescent="0.2">
      <c r="A11" s="4" t="s">
        <v>39</v>
      </c>
      <c r="B11" s="3">
        <v>298.14999999999998</v>
      </c>
      <c r="C11" s="4"/>
      <c r="D11" s="4"/>
      <c r="E11" s="2">
        <v>4310</v>
      </c>
      <c r="F11" s="4" t="s">
        <v>13</v>
      </c>
      <c r="G11" s="4"/>
      <c r="H11" s="4"/>
      <c r="I11" s="4" t="s">
        <v>40</v>
      </c>
      <c r="J11" s="4"/>
      <c r="K11" s="4"/>
      <c r="L11" s="4"/>
      <c r="M11" s="4"/>
      <c r="N11" s="4"/>
      <c r="P11" s="4" t="str">
        <f t="shared" si="0"/>
        <v>Trifluoromethane</v>
      </c>
      <c r="Q11" t="str">
        <f t="shared" si="1"/>
        <v>298.15</v>
      </c>
      <c r="R11" t="str">
        <f t="shared" si="2"/>
        <v>4310</v>
      </c>
      <c r="S11" t="str">
        <f t="shared" si="3"/>
        <v>10,12</v>
      </c>
      <c r="U11" t="str">
        <f t="shared" si="4"/>
        <v/>
      </c>
      <c r="V11" t="str">
        <f t="shared" si="5"/>
        <v>Alcohols</v>
      </c>
      <c r="W11" t="str">
        <f t="shared" si="6"/>
        <v/>
      </c>
    </row>
    <row r="12" spans="1:24" ht="14.25" customHeight="1" x14ac:dyDescent="0.2">
      <c r="A12" s="4" t="s">
        <v>41</v>
      </c>
      <c r="B12" s="4" t="s">
        <v>25</v>
      </c>
      <c r="C12" s="4"/>
      <c r="D12" s="4" t="s">
        <v>42</v>
      </c>
      <c r="E12" s="4"/>
      <c r="F12" s="4" t="s">
        <v>13</v>
      </c>
      <c r="G12" s="4" t="s">
        <v>43</v>
      </c>
      <c r="H12" s="4"/>
      <c r="I12" s="4"/>
      <c r="J12" s="4" t="s">
        <v>12</v>
      </c>
      <c r="K12" s="2">
        <v>15</v>
      </c>
      <c r="L12" s="2">
        <v>270</v>
      </c>
      <c r="M12" s="4"/>
      <c r="N12" s="2">
        <v>9</v>
      </c>
      <c r="P12" s="4" t="str">
        <f t="shared" si="0"/>
        <v>Triiodomethane</v>
      </c>
      <c r="Q12" t="str">
        <f t="shared" si="1"/>
        <v>298. 15</v>
      </c>
      <c r="R12" t="str">
        <f t="shared" si="2"/>
        <v>2. 19 x 105</v>
      </c>
      <c r="S12" t="str">
        <f t="shared" si="3"/>
        <v>10,12</v>
      </c>
      <c r="U12" t="str">
        <f t="shared" si="4"/>
        <v>-Pentartol '</v>
      </c>
      <c r="V12" t="str">
        <f t="shared" si="5"/>
        <v>298.15</v>
      </c>
      <c r="W12" t="str">
        <f t="shared" si="6"/>
        <v>270</v>
      </c>
      <c r="X12">
        <f t="shared" si="7"/>
        <v>9</v>
      </c>
    </row>
    <row r="13" spans="1:24" ht="14.25" customHeight="1" x14ac:dyDescent="0.2">
      <c r="A13" s="4" t="s">
        <v>44</v>
      </c>
      <c r="B13" s="4" t="s">
        <v>25</v>
      </c>
      <c r="C13" s="4"/>
      <c r="D13" s="4"/>
      <c r="E13" s="2">
        <v>658</v>
      </c>
      <c r="F13" s="4" t="s">
        <v>13</v>
      </c>
      <c r="G13" s="4" t="s">
        <v>45</v>
      </c>
      <c r="H13" s="4"/>
      <c r="I13" s="4"/>
      <c r="J13" s="4" t="s">
        <v>12</v>
      </c>
      <c r="K13" s="2">
        <v>15</v>
      </c>
      <c r="L13" s="2">
        <v>161</v>
      </c>
      <c r="M13" s="4"/>
      <c r="N13" s="4" t="s">
        <v>31</v>
      </c>
      <c r="P13" s="4" t="str">
        <f t="shared" si="0"/>
        <v>Diflourtrometharte</v>
      </c>
      <c r="Q13" t="str">
        <f t="shared" si="1"/>
        <v>298. 15</v>
      </c>
      <c r="R13" t="str">
        <f t="shared" si="2"/>
        <v>658</v>
      </c>
      <c r="S13" t="str">
        <f t="shared" si="3"/>
        <v>10,12</v>
      </c>
      <c r="U13" t="str">
        <f t="shared" si="4"/>
        <v>2-Methyl, 1-butartol</v>
      </c>
      <c r="V13" t="str">
        <f t="shared" si="5"/>
        <v>298.15</v>
      </c>
      <c r="W13" t="str">
        <f t="shared" si="6"/>
        <v>161</v>
      </c>
      <c r="X13" t="str">
        <f t="shared" si="7"/>
        <v>9,12</v>
      </c>
    </row>
    <row r="14" spans="1:24" ht="14.25" customHeight="1" x14ac:dyDescent="0.2">
      <c r="A14" s="4" t="s">
        <v>46</v>
      </c>
      <c r="B14" s="4" t="s">
        <v>25</v>
      </c>
      <c r="C14" s="4"/>
      <c r="D14" s="4"/>
      <c r="E14" s="2">
        <v>11990</v>
      </c>
      <c r="F14" s="4" t="s">
        <v>13</v>
      </c>
      <c r="G14" s="4" t="s">
        <v>47</v>
      </c>
      <c r="H14" s="4" t="s">
        <v>48</v>
      </c>
      <c r="I14" s="4"/>
      <c r="J14" s="4" t="s">
        <v>12</v>
      </c>
      <c r="K14" s="2">
        <v>15</v>
      </c>
      <c r="L14" s="2">
        <v>136</v>
      </c>
      <c r="M14" s="4"/>
      <c r="N14" s="4" t="s">
        <v>31</v>
      </c>
      <c r="P14" s="4" t="str">
        <f t="shared" si="0"/>
        <v>Diiodomethane</v>
      </c>
      <c r="Q14" t="str">
        <f t="shared" si="1"/>
        <v>298. 15</v>
      </c>
      <c r="R14" t="str">
        <f t="shared" si="2"/>
        <v>11990</v>
      </c>
      <c r="S14" t="str">
        <f t="shared" si="3"/>
        <v>10,12</v>
      </c>
      <c r="U14" t="str">
        <f t="shared" si="4"/>
        <v>2,2-Dimethyl,1-propanol</v>
      </c>
      <c r="V14" t="str">
        <f t="shared" si="5"/>
        <v>298.15</v>
      </c>
      <c r="W14" t="str">
        <f t="shared" si="6"/>
        <v>136</v>
      </c>
      <c r="X14" t="str">
        <f t="shared" si="7"/>
        <v>9,12</v>
      </c>
    </row>
    <row r="15" spans="1:24" ht="14.25" customHeight="1" x14ac:dyDescent="0.2">
      <c r="A15" s="4" t="s">
        <v>49</v>
      </c>
      <c r="B15" s="3">
        <v>298.14999999999998</v>
      </c>
      <c r="C15" s="4"/>
      <c r="D15" s="4"/>
      <c r="E15" s="2">
        <v>389</v>
      </c>
      <c r="F15" s="4" t="s">
        <v>13</v>
      </c>
      <c r="G15" s="4" t="s">
        <v>50</v>
      </c>
      <c r="H15" s="4"/>
      <c r="I15" s="4"/>
      <c r="J15" s="4" t="s">
        <v>12</v>
      </c>
      <c r="K15" s="2">
        <v>15</v>
      </c>
      <c r="L15" s="2">
        <v>348</v>
      </c>
      <c r="M15" s="4"/>
      <c r="N15" s="4" t="s">
        <v>31</v>
      </c>
      <c r="P15" s="4" t="str">
        <f t="shared" si="0"/>
        <v>Bromomethane</v>
      </c>
      <c r="Q15" t="str">
        <f t="shared" si="1"/>
        <v>298.15</v>
      </c>
      <c r="R15" t="str">
        <f t="shared" si="2"/>
        <v>389</v>
      </c>
      <c r="S15" t="str">
        <f t="shared" si="3"/>
        <v>10,12</v>
      </c>
      <c r="U15" t="str">
        <f t="shared" si="4"/>
        <v>3-Hexanrtl</v>
      </c>
      <c r="V15" t="str">
        <f t="shared" si="5"/>
        <v>298.15</v>
      </c>
      <c r="W15" t="str">
        <f t="shared" si="6"/>
        <v>348</v>
      </c>
      <c r="X15" t="str">
        <f t="shared" si="7"/>
        <v>9,12</v>
      </c>
    </row>
    <row r="16" spans="1:24" ht="14.25" customHeight="1" x14ac:dyDescent="0.2">
      <c r="A16" s="4" t="s">
        <v>51</v>
      </c>
      <c r="B16" s="4" t="s">
        <v>25</v>
      </c>
      <c r="C16" s="4"/>
      <c r="D16" s="4"/>
      <c r="E16" s="2">
        <v>474</v>
      </c>
      <c r="F16" s="4" t="s">
        <v>13</v>
      </c>
      <c r="G16" s="4" t="s">
        <v>52</v>
      </c>
      <c r="H16" s="4"/>
      <c r="I16" s="4"/>
      <c r="J16" s="4" t="s">
        <v>53</v>
      </c>
      <c r="K16" s="2">
        <v>15</v>
      </c>
      <c r="L16" s="2">
        <v>170</v>
      </c>
      <c r="M16" s="4"/>
      <c r="N16" s="4" t="s">
        <v>31</v>
      </c>
      <c r="P16" s="4" t="str">
        <f t="shared" si="0"/>
        <v>Chlommethane</v>
      </c>
      <c r="Q16" t="str">
        <f t="shared" si="1"/>
        <v>298. 15</v>
      </c>
      <c r="R16" t="str">
        <f t="shared" si="2"/>
        <v>474</v>
      </c>
      <c r="S16" t="str">
        <f t="shared" si="3"/>
        <v>10,12</v>
      </c>
      <c r="U16" t="str">
        <f t="shared" si="4"/>
        <v>2-Methyl, 2-pentanol</v>
      </c>
      <c r="V16" t="str">
        <f t="shared" si="5"/>
        <v>298,15</v>
      </c>
      <c r="W16" t="str">
        <f t="shared" si="6"/>
        <v>170</v>
      </c>
      <c r="X16" t="str">
        <f t="shared" si="7"/>
        <v>9,12</v>
      </c>
    </row>
    <row r="17" spans="1:24" ht="14.25" customHeight="1" x14ac:dyDescent="0.2">
      <c r="A17" s="4" t="s">
        <v>54</v>
      </c>
      <c r="B17" s="4" t="s">
        <v>25</v>
      </c>
      <c r="C17" s="4"/>
      <c r="D17" s="4"/>
      <c r="E17" s="2">
        <v>787</v>
      </c>
      <c r="F17" s="4" t="s">
        <v>13</v>
      </c>
      <c r="G17" s="4" t="s">
        <v>55</v>
      </c>
      <c r="H17" s="4"/>
      <c r="I17" s="4"/>
      <c r="J17" s="4" t="s">
        <v>12</v>
      </c>
      <c r="K17" s="2">
        <v>15</v>
      </c>
      <c r="L17" s="2">
        <v>278</v>
      </c>
      <c r="M17" s="4"/>
      <c r="N17" s="4" t="s">
        <v>31</v>
      </c>
      <c r="P17" s="4" t="str">
        <f t="shared" si="0"/>
        <v>Fluoromethane</v>
      </c>
      <c r="Q17" t="str">
        <f t="shared" si="1"/>
        <v>298. 15</v>
      </c>
      <c r="R17" t="str">
        <f t="shared" si="2"/>
        <v>787</v>
      </c>
      <c r="S17" t="str">
        <f t="shared" si="3"/>
        <v>10,12</v>
      </c>
      <c r="U17" t="str">
        <f t="shared" si="4"/>
        <v>2-Methyl,3-pentanol</v>
      </c>
      <c r="V17" t="str">
        <f t="shared" si="5"/>
        <v>298.15</v>
      </c>
      <c r="W17" t="str">
        <f t="shared" si="6"/>
        <v>278</v>
      </c>
      <c r="X17" t="str">
        <f t="shared" si="7"/>
        <v>9,12</v>
      </c>
    </row>
    <row r="18" spans="1:24" ht="14.25" customHeight="1" x14ac:dyDescent="0.2">
      <c r="A18" s="4" t="s">
        <v>56</v>
      </c>
      <c r="B18" s="4" t="s">
        <v>12</v>
      </c>
      <c r="C18" s="2">
        <v>15</v>
      </c>
      <c r="D18" s="4" t="s">
        <v>57</v>
      </c>
      <c r="E18" s="4"/>
      <c r="F18" s="4" t="s">
        <v>13</v>
      </c>
      <c r="G18" s="4" t="s">
        <v>58</v>
      </c>
      <c r="H18" s="4"/>
      <c r="I18" s="4"/>
      <c r="J18" s="4" t="s">
        <v>12</v>
      </c>
      <c r="K18" s="2">
        <v>15</v>
      </c>
      <c r="L18" s="2">
        <v>350</v>
      </c>
      <c r="M18" s="4"/>
      <c r="N18" s="4" t="s">
        <v>31</v>
      </c>
      <c r="P18" s="4" t="str">
        <f t="shared" si="0"/>
        <v>ltexachlomethane</v>
      </c>
      <c r="Q18" t="str">
        <f t="shared" si="1"/>
        <v>298.15</v>
      </c>
      <c r="R18" t="str">
        <f t="shared" si="2"/>
        <v>1.64 × ld'</v>
      </c>
      <c r="S18" t="str">
        <f t="shared" si="3"/>
        <v>10,12</v>
      </c>
      <c r="U18" t="str">
        <f t="shared" si="4"/>
        <v>]4-Methyl,2-pentanol</v>
      </c>
      <c r="V18" t="str">
        <f t="shared" si="5"/>
        <v>298.15</v>
      </c>
      <c r="W18" t="str">
        <f t="shared" si="6"/>
        <v>350</v>
      </c>
      <c r="X18" t="str">
        <f t="shared" si="7"/>
        <v>9,12</v>
      </c>
    </row>
    <row r="19" spans="1:24" ht="14.25" customHeight="1" x14ac:dyDescent="0.2">
      <c r="A19" s="4" t="s">
        <v>59</v>
      </c>
      <c r="B19" s="4" t="s">
        <v>12</v>
      </c>
      <c r="C19" s="2">
        <v>15</v>
      </c>
      <c r="D19" s="4"/>
      <c r="E19" s="2">
        <v>61400</v>
      </c>
      <c r="F19" s="4" t="s">
        <v>13</v>
      </c>
      <c r="G19" s="4" t="s">
        <v>60</v>
      </c>
      <c r="H19" s="4"/>
      <c r="I19" s="4"/>
      <c r="J19" s="4" t="s">
        <v>12</v>
      </c>
      <c r="K19" s="2">
        <v>15</v>
      </c>
      <c r="L19" s="2">
        <v>288</v>
      </c>
      <c r="M19" s="4"/>
      <c r="N19" s="4" t="s">
        <v>31</v>
      </c>
      <c r="P19" s="4" t="str">
        <f t="shared" si="0"/>
        <v>1,1,2-Trichlorotrifluoroethane</v>
      </c>
      <c r="Q19" t="str">
        <f t="shared" si="1"/>
        <v>298.15</v>
      </c>
      <c r="R19" t="str">
        <f t="shared" si="2"/>
        <v>61400</v>
      </c>
      <c r="S19" t="str">
        <f t="shared" si="3"/>
        <v>10,12</v>
      </c>
      <c r="U19" t="str">
        <f t="shared" si="4"/>
        <v>3"Methyl,2"pentan°l</v>
      </c>
      <c r="V19" t="str">
        <f t="shared" si="5"/>
        <v>298.15</v>
      </c>
      <c r="W19" t="str">
        <f t="shared" si="6"/>
        <v>288</v>
      </c>
      <c r="X19" t="str">
        <f t="shared" si="7"/>
        <v>9,12</v>
      </c>
    </row>
    <row r="20" spans="1:24" ht="14.25" customHeight="1" x14ac:dyDescent="0.2">
      <c r="A20" s="4" t="s">
        <v>61</v>
      </c>
      <c r="B20" s="4" t="s">
        <v>25</v>
      </c>
      <c r="C20" s="4"/>
      <c r="D20" s="4"/>
      <c r="E20" s="2">
        <v>69400</v>
      </c>
      <c r="F20" s="4" t="s">
        <v>13</v>
      </c>
      <c r="G20" s="4" t="s">
        <v>62</v>
      </c>
      <c r="H20" s="4"/>
      <c r="I20" s="4"/>
      <c r="J20" s="4" t="s">
        <v>12</v>
      </c>
      <c r="K20" s="2">
        <v>15</v>
      </c>
      <c r="L20" s="2">
        <v>128</v>
      </c>
      <c r="M20" s="4"/>
      <c r="N20" s="4" t="s">
        <v>31</v>
      </c>
      <c r="P20" s="4" t="str">
        <f t="shared" si="0"/>
        <v>1,2-Dichlorotetrafluoroethane</v>
      </c>
      <c r="Q20" t="str">
        <f t="shared" si="1"/>
        <v>298. 15</v>
      </c>
      <c r="R20" t="str">
        <f t="shared" si="2"/>
        <v>69400</v>
      </c>
      <c r="S20" t="str">
        <f t="shared" si="3"/>
        <v>10,12</v>
      </c>
      <c r="U20" t="str">
        <f t="shared" si="4"/>
        <v>3-Methyl,3-pentanol</v>
      </c>
      <c r="V20" t="str">
        <f t="shared" si="5"/>
        <v>298.15</v>
      </c>
      <c r="W20" t="str">
        <f t="shared" si="6"/>
        <v>128</v>
      </c>
      <c r="X20" t="str">
        <f t="shared" si="7"/>
        <v>9,12</v>
      </c>
    </row>
    <row r="21" spans="1:24" ht="14.25" customHeight="1" x14ac:dyDescent="0.2">
      <c r="A21" s="4" t="s">
        <v>63</v>
      </c>
      <c r="B21" s="4" t="s">
        <v>12</v>
      </c>
      <c r="C21" s="2">
        <v>15</v>
      </c>
      <c r="D21" s="4" t="s">
        <v>64</v>
      </c>
      <c r="E21" s="4"/>
      <c r="F21" s="4" t="s">
        <v>13</v>
      </c>
      <c r="G21" s="4" t="s">
        <v>65</v>
      </c>
      <c r="H21" s="4" t="s">
        <v>66</v>
      </c>
      <c r="I21" s="4"/>
      <c r="J21" s="4" t="s">
        <v>12</v>
      </c>
      <c r="K21" s="2">
        <v>15</v>
      </c>
      <c r="L21" s="2">
        <v>742</v>
      </c>
      <c r="M21" s="4"/>
      <c r="N21" s="4" t="s">
        <v>31</v>
      </c>
      <c r="P21" s="4" t="str">
        <f t="shared" si="0"/>
        <v>Chlompentafluoroethane</v>
      </c>
      <c r="Q21" t="str">
        <f t="shared" si="1"/>
        <v>298.15</v>
      </c>
      <c r="R21" t="str">
        <f t="shared" si="2"/>
        <v>1.48 x lOs</v>
      </c>
      <c r="S21" t="str">
        <f t="shared" si="3"/>
        <v>10,12</v>
      </c>
      <c r="U21" t="str">
        <f t="shared" si="4"/>
        <v>2,2-Dimcthyl,1-butartol</v>
      </c>
      <c r="V21" t="str">
        <f t="shared" si="5"/>
        <v>298.15</v>
      </c>
      <c r="W21" t="str">
        <f t="shared" si="6"/>
        <v>742</v>
      </c>
      <c r="X21" t="str">
        <f t="shared" si="7"/>
        <v>9,12</v>
      </c>
    </row>
    <row r="22" spans="1:24" ht="14.25" customHeight="1" x14ac:dyDescent="0.2">
      <c r="A22" s="4" t="s">
        <v>67</v>
      </c>
      <c r="B22" s="4" t="s">
        <v>68</v>
      </c>
      <c r="C22" s="4"/>
      <c r="D22" s="4"/>
      <c r="E22" s="2">
        <v>29500</v>
      </c>
      <c r="F22" s="4" t="s">
        <v>31</v>
      </c>
      <c r="G22" s="4" t="s">
        <v>69</v>
      </c>
      <c r="H22" s="4" t="s">
        <v>70</v>
      </c>
      <c r="I22" s="4"/>
      <c r="J22" s="4" t="s">
        <v>25</v>
      </c>
      <c r="K22" s="4"/>
      <c r="L22" s="2">
        <v>131</v>
      </c>
      <c r="M22" s="4"/>
      <c r="N22" s="4" t="s">
        <v>31</v>
      </c>
      <c r="P22" s="4" t="str">
        <f t="shared" si="0"/>
        <v>1,1,2,2-Tetrabromoethane</v>
      </c>
      <c r="Q22" t="str">
        <f t="shared" si="1"/>
        <v>303. 15</v>
      </c>
      <c r="R22" t="str">
        <f t="shared" si="2"/>
        <v>29500</v>
      </c>
      <c r="S22" t="str">
        <f t="shared" si="3"/>
        <v>9,12</v>
      </c>
      <c r="U22" t="str">
        <f t="shared" si="4"/>
        <v>2,3-Dimethyl,2-butanol</v>
      </c>
      <c r="V22" t="str">
        <f t="shared" si="5"/>
        <v>298. 15</v>
      </c>
      <c r="W22" t="str">
        <f t="shared" si="6"/>
        <v>131</v>
      </c>
      <c r="X22" t="str">
        <f t="shared" si="7"/>
        <v>9,12</v>
      </c>
    </row>
    <row r="23" spans="1:24" ht="14.25" customHeight="1" x14ac:dyDescent="0.2">
      <c r="A23" s="4" t="s">
        <v>71</v>
      </c>
      <c r="B23" s="4" t="s">
        <v>12</v>
      </c>
      <c r="C23" s="2">
        <v>15</v>
      </c>
      <c r="D23" s="4"/>
      <c r="E23" s="2">
        <v>61360</v>
      </c>
      <c r="F23" s="4" t="s">
        <v>20</v>
      </c>
      <c r="G23" s="4" t="s">
        <v>72</v>
      </c>
      <c r="H23" s="4" t="s">
        <v>70</v>
      </c>
      <c r="I23" s="4"/>
      <c r="J23" s="4" t="s">
        <v>12</v>
      </c>
      <c r="K23" s="2">
        <v>15</v>
      </c>
      <c r="L23" s="2">
        <v>229</v>
      </c>
      <c r="M23" s="4"/>
      <c r="N23" s="4" t="s">
        <v>31</v>
      </c>
      <c r="P23" s="4" t="str">
        <f t="shared" si="0"/>
        <v>Tetrachloroethene •</v>
      </c>
      <c r="Q23" t="str">
        <f t="shared" si="1"/>
        <v>298.15</v>
      </c>
      <c r="R23" t="str">
        <f t="shared" si="2"/>
        <v>61360</v>
      </c>
      <c r="S23" t="str">
        <f t="shared" si="3"/>
        <v>2,3</v>
      </c>
      <c r="U23" t="str">
        <f t="shared" si="4"/>
        <v>3,3-dimethyl,2-butanol</v>
      </c>
      <c r="V23" t="str">
        <f t="shared" si="5"/>
        <v>298.15</v>
      </c>
      <c r="W23" t="str">
        <f t="shared" si="6"/>
        <v>229</v>
      </c>
      <c r="X23" t="str">
        <f t="shared" si="7"/>
        <v>9,12</v>
      </c>
    </row>
    <row r="24" spans="1:24" ht="14.25" customHeight="1" x14ac:dyDescent="0.2">
      <c r="A24" s="4" t="s">
        <v>73</v>
      </c>
      <c r="B24" s="4" t="s">
        <v>12</v>
      </c>
      <c r="C24" s="2">
        <v>15</v>
      </c>
      <c r="D24" s="4"/>
      <c r="E24" s="2">
        <v>35100</v>
      </c>
      <c r="F24" s="4" t="s">
        <v>13</v>
      </c>
      <c r="G24" s="4" t="s">
        <v>74</v>
      </c>
      <c r="H24" s="4"/>
      <c r="I24" s="4"/>
      <c r="J24" s="4" t="s">
        <v>12</v>
      </c>
      <c r="K24" s="2">
        <v>15</v>
      </c>
      <c r="L24" s="2">
        <v>216</v>
      </c>
      <c r="M24" s="4"/>
      <c r="N24" s="4" t="s">
        <v>31</v>
      </c>
      <c r="P24" s="4" t="str">
        <f t="shared" si="0"/>
        <v>Tetrafluomethene</v>
      </c>
      <c r="Q24" t="str">
        <f t="shared" si="1"/>
        <v>298.15</v>
      </c>
      <c r="R24" t="str">
        <f t="shared" si="2"/>
        <v>35100</v>
      </c>
      <c r="S24" t="str">
        <f t="shared" si="3"/>
        <v>10,12</v>
      </c>
      <c r="U24" t="str">
        <f t="shared" si="4"/>
        <v>1-Hexene-3-ol</v>
      </c>
      <c r="V24" t="str">
        <f t="shared" si="5"/>
        <v>298.15</v>
      </c>
      <c r="W24" t="str">
        <f t="shared" si="6"/>
        <v>216</v>
      </c>
      <c r="X24" t="str">
        <f t="shared" si="7"/>
        <v>9,12</v>
      </c>
    </row>
    <row r="25" spans="1:24" ht="14.25" customHeight="1" x14ac:dyDescent="0.2">
      <c r="A25" s="4" t="s">
        <v>75</v>
      </c>
      <c r="B25" s="4" t="s">
        <v>25</v>
      </c>
      <c r="C25" s="4"/>
      <c r="D25" s="4" t="s">
        <v>76</v>
      </c>
      <c r="E25" s="4"/>
      <c r="F25" s="4" t="s">
        <v>13</v>
      </c>
      <c r="G25" s="4" t="s">
        <v>77</v>
      </c>
      <c r="H25" s="4"/>
      <c r="I25" s="4" t="s">
        <v>12</v>
      </c>
      <c r="J25" s="4"/>
      <c r="K25" s="2">
        <v>15</v>
      </c>
      <c r="L25" s="2">
        <v>141</v>
      </c>
      <c r="M25" s="4"/>
      <c r="N25" s="4" t="s">
        <v>31</v>
      </c>
      <c r="P25" s="4" t="str">
        <f t="shared" si="0"/>
        <v>Hexafluoroethane</v>
      </c>
      <c r="Q25" t="str">
        <f t="shared" si="1"/>
        <v>298. 15</v>
      </c>
      <c r="R25" t="str">
        <f t="shared" si="2"/>
        <v>9. 71 × lOs</v>
      </c>
      <c r="S25" t="str">
        <f t="shared" si="3"/>
        <v>10,12</v>
      </c>
      <c r="U25" t="str">
        <f t="shared" si="4"/>
        <v>4-Hexene-3-ol</v>
      </c>
      <c r="V25" t="str">
        <f t="shared" si="5"/>
        <v>298.15</v>
      </c>
      <c r="W25" t="str">
        <f t="shared" si="6"/>
        <v>141</v>
      </c>
      <c r="X25" t="str">
        <f t="shared" si="7"/>
        <v>9,12</v>
      </c>
    </row>
    <row r="26" spans="1:24" ht="14.25" customHeight="1" x14ac:dyDescent="0.2">
      <c r="A26" s="4" t="s">
        <v>78</v>
      </c>
      <c r="B26" s="4" t="s">
        <v>79</v>
      </c>
      <c r="C26" s="2">
        <v>15</v>
      </c>
      <c r="D26" s="4"/>
      <c r="E26" s="2">
        <v>23900</v>
      </c>
      <c r="F26" s="4" t="s">
        <v>31</v>
      </c>
      <c r="G26" s="4" t="s">
        <v>80</v>
      </c>
      <c r="H26" s="4"/>
      <c r="I26" s="4" t="s">
        <v>12</v>
      </c>
      <c r="J26" s="4"/>
      <c r="K26" s="2">
        <v>15</v>
      </c>
      <c r="L26" s="2">
        <v>177</v>
      </c>
      <c r="M26" s="4"/>
      <c r="N26" s="4" t="s">
        <v>31</v>
      </c>
      <c r="P26" s="4" t="str">
        <f t="shared" si="0"/>
        <v>Pentaehloroethane</v>
      </c>
      <c r="Q26" t="str">
        <f t="shared" si="1"/>
        <v>293.15</v>
      </c>
      <c r="R26" t="str">
        <f t="shared" si="2"/>
        <v>23900</v>
      </c>
      <c r="S26" t="str">
        <f t="shared" si="3"/>
        <v>9,12</v>
      </c>
      <c r="U26" t="str">
        <f t="shared" si="4"/>
        <v>2-Methyl, 4-pentene-3-ol</v>
      </c>
      <c r="V26" t="str">
        <f t="shared" si="5"/>
        <v>298.15</v>
      </c>
      <c r="W26" t="str">
        <f t="shared" si="6"/>
        <v>177</v>
      </c>
      <c r="X26" t="str">
        <f t="shared" si="7"/>
        <v>9,12</v>
      </c>
    </row>
    <row r="27" spans="1:24" ht="14.25" customHeight="1" x14ac:dyDescent="0.2">
      <c r="A27" s="4" t="s">
        <v>81</v>
      </c>
      <c r="B27" s="4" t="s">
        <v>25</v>
      </c>
      <c r="C27" s="4"/>
      <c r="D27" s="4"/>
      <c r="E27" s="2">
        <v>670</v>
      </c>
      <c r="F27" s="4" t="s">
        <v>82</v>
      </c>
      <c r="G27" s="4" t="s">
        <v>83</v>
      </c>
      <c r="H27" s="4"/>
      <c r="I27" s="4" t="s">
        <v>12</v>
      </c>
      <c r="J27" s="4"/>
      <c r="K27" s="2">
        <v>15</v>
      </c>
      <c r="L27" s="2">
        <v>660</v>
      </c>
      <c r="M27" s="4"/>
      <c r="N27" s="4" t="s">
        <v>31</v>
      </c>
      <c r="P27" s="4" t="str">
        <f t="shared" si="0"/>
        <v>Bromoethane</v>
      </c>
      <c r="Q27" t="str">
        <f t="shared" si="1"/>
        <v>298. 15</v>
      </c>
      <c r="R27" t="str">
        <f t="shared" si="2"/>
        <v>670</v>
      </c>
      <c r="S27" t="str">
        <f t="shared" si="3"/>
        <v>2,13</v>
      </c>
      <c r="U27" t="str">
        <f t="shared" si="4"/>
        <v>2-Methyl,2-hexanol</v>
      </c>
      <c r="V27" t="str">
        <f t="shared" si="5"/>
        <v>298.15</v>
      </c>
      <c r="W27" t="str">
        <f t="shared" si="6"/>
        <v>660</v>
      </c>
      <c r="X27" t="str">
        <f t="shared" si="7"/>
        <v>9,12</v>
      </c>
    </row>
    <row r="28" spans="1:24" ht="14.25" customHeight="1" x14ac:dyDescent="0.2">
      <c r="A28" s="4" t="s">
        <v>84</v>
      </c>
      <c r="B28" s="4" t="s">
        <v>25</v>
      </c>
      <c r="C28" s="4"/>
      <c r="D28" s="4"/>
      <c r="E28" s="2">
        <v>1290</v>
      </c>
      <c r="F28" s="4" t="s">
        <v>85</v>
      </c>
      <c r="G28" s="4" t="s">
        <v>86</v>
      </c>
      <c r="H28" s="4"/>
      <c r="I28" s="4" t="s">
        <v>12</v>
      </c>
      <c r="J28" s="4"/>
      <c r="K28" s="2">
        <v>15</v>
      </c>
      <c r="L28" s="2">
        <v>537</v>
      </c>
      <c r="M28" s="4"/>
      <c r="N28" s="4" t="s">
        <v>31</v>
      </c>
      <c r="P28" s="4" t="str">
        <f t="shared" si="0"/>
        <v>Chloroethene</v>
      </c>
      <c r="Q28" t="str">
        <f t="shared" si="1"/>
        <v>298. 15</v>
      </c>
      <c r="R28" t="str">
        <f t="shared" si="2"/>
        <v>1290</v>
      </c>
      <c r="S28" t="str">
        <f t="shared" si="3"/>
        <v>I0,12</v>
      </c>
      <c r="U28" t="str">
        <f t="shared" si="4"/>
        <v>3-Methyl,3-hexanol</v>
      </c>
      <c r="V28" t="str">
        <f t="shared" si="5"/>
        <v>298.15</v>
      </c>
      <c r="W28" t="str">
        <f t="shared" si="6"/>
        <v>537</v>
      </c>
      <c r="X28" t="str">
        <f t="shared" si="7"/>
        <v>9,12</v>
      </c>
    </row>
    <row r="29" spans="1:24" ht="14.25" customHeight="1" x14ac:dyDescent="0.2">
      <c r="A29" s="4" t="s">
        <v>87</v>
      </c>
      <c r="B29" s="4" t="s">
        <v>88</v>
      </c>
      <c r="C29" s="4"/>
      <c r="D29" s="4"/>
      <c r="E29" s="2">
        <v>1160</v>
      </c>
      <c r="F29" s="4" t="s">
        <v>31</v>
      </c>
      <c r="G29" s="4" t="s">
        <v>89</v>
      </c>
      <c r="H29" s="4"/>
      <c r="I29" s="4" t="s">
        <v>12</v>
      </c>
      <c r="J29" s="4"/>
      <c r="K29" s="2">
        <v>15</v>
      </c>
      <c r="L29" s="2">
        <v>413</v>
      </c>
      <c r="M29" s="4"/>
      <c r="N29" s="4" t="s">
        <v>31</v>
      </c>
      <c r="P29" s="4" t="str">
        <f t="shared" si="0"/>
        <v>1-Bromo, 2-chloroethane</v>
      </c>
      <c r="Q29" t="str">
        <f t="shared" si="1"/>
        <v>:303. 15</v>
      </c>
      <c r="R29" t="str">
        <f t="shared" si="2"/>
        <v>1160</v>
      </c>
      <c r="S29" t="str">
        <f t="shared" si="3"/>
        <v>9,12</v>
      </c>
      <c r="U29" t="str">
        <f t="shared" si="4"/>
        <v>2,3-Dimethyl,2-pentanol</v>
      </c>
      <c r="V29" t="str">
        <f t="shared" si="5"/>
        <v>298.15</v>
      </c>
      <c r="W29" t="str">
        <f t="shared" si="6"/>
        <v>413</v>
      </c>
      <c r="X29" t="str">
        <f t="shared" si="7"/>
        <v>9,12</v>
      </c>
    </row>
    <row r="30" spans="1:24" ht="14.25" customHeight="1" x14ac:dyDescent="0.2">
      <c r="A30" s="4" t="s">
        <v>90</v>
      </c>
      <c r="B30" s="4" t="s">
        <v>12</v>
      </c>
      <c r="C30" s="4" t="s">
        <v>91</v>
      </c>
      <c r="D30" s="4"/>
      <c r="E30" s="2">
        <v>2530</v>
      </c>
      <c r="F30" s="4" t="s">
        <v>31</v>
      </c>
      <c r="G30" s="4" t="s">
        <v>92</v>
      </c>
      <c r="H30" s="4"/>
      <c r="I30" s="4" t="s">
        <v>12</v>
      </c>
      <c r="J30" s="4"/>
      <c r="K30" s="2">
        <v>15</v>
      </c>
      <c r="L30" s="2">
        <v>476</v>
      </c>
      <c r="M30" s="4"/>
      <c r="N30" s="4" t="s">
        <v>31</v>
      </c>
      <c r="P30" s="4" t="str">
        <f t="shared" si="0"/>
        <v>1,2-Dibromoethane</v>
      </c>
      <c r="Q30" t="str">
        <f t="shared" si="1"/>
        <v>298.lfi</v>
      </c>
      <c r="R30" t="str">
        <f t="shared" si="2"/>
        <v>2530</v>
      </c>
      <c r="S30" t="str">
        <f t="shared" si="3"/>
        <v>9,12</v>
      </c>
      <c r="U30" t="str">
        <f t="shared" si="4"/>
        <v>2,4-Dimethyl,2-pentanol</v>
      </c>
      <c r="V30" t="str">
        <f t="shared" si="5"/>
        <v>298.15</v>
      </c>
      <c r="W30" t="str">
        <f t="shared" si="6"/>
        <v>476</v>
      </c>
      <c r="X30" t="str">
        <f t="shared" si="7"/>
        <v>9,12</v>
      </c>
    </row>
    <row r="31" spans="1:24" ht="14.25" customHeight="1" x14ac:dyDescent="0.2">
      <c r="A31" s="4" t="s">
        <v>93</v>
      </c>
      <c r="B31" s="3">
        <v>293.14999999999998</v>
      </c>
      <c r="C31" s="4"/>
      <c r="D31" s="4"/>
      <c r="E31" s="2">
        <v>10760</v>
      </c>
      <c r="F31" s="4" t="s">
        <v>20</v>
      </c>
      <c r="G31" s="4" t="s">
        <v>94</v>
      </c>
      <c r="H31" s="4"/>
      <c r="I31" s="4" t="s">
        <v>12</v>
      </c>
      <c r="J31" s="4"/>
      <c r="K31" s="2">
        <v>15</v>
      </c>
      <c r="L31" s="2">
        <v>781</v>
      </c>
      <c r="M31" s="4"/>
      <c r="N31" s="4" t="s">
        <v>31</v>
      </c>
      <c r="P31" s="4" t="str">
        <f t="shared" si="0"/>
        <v>1,1-Dichloroethene</v>
      </c>
      <c r="Q31" t="str">
        <f t="shared" si="1"/>
        <v>293.15</v>
      </c>
      <c r="R31" t="str">
        <f t="shared" si="2"/>
        <v>10760</v>
      </c>
      <c r="S31" t="str">
        <f t="shared" si="3"/>
        <v>2,3</v>
      </c>
      <c r="U31" t="str">
        <f t="shared" si="4"/>
        <v>2,2-Dimethyl,3-pentanol</v>
      </c>
      <c r="V31" t="str">
        <f t="shared" si="5"/>
        <v>298.15</v>
      </c>
      <c r="W31" t="str">
        <f t="shared" si="6"/>
        <v>781</v>
      </c>
      <c r="X31" t="str">
        <f t="shared" si="7"/>
        <v>9,12</v>
      </c>
    </row>
    <row r="32" spans="1:24" ht="14.25" customHeight="1" x14ac:dyDescent="0.2">
      <c r="A32" s="4"/>
      <c r="B32" s="3">
        <v>298.14999999999998</v>
      </c>
      <c r="C32" s="4"/>
      <c r="D32" s="4"/>
      <c r="E32" s="2">
        <v>25600</v>
      </c>
      <c r="F32" s="2">
        <v>10</v>
      </c>
      <c r="G32" s="4" t="s">
        <v>95</v>
      </c>
      <c r="H32" s="4"/>
      <c r="I32" s="4" t="s">
        <v>12</v>
      </c>
      <c r="J32" s="4"/>
      <c r="K32" s="2">
        <v>15</v>
      </c>
      <c r="L32" s="2">
        <v>388</v>
      </c>
      <c r="M32" s="4"/>
      <c r="N32" s="4" t="s">
        <v>31</v>
      </c>
      <c r="Q32" t="str">
        <f t="shared" si="1"/>
        <v>298.15</v>
      </c>
      <c r="R32" t="str">
        <f t="shared" si="2"/>
        <v>25600</v>
      </c>
      <c r="S32">
        <f t="shared" si="3"/>
        <v>10</v>
      </c>
      <c r="U32" t="str">
        <f t="shared" si="4"/>
        <v>2,3-Dimethyl,3-pentanol</v>
      </c>
      <c r="V32" t="str">
        <f t="shared" si="5"/>
        <v>298.15</v>
      </c>
      <c r="W32" t="str">
        <f t="shared" si="6"/>
        <v>388</v>
      </c>
      <c r="X32" t="str">
        <f t="shared" si="7"/>
        <v>9,12</v>
      </c>
    </row>
    <row r="33" spans="1:24" ht="14.25" customHeight="1" x14ac:dyDescent="0.2">
      <c r="A33" s="4" t="s">
        <v>96</v>
      </c>
      <c r="B33" s="3">
        <v>298.14999999999998</v>
      </c>
      <c r="C33" s="4"/>
      <c r="D33" s="4"/>
      <c r="E33" s="2">
        <v>1540</v>
      </c>
      <c r="F33" s="4" t="s">
        <v>20</v>
      </c>
      <c r="G33" s="4" t="s">
        <v>97</v>
      </c>
      <c r="H33" s="4"/>
      <c r="I33" s="4" t="s">
        <v>12</v>
      </c>
      <c r="J33" s="4"/>
      <c r="K33" s="2">
        <v>15</v>
      </c>
      <c r="L33" s="2">
        <v>916</v>
      </c>
      <c r="M33" s="4"/>
      <c r="N33" s="4" t="s">
        <v>31</v>
      </c>
      <c r="P33" s="4" t="str">
        <f t="shared" si="0"/>
        <v>Cis 1,2-Dichloroethene</v>
      </c>
      <c r="Q33" t="str">
        <f t="shared" si="1"/>
        <v>298.15</v>
      </c>
      <c r="R33" t="str">
        <f t="shared" si="2"/>
        <v>1540</v>
      </c>
      <c r="S33" t="str">
        <f t="shared" si="3"/>
        <v>2,3</v>
      </c>
      <c r="U33" t="str">
        <f t="shared" si="4"/>
        <v>2,4- Dimethyl,3-pert ta nol</v>
      </c>
      <c r="V33" t="str">
        <f t="shared" si="5"/>
        <v>298.15</v>
      </c>
      <c r="W33" t="str">
        <f t="shared" si="6"/>
        <v>916</v>
      </c>
      <c r="X33" t="str">
        <f t="shared" si="7"/>
        <v>9,12</v>
      </c>
    </row>
    <row r="34" spans="1:24" ht="14.25" customHeight="1" x14ac:dyDescent="0.2">
      <c r="A34" s="4" t="s">
        <v>98</v>
      </c>
      <c r="B34" s="4" t="s">
        <v>12</v>
      </c>
      <c r="C34" s="2">
        <v>15</v>
      </c>
      <c r="D34" s="4"/>
      <c r="E34" s="2">
        <v>394</v>
      </c>
      <c r="F34" s="4" t="s">
        <v>13</v>
      </c>
      <c r="G34" s="4" t="s">
        <v>99</v>
      </c>
      <c r="H34" s="4"/>
      <c r="I34" s="4" t="s">
        <v>12</v>
      </c>
      <c r="J34" s="4"/>
      <c r="K34" s="2">
        <v>15</v>
      </c>
      <c r="L34" s="2">
        <v>379</v>
      </c>
      <c r="M34" s="4"/>
      <c r="N34" s="4" t="s">
        <v>31</v>
      </c>
      <c r="P34" s="4" t="str">
        <f t="shared" si="0"/>
        <v>Chloroethane</v>
      </c>
      <c r="Q34" t="str">
        <f t="shared" si="1"/>
        <v>298.15</v>
      </c>
      <c r="R34" t="str">
        <f t="shared" si="2"/>
        <v>394</v>
      </c>
      <c r="S34" t="str">
        <f t="shared" si="3"/>
        <v>10,12</v>
      </c>
      <c r="U34" t="str">
        <f t="shared" si="4"/>
        <v>3-Ethyl,3-Perttanrtl</v>
      </c>
      <c r="V34" t="str">
        <f t="shared" si="5"/>
        <v>298.15</v>
      </c>
      <c r="W34" t="str">
        <f t="shared" si="6"/>
        <v>379</v>
      </c>
      <c r="X34" t="str">
        <f t="shared" si="7"/>
        <v>9,12</v>
      </c>
    </row>
    <row r="35" spans="1:24" ht="14.25" customHeight="1" x14ac:dyDescent="0.2">
      <c r="A35" s="4" t="s">
        <v>100</v>
      </c>
      <c r="B35" s="4" t="s">
        <v>25</v>
      </c>
      <c r="C35" s="4"/>
      <c r="D35" s="4"/>
      <c r="E35" s="2">
        <v>1750</v>
      </c>
      <c r="F35" s="4" t="s">
        <v>13</v>
      </c>
      <c r="G35" s="4" t="s">
        <v>101</v>
      </c>
      <c r="H35" s="4"/>
      <c r="I35" s="4" t="s">
        <v>12</v>
      </c>
      <c r="J35" s="4"/>
      <c r="K35" s="2">
        <v>15</v>
      </c>
      <c r="L35" s="2">
        <v>11605</v>
      </c>
      <c r="M35" s="4"/>
      <c r="N35" s="2">
        <v>9</v>
      </c>
      <c r="P35" s="4" t="str">
        <f t="shared" si="0"/>
        <v>3-Bromo- 1-propene</v>
      </c>
      <c r="Q35" t="str">
        <f t="shared" si="1"/>
        <v>298. 15</v>
      </c>
      <c r="R35" t="str">
        <f t="shared" si="2"/>
        <v>1750</v>
      </c>
      <c r="S35" t="str">
        <f t="shared" si="3"/>
        <v>10,12</v>
      </c>
      <c r="U35" t="str">
        <f t="shared" si="4"/>
        <v>1-Octanol</v>
      </c>
      <c r="V35" t="str">
        <f t="shared" si="5"/>
        <v>298.15</v>
      </c>
      <c r="W35" t="str">
        <f t="shared" si="6"/>
        <v>11605</v>
      </c>
      <c r="X35">
        <f t="shared" si="7"/>
        <v>9</v>
      </c>
    </row>
    <row r="36" spans="1:24" ht="14.25" customHeight="1" x14ac:dyDescent="0.2">
      <c r="A36" s="4" t="s">
        <v>102</v>
      </c>
      <c r="B36" s="4" t="s">
        <v>25</v>
      </c>
      <c r="C36" s="4"/>
      <c r="D36" s="4"/>
      <c r="E36" s="2">
        <v>1060</v>
      </c>
      <c r="F36" s="4" t="s">
        <v>13</v>
      </c>
      <c r="G36" s="4" t="s">
        <v>103</v>
      </c>
      <c r="H36" s="4"/>
      <c r="I36" s="4" t="s">
        <v>12</v>
      </c>
      <c r="J36" s="4"/>
      <c r="K36" s="2">
        <v>15</v>
      </c>
      <c r="L36" s="2">
        <v>1040</v>
      </c>
      <c r="M36" s="4"/>
      <c r="N36" s="4" t="s">
        <v>31</v>
      </c>
      <c r="P36" s="4" t="str">
        <f t="shared" si="0"/>
        <v>3-Chlorrt-l-propene</v>
      </c>
      <c r="Q36" t="str">
        <f t="shared" si="1"/>
        <v>298. 15</v>
      </c>
      <c r="R36" t="str">
        <f t="shared" si="2"/>
        <v>1060</v>
      </c>
      <c r="S36" t="str">
        <f t="shared" si="3"/>
        <v>10,12</v>
      </c>
      <c r="U36" t="str">
        <f t="shared" si="4"/>
        <v>2,2,3-Trimethyl,3-pentanol</v>
      </c>
      <c r="V36" t="str">
        <f t="shared" si="5"/>
        <v>298.15</v>
      </c>
      <c r="W36" t="str">
        <f t="shared" si="6"/>
        <v>1040</v>
      </c>
      <c r="X36" t="str">
        <f t="shared" si="7"/>
        <v>9,12</v>
      </c>
    </row>
    <row r="37" spans="1:24" ht="14.25" customHeight="1" x14ac:dyDescent="0.2">
      <c r="A37" s="4" t="s">
        <v>104</v>
      </c>
      <c r="B37" s="4" t="s">
        <v>12</v>
      </c>
      <c r="C37" s="2">
        <v>15</v>
      </c>
      <c r="D37" s="4"/>
      <c r="E37" s="2">
        <v>4310</v>
      </c>
      <c r="F37" s="4" t="s">
        <v>13</v>
      </c>
      <c r="G37" s="4" t="s">
        <v>105</v>
      </c>
      <c r="H37" s="4"/>
      <c r="I37" s="4" t="s">
        <v>12</v>
      </c>
      <c r="J37" s="4"/>
      <c r="K37" s="2">
        <v>15</v>
      </c>
      <c r="L37" s="4" t="s">
        <v>106</v>
      </c>
      <c r="M37" s="4"/>
      <c r="N37" s="2">
        <v>9</v>
      </c>
      <c r="P37" s="4" t="str">
        <f t="shared" si="0"/>
        <v>1,2,3-Trichlorrtpropane</v>
      </c>
      <c r="Q37" t="str">
        <f t="shared" si="1"/>
        <v>298.15</v>
      </c>
      <c r="R37" t="str">
        <f t="shared" si="2"/>
        <v>4310</v>
      </c>
      <c r="S37" t="str">
        <f t="shared" si="3"/>
        <v>10,12</v>
      </c>
      <c r="U37" t="str">
        <f t="shared" si="4"/>
        <v>l-Nonanol</v>
      </c>
      <c r="V37" t="str">
        <f t="shared" si="5"/>
        <v>298.15</v>
      </c>
      <c r="W37" t="str">
        <f t="shared" si="6"/>
        <v>4. 626 x 104</v>
      </c>
      <c r="X37">
        <f t="shared" si="7"/>
        <v>9</v>
      </c>
    </row>
    <row r="38" spans="1:24" ht="14.25" customHeight="1" x14ac:dyDescent="0.2">
      <c r="A38" s="4" t="s">
        <v>107</v>
      </c>
      <c r="B38" s="4" t="s">
        <v>25</v>
      </c>
      <c r="C38" s="4"/>
      <c r="D38" s="4"/>
      <c r="E38" s="2">
        <v>7810</v>
      </c>
      <c r="F38" s="4" t="s">
        <v>13</v>
      </c>
      <c r="G38" s="4" t="s">
        <v>108</v>
      </c>
      <c r="H38" s="4"/>
      <c r="I38" s="4" t="s">
        <v>12</v>
      </c>
      <c r="J38" s="4"/>
      <c r="K38" s="2">
        <v>15</v>
      </c>
      <c r="L38" s="4" t="s">
        <v>109</v>
      </c>
      <c r="M38" s="4"/>
      <c r="N38" s="2">
        <v>9</v>
      </c>
      <c r="P38" s="4" t="str">
        <f t="shared" si="0"/>
        <v>1,2-Dibrrtmopropane</v>
      </c>
      <c r="Q38" t="str">
        <f t="shared" si="1"/>
        <v>298. 15</v>
      </c>
      <c r="R38" t="str">
        <f t="shared" si="2"/>
        <v>7810</v>
      </c>
      <c r="S38" t="str">
        <f t="shared" si="3"/>
        <v>10,12</v>
      </c>
      <c r="U38" t="str">
        <f t="shared" si="4"/>
        <v>1-Decanol</v>
      </c>
      <c r="V38" t="str">
        <f t="shared" si="5"/>
        <v>298.15</v>
      </c>
      <c r="W38" t="str">
        <f t="shared" si="6"/>
        <v>1. 765 &lt; l0 s</v>
      </c>
      <c r="X38">
        <f t="shared" si="7"/>
        <v>9</v>
      </c>
    </row>
    <row r="39" spans="1:24" ht="14.25" customHeight="1" x14ac:dyDescent="0.2">
      <c r="A39" s="4"/>
      <c r="B39" s="4" t="s">
        <v>25</v>
      </c>
      <c r="C39" s="4"/>
      <c r="D39" s="4"/>
      <c r="E39" s="2">
        <v>7840</v>
      </c>
      <c r="F39" s="4" t="s">
        <v>82</v>
      </c>
      <c r="G39" s="4" t="s">
        <v>110</v>
      </c>
      <c r="H39" s="4"/>
      <c r="I39" s="4" t="s">
        <v>12</v>
      </c>
      <c r="J39" s="4"/>
      <c r="K39" s="2">
        <v>15</v>
      </c>
      <c r="L39" s="4" t="s">
        <v>111</v>
      </c>
      <c r="M39" s="4"/>
      <c r="N39" s="2">
        <v>9</v>
      </c>
      <c r="Q39" t="str">
        <f t="shared" si="1"/>
        <v>298. 15</v>
      </c>
      <c r="R39" t="str">
        <f t="shared" si="2"/>
        <v>7840</v>
      </c>
      <c r="S39" t="str">
        <f t="shared" si="3"/>
        <v>2,13</v>
      </c>
      <c r="U39" t="str">
        <f t="shared" si="4"/>
        <v>l-Dodecanol</v>
      </c>
      <c r="V39" t="str">
        <f t="shared" si="5"/>
        <v>298.15</v>
      </c>
      <c r="W39" t="str">
        <f t="shared" si="6"/>
        <v>3. 876 .&lt; 106</v>
      </c>
      <c r="X39">
        <f t="shared" si="7"/>
        <v>9</v>
      </c>
    </row>
    <row r="40" spans="1:24" ht="14.25" customHeight="1" x14ac:dyDescent="0.2">
      <c r="A40" s="4" t="s">
        <v>112</v>
      </c>
      <c r="B40" s="4" t="s">
        <v>113</v>
      </c>
      <c r="C40" s="2">
        <v>15</v>
      </c>
      <c r="D40" s="4"/>
      <c r="E40" s="2">
        <v>6670</v>
      </c>
      <c r="F40" s="4" t="s">
        <v>82</v>
      </c>
      <c r="G40" s="4" t="s">
        <v>114</v>
      </c>
      <c r="H40" s="4"/>
      <c r="I40" s="4" t="s">
        <v>25</v>
      </c>
      <c r="J40" s="4"/>
      <c r="K40" s="4"/>
      <c r="L40" s="4" t="s">
        <v>115</v>
      </c>
      <c r="M40" s="4"/>
      <c r="N40" s="4" t="s">
        <v>13</v>
      </c>
      <c r="P40" s="4" t="str">
        <f t="shared" si="0"/>
        <v>1,3-Dibromopropane</v>
      </c>
      <c r="Q40" t="str">
        <f t="shared" si="1"/>
        <v>303.15</v>
      </c>
      <c r="R40" t="str">
        <f t="shared" si="2"/>
        <v>6670</v>
      </c>
      <c r="S40" t="str">
        <f t="shared" si="3"/>
        <v>2,13</v>
      </c>
      <c r="U40" t="str">
        <f t="shared" si="4"/>
        <v>1-Tetradecartol</v>
      </c>
      <c r="V40" t="str">
        <f t="shared" si="5"/>
        <v>298. 15</v>
      </c>
      <c r="W40" t="str">
        <f t="shared" si="6"/>
        <v>3.97 x 107</v>
      </c>
      <c r="X40" t="str">
        <f t="shared" si="7"/>
        <v>10,12</v>
      </c>
    </row>
    <row r="41" spans="1:24" ht="14.25" customHeight="1" x14ac:dyDescent="0.2">
      <c r="A41" s="4" t="s">
        <v>116</v>
      </c>
      <c r="B41" s="4" t="s">
        <v>25</v>
      </c>
      <c r="C41" s="4"/>
      <c r="D41" s="4"/>
      <c r="E41" s="2">
        <v>2300</v>
      </c>
      <c r="F41" s="4" t="s">
        <v>31</v>
      </c>
      <c r="G41" s="4" t="s">
        <v>117</v>
      </c>
      <c r="H41" s="4"/>
      <c r="I41" s="4" t="s">
        <v>12</v>
      </c>
      <c r="J41" s="4"/>
      <c r="K41" s="2">
        <v>15</v>
      </c>
      <c r="L41" s="4" t="s">
        <v>118</v>
      </c>
      <c r="M41" s="4"/>
      <c r="N41" s="4" t="s">
        <v>13</v>
      </c>
      <c r="P41" s="4" t="str">
        <f t="shared" si="0"/>
        <v>1,3-Dichloroprrtpane</v>
      </c>
      <c r="Q41" t="str">
        <f t="shared" si="1"/>
        <v>298. 15</v>
      </c>
      <c r="R41" t="str">
        <f t="shared" si="2"/>
        <v>2300</v>
      </c>
      <c r="S41" t="str">
        <f t="shared" si="3"/>
        <v>9,12</v>
      </c>
      <c r="U41" t="str">
        <f t="shared" si="4"/>
        <v>1-Pentadecanol</v>
      </c>
      <c r="V41" t="str">
        <f t="shared" si="5"/>
        <v>298.15</v>
      </c>
      <c r="W41" t="str">
        <f t="shared" si="6"/>
        <v>1.43 x 10~</v>
      </c>
      <c r="X41" t="str">
        <f t="shared" si="7"/>
        <v>10,12</v>
      </c>
    </row>
    <row r="42" spans="1:24" ht="14.25" customHeight="1" x14ac:dyDescent="0.2">
      <c r="A42" s="4" t="s">
        <v>119</v>
      </c>
      <c r="B42" s="4" t="s">
        <v>68</v>
      </c>
      <c r="C42" s="4"/>
      <c r="D42" s="4"/>
      <c r="E42" s="2">
        <v>2770</v>
      </c>
      <c r="F42" s="4" t="s">
        <v>82</v>
      </c>
      <c r="G42" s="4" t="s">
        <v>120</v>
      </c>
      <c r="H42" s="4"/>
      <c r="I42" s="4" t="s">
        <v>12</v>
      </c>
      <c r="J42" s="4"/>
      <c r="K42" s="2">
        <v>15</v>
      </c>
      <c r="L42" s="4" t="s">
        <v>121</v>
      </c>
      <c r="M42" s="4"/>
      <c r="N42" s="4" t="s">
        <v>13</v>
      </c>
      <c r="P42" s="4" t="str">
        <f t="shared" si="0"/>
        <v>1-Bromopropane A</v>
      </c>
      <c r="Q42" t="str">
        <f t="shared" si="1"/>
        <v>303. 15</v>
      </c>
      <c r="R42" t="str">
        <f t="shared" si="2"/>
        <v>2770</v>
      </c>
      <c r="S42" t="str">
        <f t="shared" si="3"/>
        <v>2,13</v>
      </c>
      <c r="U42" t="str">
        <f t="shared" si="4"/>
        <v>1-ltexadecanol</v>
      </c>
      <c r="V42" t="str">
        <f t="shared" si="5"/>
        <v>298.15</v>
      </c>
      <c r="W42" t="str">
        <f t="shared" si="6"/>
        <v>3.85 :z 10z</v>
      </c>
      <c r="X42" t="str">
        <f t="shared" si="7"/>
        <v>10,12</v>
      </c>
    </row>
    <row r="43" spans="1:24" ht="14.25" customHeight="1" x14ac:dyDescent="0.2">
      <c r="A43" s="4" t="s">
        <v>122</v>
      </c>
      <c r="B43" s="4" t="s">
        <v>79</v>
      </c>
      <c r="C43" s="2">
        <v>15</v>
      </c>
      <c r="D43" s="4"/>
      <c r="E43" s="2">
        <v>2130</v>
      </c>
      <c r="F43" s="4" t="s">
        <v>82</v>
      </c>
      <c r="G43" s="4" t="s">
        <v>123</v>
      </c>
      <c r="H43" s="4"/>
      <c r="I43" s="4" t="s">
        <v>12</v>
      </c>
      <c r="J43" s="4"/>
      <c r="K43" s="2">
        <v>15</v>
      </c>
      <c r="L43" s="4" t="s">
        <v>124</v>
      </c>
      <c r="M43" s="4"/>
      <c r="N43" s="4" t="s">
        <v>13</v>
      </c>
      <c r="P43" s="4" t="str">
        <f t="shared" si="0"/>
        <v>2-Bromopropane "</v>
      </c>
      <c r="Q43" t="str">
        <f t="shared" si="1"/>
        <v>293.15</v>
      </c>
      <c r="R43" t="str">
        <f t="shared" si="2"/>
        <v>2130</v>
      </c>
      <c r="S43" t="str">
        <f t="shared" si="3"/>
        <v>2,13</v>
      </c>
      <c r="U43" t="str">
        <f t="shared" si="4"/>
        <v>l-Heptadecanol</v>
      </c>
      <c r="V43" t="str">
        <f t="shared" si="5"/>
        <v>298.15</v>
      </c>
      <c r="W43" t="str">
        <f t="shared" si="6"/>
        <v>I. 79 &gt;: 10~</v>
      </c>
      <c r="X43" t="str">
        <f t="shared" si="7"/>
        <v>10,12</v>
      </c>
    </row>
    <row r="44" spans="1:24" ht="14.25" customHeight="1" x14ac:dyDescent="0.2">
      <c r="A44" s="4" t="s">
        <v>125</v>
      </c>
      <c r="B44" s="4" t="s">
        <v>25</v>
      </c>
      <c r="C44" s="4"/>
      <c r="D44" s="4"/>
      <c r="E44" s="2">
        <v>6760</v>
      </c>
      <c r="F44" s="4" t="s">
        <v>13</v>
      </c>
      <c r="G44" s="4" t="s">
        <v>126</v>
      </c>
      <c r="H44" s="4"/>
      <c r="I44" s="4" t="s">
        <v>12</v>
      </c>
      <c r="J44" s="4"/>
      <c r="K44" s="2">
        <v>15</v>
      </c>
      <c r="L44" s="4" t="s">
        <v>127</v>
      </c>
      <c r="M44" s="4"/>
      <c r="N44" s="4" t="s">
        <v>13</v>
      </c>
      <c r="P44" s="4" t="str">
        <f t="shared" si="0"/>
        <v>2-1odopropane</v>
      </c>
      <c r="Q44" t="str">
        <f t="shared" si="1"/>
        <v>298. 15</v>
      </c>
      <c r="R44" t="str">
        <f t="shared" si="2"/>
        <v>6760</v>
      </c>
      <c r="S44" t="str">
        <f t="shared" si="3"/>
        <v>10,12</v>
      </c>
      <c r="U44" t="str">
        <f t="shared" si="4"/>
        <v>1-Octadecanol</v>
      </c>
      <c r="V44" t="str">
        <f t="shared" si="5"/>
        <v>298.15</v>
      </c>
      <c r="W44" t="str">
        <f t="shared" si="6"/>
        <v>1.43/. 10 v~</v>
      </c>
      <c r="X44" t="str">
        <f t="shared" si="7"/>
        <v>10,12</v>
      </c>
    </row>
    <row r="45" spans="1:24" ht="14.25" customHeight="1" x14ac:dyDescent="0.2">
      <c r="A45" s="4" t="s">
        <v>128</v>
      </c>
      <c r="B45" s="4" t="s">
        <v>12</v>
      </c>
      <c r="C45" s="2">
        <v>15</v>
      </c>
      <c r="D45" s="4" t="s">
        <v>129</v>
      </c>
      <c r="E45" s="4"/>
      <c r="F45" s="4" t="s">
        <v>13</v>
      </c>
      <c r="G45" s="4" t="s">
        <v>130</v>
      </c>
      <c r="H45" s="4"/>
      <c r="I45" s="4" t="s">
        <v>12</v>
      </c>
      <c r="J45" s="4"/>
      <c r="K45" s="2">
        <v>15</v>
      </c>
      <c r="L45" s="2">
        <v>610</v>
      </c>
      <c r="M45" s="4"/>
      <c r="N45" s="4" t="s">
        <v>131</v>
      </c>
      <c r="P45" s="4" t="str">
        <f t="shared" si="0"/>
        <v>Octaflurt rocyclobutane</v>
      </c>
      <c r="Q45" t="str">
        <f t="shared" si="1"/>
        <v>298.15</v>
      </c>
      <c r="R45" t="str">
        <f t="shared" si="2"/>
        <v>2.22 × 105</v>
      </c>
      <c r="S45" t="str">
        <f t="shared" si="3"/>
        <v>10,12</v>
      </c>
      <c r="U45" t="str">
        <f t="shared" si="4"/>
        <v>]l,3-Nonaned o</v>
      </c>
      <c r="V45" t="str">
        <f t="shared" si="5"/>
        <v>298.15</v>
      </c>
      <c r="W45" t="str">
        <f t="shared" si="6"/>
        <v>610</v>
      </c>
      <c r="X45" t="str">
        <f t="shared" si="7"/>
        <v>4,12</v>
      </c>
    </row>
    <row r="46" spans="1:24" ht="14.25" customHeight="1" x14ac:dyDescent="0.2">
      <c r="A46" s="4" t="s">
        <v>132</v>
      </c>
      <c r="B46" s="4" t="s">
        <v>12</v>
      </c>
      <c r="C46" s="2">
        <v>15</v>
      </c>
      <c r="D46" s="4"/>
      <c r="E46" s="2">
        <v>5130</v>
      </c>
      <c r="F46" s="4" t="s">
        <v>13</v>
      </c>
      <c r="G46" s="4" t="s">
        <v>133</v>
      </c>
      <c r="H46" s="4"/>
      <c r="I46" s="4" t="s">
        <v>12</v>
      </c>
      <c r="J46" s="4"/>
      <c r="K46" s="2">
        <v>15</v>
      </c>
      <c r="L46" s="2">
        <v>784</v>
      </c>
      <c r="M46" s="4"/>
      <c r="N46" s="4" t="s">
        <v>131</v>
      </c>
      <c r="P46" s="4" t="str">
        <f t="shared" si="0"/>
        <v>2-Chlorobutane</v>
      </c>
      <c r="Q46" t="str">
        <f t="shared" si="1"/>
        <v>298.15</v>
      </c>
      <c r="R46" t="str">
        <f t="shared" si="2"/>
        <v>5130</v>
      </c>
      <c r="S46" t="str">
        <f t="shared" si="3"/>
        <v>10,12</v>
      </c>
      <c r="U46" t="str">
        <f t="shared" si="4"/>
        <v>1,4-Dimethyl,2,4 -octanediol</v>
      </c>
      <c r="V46" t="str">
        <f t="shared" si="5"/>
        <v>298.15</v>
      </c>
      <c r="W46" t="str">
        <f t="shared" si="6"/>
        <v>784</v>
      </c>
      <c r="X46" t="str">
        <f t="shared" si="7"/>
        <v>4,12</v>
      </c>
    </row>
    <row r="47" spans="1:24" ht="14.25" customHeight="1" x14ac:dyDescent="0.2">
      <c r="A47" s="4" t="s">
        <v>134</v>
      </c>
      <c r="B47" s="4" t="s">
        <v>12</v>
      </c>
      <c r="C47" s="2">
        <v>15</v>
      </c>
      <c r="D47" s="4"/>
      <c r="E47" s="2">
        <v>5560</v>
      </c>
      <c r="F47" s="4" t="s">
        <v>13</v>
      </c>
      <c r="G47" s="4" t="s">
        <v>135</v>
      </c>
      <c r="H47" s="4"/>
      <c r="I47" s="4" t="s">
        <v>12</v>
      </c>
      <c r="J47" s="4"/>
      <c r="K47" s="2">
        <v>15</v>
      </c>
      <c r="L47" s="2">
        <v>2480</v>
      </c>
      <c r="M47" s="4"/>
      <c r="N47" s="4" t="s">
        <v>131</v>
      </c>
      <c r="P47" s="4" t="str">
        <f t="shared" si="0"/>
        <v>1-Chloro-2- Methylpropane</v>
      </c>
      <c r="Q47" t="str">
        <f t="shared" si="1"/>
        <v>298.15</v>
      </c>
      <c r="R47" t="str">
        <f t="shared" si="2"/>
        <v>5560</v>
      </c>
      <c r="S47" t="str">
        <f t="shared" si="3"/>
        <v>10,12</v>
      </c>
      <c r="U47" t="str">
        <f t="shared" si="4"/>
        <v>2,4-Dimethyl,2,4-nonanediol</v>
      </c>
      <c r="V47" t="str">
        <f t="shared" si="5"/>
        <v>298.15</v>
      </c>
      <c r="W47" t="str">
        <f t="shared" si="6"/>
        <v>2480</v>
      </c>
      <c r="X47" t="str">
        <f t="shared" si="7"/>
        <v>4,12</v>
      </c>
    </row>
    <row r="48" spans="1:24" ht="14.25" customHeight="1" x14ac:dyDescent="0.2">
      <c r="A48" s="4" t="s">
        <v>136</v>
      </c>
      <c r="B48" s="4" t="s">
        <v>79</v>
      </c>
      <c r="C48" s="2">
        <v>15</v>
      </c>
      <c r="D48" s="4"/>
      <c r="E48" s="2">
        <v>15000</v>
      </c>
      <c r="F48" s="4" t="s">
        <v>82</v>
      </c>
      <c r="G48" s="4" t="s">
        <v>137</v>
      </c>
      <c r="H48" s="4"/>
      <c r="I48" s="4" t="s">
        <v>12</v>
      </c>
      <c r="J48" s="4"/>
      <c r="K48" s="2">
        <v>15</v>
      </c>
      <c r="L48" s="2">
        <v>940</v>
      </c>
      <c r="M48" s="4"/>
      <c r="N48" s="4" t="s">
        <v>131</v>
      </c>
      <c r="P48" s="4" t="str">
        <f t="shared" si="0"/>
        <v>1-Bromo-2-Methylpropane</v>
      </c>
      <c r="Q48" t="str">
        <f t="shared" si="1"/>
        <v>293.15</v>
      </c>
      <c r="R48" t="str">
        <f t="shared" si="2"/>
        <v>15000</v>
      </c>
      <c r="S48" t="str">
        <f t="shared" si="3"/>
        <v>2,13</v>
      </c>
      <c r="U48" t="str">
        <f t="shared" si="4"/>
        <v>2-Propyl, 1,3-heptartediol</v>
      </c>
      <c r="V48" t="str">
        <f t="shared" si="5"/>
        <v>298.15</v>
      </c>
      <c r="W48" t="str">
        <f t="shared" si="6"/>
        <v>940</v>
      </c>
      <c r="X48" t="str">
        <f t="shared" si="7"/>
        <v>4,12</v>
      </c>
    </row>
    <row r="49" spans="1:24" ht="14.25" customHeight="1" x14ac:dyDescent="0.2">
      <c r="A49" s="4" t="s">
        <v>138</v>
      </c>
      <c r="B49" s="4" t="s">
        <v>139</v>
      </c>
      <c r="C49" s="2">
        <v>15</v>
      </c>
      <c r="D49" s="4"/>
      <c r="E49" s="2">
        <v>13100</v>
      </c>
      <c r="F49" s="4" t="s">
        <v>82</v>
      </c>
      <c r="G49" s="4"/>
      <c r="H49" s="4"/>
      <c r="I49" s="4"/>
      <c r="J49" s="4"/>
      <c r="K49" s="4"/>
      <c r="L49" s="4"/>
      <c r="M49" s="4"/>
      <c r="N49" s="4"/>
      <c r="P49" s="4" t="str">
        <f t="shared" si="0"/>
        <v>1-Bromobutane a</v>
      </c>
      <c r="Q49" t="str">
        <f t="shared" si="1"/>
        <v>289.15</v>
      </c>
      <c r="R49" t="str">
        <f t="shared" si="2"/>
        <v>13100</v>
      </c>
      <c r="S49" t="str">
        <f t="shared" si="3"/>
        <v>2,13</v>
      </c>
      <c r="U49" t="str">
        <f t="shared" si="4"/>
        <v/>
      </c>
      <c r="V49" t="str">
        <f t="shared" si="5"/>
        <v/>
      </c>
      <c r="W49" t="str">
        <f t="shared" si="6"/>
        <v/>
      </c>
    </row>
    <row r="50" spans="1:24" ht="14.25" customHeight="1" x14ac:dyDescent="0.2">
      <c r="A50" s="4" t="s">
        <v>140</v>
      </c>
      <c r="B50" s="4" t="s">
        <v>12</v>
      </c>
      <c r="C50" s="2">
        <v>15</v>
      </c>
      <c r="D50" s="4"/>
      <c r="E50" s="2">
        <v>66200</v>
      </c>
      <c r="F50" s="4" t="s">
        <v>13</v>
      </c>
      <c r="G50" s="4"/>
      <c r="H50" s="4"/>
      <c r="I50" s="4" t="s">
        <v>141</v>
      </c>
      <c r="J50" s="4"/>
      <c r="K50" s="4"/>
      <c r="L50" s="4"/>
      <c r="M50" s="4"/>
      <c r="N50" s="4"/>
      <c r="P50" s="4" t="str">
        <f t="shared" si="0"/>
        <v>1-Bromopentane</v>
      </c>
      <c r="Q50" t="str">
        <f t="shared" si="1"/>
        <v>298.15</v>
      </c>
      <c r="R50" t="str">
        <f t="shared" si="2"/>
        <v>66200</v>
      </c>
      <c r="S50" t="str">
        <f t="shared" si="3"/>
        <v>10,12</v>
      </c>
      <c r="U50" t="str">
        <f t="shared" si="4"/>
        <v/>
      </c>
      <c r="V50" s="4" t="str">
        <f t="shared" si="5"/>
        <v>Phenol Derivatives</v>
      </c>
      <c r="W50" t="str">
        <f t="shared" si="6"/>
        <v/>
      </c>
    </row>
    <row r="51" spans="1:24" ht="14.25" customHeight="1" x14ac:dyDescent="0.2">
      <c r="A51" s="4" t="s">
        <v>142</v>
      </c>
      <c r="B51" s="4" t="s">
        <v>12</v>
      </c>
      <c r="C51" s="2">
        <v>15</v>
      </c>
      <c r="D51" s="4"/>
      <c r="E51" s="2">
        <v>1780</v>
      </c>
      <c r="F51" s="4" t="s">
        <v>13</v>
      </c>
      <c r="G51" s="4" t="s">
        <v>143</v>
      </c>
      <c r="H51" s="4"/>
      <c r="I51" s="4" t="s">
        <v>12</v>
      </c>
      <c r="J51" s="4"/>
      <c r="K51" s="2">
        <v>15</v>
      </c>
      <c r="L51" s="2">
        <v>276</v>
      </c>
      <c r="M51" s="4"/>
      <c r="N51" s="4" t="s">
        <v>13</v>
      </c>
      <c r="P51" s="4" t="str">
        <f t="shared" si="0"/>
        <v>2- Chloro-2-methybutane</v>
      </c>
      <c r="Q51" t="str">
        <f t="shared" si="1"/>
        <v>298.15</v>
      </c>
      <c r="R51" t="str">
        <f t="shared" si="2"/>
        <v>1780</v>
      </c>
      <c r="S51" t="str">
        <f t="shared" si="3"/>
        <v>10,12</v>
      </c>
      <c r="U51" t="str">
        <f t="shared" si="4"/>
        <v>m-Cresol</v>
      </c>
      <c r="V51" t="str">
        <f t="shared" si="5"/>
        <v>298.15</v>
      </c>
      <c r="W51" t="str">
        <f t="shared" si="6"/>
        <v>276</v>
      </c>
      <c r="X51" t="str">
        <f t="shared" si="7"/>
        <v>10,12</v>
      </c>
    </row>
    <row r="52" spans="1:24" ht="14.25" customHeight="1" x14ac:dyDescent="0.2">
      <c r="A52" s="4" t="s">
        <v>144</v>
      </c>
      <c r="B52" s="4" t="s">
        <v>79</v>
      </c>
      <c r="C52" s="2">
        <v>15</v>
      </c>
      <c r="D52" s="4"/>
      <c r="E52" s="2">
        <v>43200</v>
      </c>
      <c r="F52" s="4" t="s">
        <v>82</v>
      </c>
      <c r="G52" s="4" t="s">
        <v>145</v>
      </c>
      <c r="H52" s="4"/>
      <c r="I52" s="4" t="s">
        <v>12</v>
      </c>
      <c r="J52" s="4"/>
      <c r="K52" s="2">
        <v>15</v>
      </c>
      <c r="L52" s="2">
        <v>246</v>
      </c>
      <c r="M52" s="4"/>
      <c r="N52" s="4" t="s">
        <v>13</v>
      </c>
      <c r="P52" s="4" t="str">
        <f t="shared" si="0"/>
        <v>1-Bromo-3-Methylbutane</v>
      </c>
      <c r="Q52" t="str">
        <f t="shared" si="1"/>
        <v>293.15</v>
      </c>
      <c r="R52" t="str">
        <f t="shared" si="2"/>
        <v>43200</v>
      </c>
      <c r="S52" t="str">
        <f t="shared" si="3"/>
        <v>2,13</v>
      </c>
      <c r="U52" t="str">
        <f t="shared" si="4"/>
        <v>o-Cresol</v>
      </c>
      <c r="V52" t="str">
        <f t="shared" si="5"/>
        <v>298.15</v>
      </c>
      <c r="W52" t="str">
        <f t="shared" si="6"/>
        <v>246</v>
      </c>
      <c r="X52" t="str">
        <f t="shared" si="7"/>
        <v>10,12</v>
      </c>
    </row>
    <row r="53" spans="1:24" ht="14.25" customHeight="1" x14ac:dyDescent="0.2">
      <c r="A53" s="4" t="s">
        <v>146</v>
      </c>
      <c r="B53" s="4" t="s">
        <v>12</v>
      </c>
      <c r="C53" s="2">
        <v>15</v>
      </c>
      <c r="D53" s="4" t="s">
        <v>147</v>
      </c>
      <c r="E53" s="4"/>
      <c r="F53" s="4" t="s">
        <v>13</v>
      </c>
      <c r="G53" s="4" t="s">
        <v>148</v>
      </c>
      <c r="H53" s="4"/>
      <c r="I53" s="4" t="s">
        <v>12</v>
      </c>
      <c r="J53" s="4"/>
      <c r="K53" s="2">
        <v>15</v>
      </c>
      <c r="L53" s="2">
        <v>311</v>
      </c>
      <c r="M53" s="4"/>
      <c r="N53" s="4" t="s">
        <v>13</v>
      </c>
      <c r="P53" s="4" t="str">
        <f t="shared" si="0"/>
        <v>Hexachlorobenzene</v>
      </c>
      <c r="Q53" t="str">
        <f t="shared" si="1"/>
        <v>298.15</v>
      </c>
      <c r="R53" t="str">
        <f t="shared" si="2"/>
        <v>3.33 × 109</v>
      </c>
      <c r="S53" t="str">
        <f t="shared" si="3"/>
        <v>10,12</v>
      </c>
      <c r="U53" t="str">
        <f t="shared" si="4"/>
        <v>p-Cresol</v>
      </c>
      <c r="V53" t="str">
        <f t="shared" si="5"/>
        <v>298.15</v>
      </c>
      <c r="W53" t="str">
        <f t="shared" si="6"/>
        <v>311</v>
      </c>
      <c r="X53" t="str">
        <f t="shared" si="7"/>
        <v>10,12</v>
      </c>
    </row>
    <row r="54" spans="1:24" ht="14.25" customHeight="1" x14ac:dyDescent="0.2">
      <c r="A54" s="4"/>
      <c r="B54" s="4" t="s">
        <v>12</v>
      </c>
      <c r="C54" s="2">
        <v>15</v>
      </c>
      <c r="D54" s="4" t="s">
        <v>149</v>
      </c>
      <c r="E54" s="4"/>
      <c r="F54" s="4" t="s">
        <v>20</v>
      </c>
      <c r="G54" s="4"/>
      <c r="H54" s="4"/>
      <c r="I54" s="4"/>
      <c r="J54" s="4"/>
      <c r="K54" s="4"/>
      <c r="L54" s="4"/>
      <c r="M54" s="4"/>
      <c r="N54" s="4"/>
      <c r="Q54" t="str">
        <f t="shared" si="1"/>
        <v>298.15</v>
      </c>
      <c r="R54" t="str">
        <f t="shared" si="2"/>
        <v>3. 16 × 109</v>
      </c>
      <c r="S54" t="str">
        <f t="shared" si="3"/>
        <v>2,3</v>
      </c>
      <c r="U54" t="str">
        <f t="shared" si="4"/>
        <v/>
      </c>
      <c r="V54" t="str">
        <f t="shared" si="5"/>
        <v/>
      </c>
      <c r="W54" t="str">
        <f t="shared" si="6"/>
        <v/>
      </c>
    </row>
    <row r="55" spans="1:24" ht="14.25" customHeight="1" x14ac:dyDescent="0.2">
      <c r="A55" s="4" t="s">
        <v>150</v>
      </c>
      <c r="B55" s="4" t="s">
        <v>79</v>
      </c>
      <c r="C55" s="2">
        <v>15</v>
      </c>
      <c r="D55" s="4"/>
      <c r="E55" s="2">
        <v>73500</v>
      </c>
      <c r="F55" s="4" t="s">
        <v>20</v>
      </c>
      <c r="G55" s="4"/>
      <c r="H55" s="4"/>
      <c r="I55" s="4" t="s">
        <v>151</v>
      </c>
      <c r="J55" s="4"/>
      <c r="K55" s="4"/>
      <c r="L55" s="4"/>
      <c r="M55" s="4"/>
      <c r="N55" s="4"/>
      <c r="P55" s="4" t="str">
        <f t="shared" si="0"/>
        <v>m-Dichlorobeozene</v>
      </c>
      <c r="Q55" t="str">
        <f t="shared" si="1"/>
        <v>293.15</v>
      </c>
      <c r="R55" t="str">
        <f t="shared" si="2"/>
        <v>73500</v>
      </c>
      <c r="S55" t="str">
        <f t="shared" si="3"/>
        <v>2,3</v>
      </c>
      <c r="U55" t="str">
        <f t="shared" si="4"/>
        <v/>
      </c>
      <c r="V55" t="str">
        <f t="shared" si="5"/>
        <v>Ketones</v>
      </c>
      <c r="W55" t="str">
        <f t="shared" si="6"/>
        <v/>
      </c>
    </row>
    <row r="56" spans="1:24" ht="14.25" customHeight="1" x14ac:dyDescent="0.2">
      <c r="A56" s="4"/>
      <c r="B56" s="4" t="s">
        <v>25</v>
      </c>
      <c r="C56" s="4"/>
      <c r="D56" s="4"/>
      <c r="E56" s="2">
        <v>66200</v>
      </c>
      <c r="F56" s="4" t="s">
        <v>13</v>
      </c>
      <c r="G56" s="4" t="s">
        <v>152</v>
      </c>
      <c r="H56" s="4"/>
      <c r="I56" s="4" t="s">
        <v>12</v>
      </c>
      <c r="J56" s="4"/>
      <c r="K56" s="2">
        <v>15</v>
      </c>
      <c r="L56" s="4" t="s">
        <v>153</v>
      </c>
      <c r="M56" s="4"/>
      <c r="N56" s="4" t="s">
        <v>31</v>
      </c>
      <c r="Q56" t="str">
        <f t="shared" si="1"/>
        <v>298. 15</v>
      </c>
      <c r="R56" t="str">
        <f t="shared" si="2"/>
        <v>66200</v>
      </c>
      <c r="S56" t="str">
        <f t="shared" si="3"/>
        <v>10,12</v>
      </c>
      <c r="U56" t="str">
        <f t="shared" si="4"/>
        <v>2- Mehtyl,3-pentanone</v>
      </c>
      <c r="V56" t="str">
        <f t="shared" si="5"/>
        <v>298.15</v>
      </c>
      <c r="W56" t="str">
        <f t="shared" si="6"/>
        <v>:]61</v>
      </c>
      <c r="X56" t="str">
        <f t="shared" si="7"/>
        <v>9,12</v>
      </c>
    </row>
    <row r="57" spans="1:24" ht="14.25" customHeight="1" x14ac:dyDescent="0.2">
      <c r="A57" s="4" t="s">
        <v>154</v>
      </c>
      <c r="B57" s="3">
        <v>293.14999999999998</v>
      </c>
      <c r="C57" s="4"/>
      <c r="D57" s="4"/>
      <c r="E57" s="2">
        <v>60890</v>
      </c>
      <c r="F57" s="4" t="s">
        <v>20</v>
      </c>
      <c r="G57" s="4" t="s">
        <v>155</v>
      </c>
      <c r="H57" s="4"/>
      <c r="I57" s="4" t="s">
        <v>12</v>
      </c>
      <c r="J57" s="4"/>
      <c r="K57" s="2">
        <v>15</v>
      </c>
      <c r="L57" s="2">
        <v>261</v>
      </c>
      <c r="M57" s="4"/>
      <c r="N57" s="4" t="s">
        <v>31</v>
      </c>
      <c r="P57" s="4" t="str">
        <f>A57</f>
        <v>o-Dichlorobenzeae "</v>
      </c>
      <c r="Q57" t="str">
        <f t="shared" si="1"/>
        <v>293.15</v>
      </c>
      <c r="R57" t="str">
        <f t="shared" si="2"/>
        <v>60890</v>
      </c>
      <c r="S57" t="str">
        <f t="shared" si="3"/>
        <v>2,3</v>
      </c>
      <c r="U57" t="str">
        <f t="shared" si="4"/>
        <v>3-Methyl,2-pentanone</v>
      </c>
      <c r="V57" t="str">
        <f t="shared" si="5"/>
        <v>298.15</v>
      </c>
      <c r="W57" t="str">
        <f t="shared" si="6"/>
        <v>261</v>
      </c>
      <c r="X57" t="str">
        <f t="shared" si="7"/>
        <v>9,12</v>
      </c>
    </row>
    <row r="58" spans="1:24" ht="14.25" customHeight="1" x14ac:dyDescent="0.2">
      <c r="A58" s="4" t="s">
        <v>156</v>
      </c>
      <c r="B58" s="4" t="s">
        <v>79</v>
      </c>
      <c r="C58" s="2">
        <v>15</v>
      </c>
      <c r="D58" s="4" t="s">
        <v>157</v>
      </c>
      <c r="E58" s="4" t="s">
        <v>158</v>
      </c>
      <c r="F58" s="4" t="s">
        <v>16</v>
      </c>
      <c r="G58" s="4" t="s">
        <v>159</v>
      </c>
      <c r="H58" s="4"/>
      <c r="I58" s="4" t="s">
        <v>12</v>
      </c>
      <c r="J58" s="4"/>
      <c r="K58" s="2">
        <v>15</v>
      </c>
      <c r="L58" s="2">
        <v>292</v>
      </c>
      <c r="M58" s="4"/>
      <c r="N58" s="4" t="s">
        <v>31</v>
      </c>
      <c r="P58" s="4" t="str">
        <f t="shared" si="0"/>
        <v>p-Dichlorobenzene</v>
      </c>
      <c r="Q58" t="str">
        <f t="shared" si="1"/>
        <v>293.15</v>
      </c>
      <c r="R58" t="str">
        <f t="shared" si="2"/>
        <v>l.17 / lOs</v>
      </c>
      <c r="S58" t="str">
        <f t="shared" si="3"/>
        <v>2, 3</v>
      </c>
      <c r="U58" t="str">
        <f t="shared" si="4"/>
        <v>4- Methyl,2-peotart ofte</v>
      </c>
      <c r="V58" t="str">
        <f t="shared" si="5"/>
        <v>298.15</v>
      </c>
      <c r="W58" t="str">
        <f t="shared" si="6"/>
        <v>292</v>
      </c>
      <c r="X58" t="str">
        <f t="shared" si="7"/>
        <v>9,12</v>
      </c>
    </row>
    <row r="59" spans="1:24" ht="14.25" customHeight="1" x14ac:dyDescent="0.2">
      <c r="A59" s="4"/>
      <c r="B59" s="4" t="s">
        <v>12</v>
      </c>
      <c r="C59" s="2">
        <v>15</v>
      </c>
      <c r="D59" s="4" t="s">
        <v>160</v>
      </c>
      <c r="E59" s="4"/>
      <c r="F59" s="4" t="s">
        <v>13</v>
      </c>
      <c r="G59" s="4" t="s">
        <v>161</v>
      </c>
      <c r="H59" s="4"/>
      <c r="I59" s="4" t="s">
        <v>12</v>
      </c>
      <c r="J59" s="4"/>
      <c r="K59" s="2">
        <v>15</v>
      </c>
      <c r="L59" s="2">
        <v>288</v>
      </c>
      <c r="M59" s="4"/>
      <c r="N59" s="4" t="s">
        <v>31</v>
      </c>
      <c r="Q59" t="str">
        <f>_xlfn.CONCAT(B59,C59)</f>
        <v>298.15</v>
      </c>
      <c r="R59" t="str">
        <f t="shared" si="2"/>
        <v>1 . 0 2 " lOs</v>
      </c>
      <c r="S59" t="str">
        <f t="shared" si="3"/>
        <v>10,12</v>
      </c>
      <c r="U59" t="str">
        <f t="shared" si="4"/>
        <v>3,3- Dimethyl,2- Butanone</v>
      </c>
      <c r="V59" t="str">
        <f t="shared" si="5"/>
        <v>298.15</v>
      </c>
      <c r="W59" t="str">
        <f t="shared" si="6"/>
        <v>288</v>
      </c>
      <c r="X59" t="str">
        <f t="shared" si="7"/>
        <v>9,12</v>
      </c>
    </row>
    <row r="60" spans="1:24" ht="14.25" customHeight="1" x14ac:dyDescent="0.2">
      <c r="A60" s="4" t="s">
        <v>162</v>
      </c>
      <c r="B60" s="4" t="s">
        <v>12</v>
      </c>
      <c r="C60" s="2">
        <v>15</v>
      </c>
      <c r="D60" s="4" t="s">
        <v>163</v>
      </c>
      <c r="E60" s="4"/>
      <c r="F60" s="4" t="s">
        <v>16</v>
      </c>
      <c r="G60" s="4" t="s">
        <v>164</v>
      </c>
      <c r="H60" s="4"/>
      <c r="I60" s="4" t="s">
        <v>38</v>
      </c>
      <c r="J60" s="4"/>
      <c r="K60" s="4"/>
      <c r="L60" s="2">
        <v>1435</v>
      </c>
      <c r="M60" s="4"/>
      <c r="N60" s="2">
        <v>9</v>
      </c>
      <c r="P60" s="4" t="str">
        <f t="shared" si="0"/>
        <v>1,2,3-'IMchlorobenzene</v>
      </c>
      <c r="Q60" t="str">
        <f t="shared" si="1"/>
        <v>298.15</v>
      </c>
      <c r="R60" t="str">
        <f t="shared" si="2"/>
        <v>3. 19 × lOs</v>
      </c>
      <c r="S60" t="str">
        <f t="shared" si="3"/>
        <v>2, 3</v>
      </c>
      <c r="U60" t="str">
        <f t="shared" si="4"/>
        <v>2-Heptanone</v>
      </c>
      <c r="V60" t="str">
        <f t="shared" si="5"/>
        <v>293. 15</v>
      </c>
      <c r="W60" t="str">
        <f t="shared" si="6"/>
        <v>1435</v>
      </c>
      <c r="X60">
        <f t="shared" si="7"/>
        <v>9</v>
      </c>
    </row>
    <row r="61" spans="1:24" ht="14.25" customHeight="1" x14ac:dyDescent="0.2">
      <c r="A61" s="4" t="s">
        <v>165</v>
      </c>
      <c r="B61" s="3">
        <v>298.14999999999998</v>
      </c>
      <c r="C61" s="4"/>
      <c r="D61" s="4"/>
      <c r="E61" s="2">
        <v>10070</v>
      </c>
      <c r="F61" s="4" t="s">
        <v>166</v>
      </c>
      <c r="G61" s="4"/>
      <c r="H61" s="4"/>
      <c r="I61" s="4" t="s">
        <v>25</v>
      </c>
      <c r="J61" s="4"/>
      <c r="K61" s="4"/>
      <c r="L61" s="2">
        <v>1468</v>
      </c>
      <c r="M61" s="4"/>
      <c r="N61" s="2">
        <v>9</v>
      </c>
      <c r="P61" s="4" t="str">
        <f t="shared" si="0"/>
        <v>1,2,4-Tfichlorobenzene</v>
      </c>
      <c r="Q61" t="str">
        <f t="shared" si="1"/>
        <v>298.15</v>
      </c>
      <c r="R61" t="str">
        <f t="shared" si="2"/>
        <v>10070</v>
      </c>
      <c r="S61" t="str">
        <f t="shared" si="3"/>
        <v>~ 3</v>
      </c>
      <c r="U61" t="str">
        <f t="shared" si="4"/>
        <v/>
      </c>
    </row>
    <row r="62" spans="1:24" ht="14.25" customHeight="1" x14ac:dyDescent="0.2"/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PDFTables.com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2019-01-24T07:13:36Z</dcterms:modified>
</cp:coreProperties>
</file>