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chriszhang/ABRotation/Table 2/"/>
    </mc:Choice>
  </mc:AlternateContent>
  <xr:revisionPtr revIDLastSave="0" documentId="13_ncr:1_{157F5417-9491-5741-A5E1-1571000040DE}" xr6:coauthVersionLast="40" xr6:coauthVersionMax="40" xr10:uidLastSave="{00000000-0000-0000-0000-000000000000}"/>
  <bookViews>
    <workbookView xWindow="0" yWindow="460" windowWidth="28780" windowHeight="17440" tabRatio="204" xr2:uid="{00000000-000D-0000-FFFF-FFFF00000000}"/>
  </bookViews>
  <sheets>
    <sheet name="PDFTable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9" i="1"/>
  <c r="X10" i="1"/>
  <c r="X11" i="1"/>
  <c r="X12" i="1"/>
  <c r="X15" i="1"/>
  <c r="X16" i="1"/>
  <c r="X17" i="1"/>
  <c r="X18" i="1"/>
  <c r="X19" i="1"/>
  <c r="X20" i="1"/>
  <c r="X21" i="1"/>
  <c r="X24" i="1"/>
  <c r="X25" i="1"/>
  <c r="X26" i="1"/>
  <c r="X27" i="1"/>
  <c r="X28" i="1"/>
  <c r="X31" i="1"/>
  <c r="X32" i="1"/>
  <c r="X33" i="1"/>
  <c r="X34" i="1"/>
  <c r="X35" i="1"/>
  <c r="X36" i="1"/>
  <c r="X37" i="1"/>
  <c r="X38" i="1"/>
  <c r="X3" i="1"/>
  <c r="W31" i="1"/>
  <c r="W32" i="1"/>
  <c r="W33" i="1"/>
  <c r="W34" i="1"/>
  <c r="W35" i="1"/>
  <c r="W36" i="1"/>
  <c r="W37" i="1"/>
  <c r="W38" i="1"/>
  <c r="W4" i="1"/>
  <c r="W5" i="1"/>
  <c r="W6" i="1"/>
  <c r="W9" i="1"/>
  <c r="W10" i="1"/>
  <c r="W11" i="1"/>
  <c r="W12" i="1"/>
  <c r="W15" i="1"/>
  <c r="W16" i="1"/>
  <c r="W17" i="1"/>
  <c r="W18" i="1"/>
  <c r="W19" i="1"/>
  <c r="W20" i="1"/>
  <c r="W21" i="1"/>
  <c r="W24" i="1"/>
  <c r="W25" i="1"/>
  <c r="W26" i="1"/>
  <c r="W27" i="1"/>
  <c r="W2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" i="1"/>
  <c r="U4" i="1"/>
  <c r="U5" i="1"/>
  <c r="U6" i="1"/>
  <c r="U9" i="1"/>
  <c r="U10" i="1"/>
  <c r="U11" i="1"/>
  <c r="U12" i="1"/>
  <c r="U15" i="1"/>
  <c r="U16" i="1"/>
  <c r="U17" i="1"/>
  <c r="U18" i="1"/>
  <c r="U19" i="1"/>
  <c r="U20" i="1"/>
  <c r="U21" i="1"/>
  <c r="U24" i="1"/>
  <c r="U25" i="1"/>
  <c r="U26" i="1"/>
  <c r="U27" i="1"/>
  <c r="U28" i="1"/>
  <c r="U31" i="1"/>
  <c r="U32" i="1"/>
  <c r="U33" i="1"/>
  <c r="U34" i="1"/>
  <c r="U36" i="1"/>
  <c r="U37" i="1"/>
  <c r="U38" i="1"/>
  <c r="U3" i="1"/>
  <c r="S4" i="1"/>
  <c r="S5" i="1"/>
  <c r="S6" i="1"/>
  <c r="S7" i="1"/>
  <c r="S8" i="1"/>
  <c r="S9" i="1"/>
  <c r="S12" i="1"/>
  <c r="S13" i="1"/>
  <c r="S14" i="1"/>
  <c r="S15" i="1"/>
  <c r="S16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5" i="1"/>
  <c r="S36" i="1"/>
  <c r="S37" i="1"/>
  <c r="S38" i="1"/>
  <c r="S39" i="1"/>
  <c r="S3" i="1"/>
  <c r="R4" i="1"/>
  <c r="R5" i="1"/>
  <c r="R6" i="1"/>
  <c r="R7" i="1"/>
  <c r="R8" i="1"/>
  <c r="R9" i="1"/>
  <c r="R12" i="1"/>
  <c r="R13" i="1"/>
  <c r="R14" i="1"/>
  <c r="R15" i="1"/>
  <c r="R16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5" i="1"/>
  <c r="R36" i="1"/>
  <c r="R37" i="1"/>
  <c r="R38" i="1"/>
  <c r="R39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3" i="1"/>
  <c r="P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" i="1"/>
</calcChain>
</file>

<file path=xl/sharedStrings.xml><?xml version="1.0" encoding="utf-8"?>
<sst xmlns="http://schemas.openxmlformats.org/spreadsheetml/2006/main" count="174" uniqueCount="92">
  <si>
    <t>K. Kojima et al. // Fluid Phase Equilibria 131 (1997) 145-179</t>
  </si>
  <si>
    <t>I</t>
  </si>
  <si>
    <t>Solute</t>
  </si>
  <si>
    <t>[</t>
  </si>
  <si>
    <t>T /</t>
  </si>
  <si>
    <t>K [</t>
  </si>
  <si>
    <t>7°°</t>
  </si>
  <si>
    <t>[ Ref.</t>
  </si>
  <si>
    <t>r</t>
  </si>
  <si>
    <t>K</t>
  </si>
  <si>
    <t>• =</t>
  </si>
  <si>
    <t>I Ref. [</t>
  </si>
  <si>
    <t>4-Heptanone •</t>
  </si>
  <si>
    <t>303.</t>
  </si>
  <si>
    <t>Isobutyl methyl ether</t>
  </si>
  <si>
    <t>298.</t>
  </si>
  <si>
    <t>9,12</t>
  </si>
  <si>
    <t>2,4-Dimethyl,3-pentanone</t>
  </si>
  <si>
    <t>See. butyl methyl,2-methyl ether</t>
  </si>
  <si>
    <t>293.</t>
  </si>
  <si>
    <t>5-Methyl,2-hexanone</t>
  </si>
  <si>
    <t>4,12</t>
  </si>
  <si>
    <t>lsopropyl propyl ether</t>
  </si>
  <si>
    <t>5-Nonanone</t>
  </si>
  <si>
    <t>2. 17 × 104</t>
  </si>
  <si>
    <t>Dipropyl ether</t>
  </si>
  <si>
    <t>298. t5</t>
  </si>
  <si>
    <t>2,6-Dimethyl,4-heptanone</t>
  </si>
  <si>
    <t>Cyclohexanone</t>
  </si>
  <si>
    <t>54. 1</t>
  </si>
  <si>
    <t>Aldehydes</t>
  </si>
  <si>
    <t>Acetophenone</t>
  </si>
  <si>
    <t>298. 15</t>
  </si>
  <si>
    <t>Heptanal</t>
  </si>
  <si>
    <t>Octanal</t>
  </si>
  <si>
    <t>Acids</t>
  </si>
  <si>
    <t>Nunanal</t>
  </si>
  <si>
    <t>Pentanoic acid</t>
  </si>
  <si>
    <t>5-Methylfurfural</t>
  </si>
  <si>
    <t>Hexanoic Acid</t>
  </si>
  <si>
    <t>Amines and Amides</t>
  </si>
  <si>
    <t>Heptanoic Acid</t>
  </si>
  <si>
    <t>Butyl ethylamine</t>
  </si>
  <si>
    <t>Benzoic acid</t>
  </si>
  <si>
    <t>10,12</t>
  </si>
  <si>
    <t>Dipropylamine</t>
  </si>
  <si>
    <t>1-Ethyl piperdine</t>
  </si>
  <si>
    <t>Esters</t>
  </si>
  <si>
    <t>3-ethyl, 4-methyl pyridine</t>
  </si>
  <si>
    <t>Acetic Acid, ethenyl ester</t>
  </si>
  <si>
    <t>1-Propyl piperdine</t>
  </si>
  <si>
    <t>Methyl butyrate"</t>
  </si>
  <si>
    <t>358. 9</t>
  </si>
  <si>
    <t>Aniline'</t>
  </si>
  <si>
    <t>Ethyl pmpenoate</t>
  </si>
  <si>
    <t>293. 15</t>
  </si>
  <si>
    <t>!-Amino toluene</t>
  </si>
  <si>
    <t>Ethyl pmpiunate •</t>
  </si>
  <si>
    <t>Propyl propanoate</t>
  </si>
  <si>
    <t>Nitro C o m p o u n d s</t>
  </si>
  <si>
    <t>Ethyl butyrate '</t>
  </si>
  <si>
    <t>295. 15</t>
  </si>
  <si>
    <t>!-Nitropropane</t>
  </si>
  <si>
    <t>Butyl acetate •</t>
  </si>
  <si>
    <t>799. 5</t>
  </si>
  <si>
    <t>Nitrobenzene</t>
  </si>
  <si>
    <t>3-Methylbutyl acetate</t>
  </si>
  <si>
    <t>303. 15</t>
  </si>
  <si>
    <t>2-Nitrotoluene</t>
  </si>
  <si>
    <t>Propyl butymte</t>
  </si>
  <si>
    <t>290. 15</t>
  </si>
  <si>
    <t>2-Nitro, 1-methoxy benzene</t>
  </si>
  <si>
    <t>Isopmpyl butyrate</t>
  </si>
  <si>
    <t>3-Nitrotoluene</t>
  </si>
  <si>
    <t>Ethyl pentanoate</t>
  </si>
  <si>
    <t>Cyclohexyl acetate</t>
  </si>
  <si>
    <t>Compounds with Sulfur</t>
  </si>
  <si>
    <t>Butyl pentanoate</t>
  </si>
  <si>
    <t>Carbon disulfide</t>
  </si>
  <si>
    <t>Hypochlorous acid,terthutyl ester</t>
  </si>
  <si>
    <t>Methanethiol</t>
  </si>
  <si>
    <t>Ethanethiol</t>
  </si>
  <si>
    <t>Ethers</t>
  </si>
  <si>
    <t>1-Butanethiol</t>
  </si>
  <si>
    <t>Methyl propyl ether</t>
  </si>
  <si>
    <t>Methyl butyl ether</t>
  </si>
  <si>
    <t>Methyl sulfide</t>
  </si>
  <si>
    <t>Methyl sec. Butyl ether</t>
  </si>
  <si>
    <t>Ethyl sulfide</t>
  </si>
  <si>
    <t>Ethyl isopropyl ether</t>
  </si>
  <si>
    <t>Thiophene</t>
  </si>
  <si>
    <t>Ethyl propyl 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</si>
</sst>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B1" zoomScaleNormal="100" workbookViewId="0">
      <selection activeCell="Z28" sqref="Z28"/>
    </sheetView>
  </sheetViews>
  <sheetFormatPr baseColWidth="10" defaultColWidth="8.83203125" defaultRowHeight="15" x14ac:dyDescent="0.2"/>
  <cols>
    <col min="1" max="1" width="25.6640625" style="4" customWidth="1"/>
    <col min="2" max="2" width="14.83203125" style="4" customWidth="1"/>
    <col min="3" max="3" width="9.6640625" style="4" customWidth="1"/>
    <col min="4" max="4" width="13.6640625" style="4" customWidth="1"/>
    <col min="5" max="5" width="3.1640625" style="4" customWidth="1"/>
    <col min="6" max="6" width="10.83203125" style="4" customWidth="1"/>
    <col min="7" max="7" width="5.83203125" style="4" customWidth="1"/>
    <col min="8" max="8" width="21.1640625" style="4" customWidth="1"/>
    <col min="9" max="9" width="4.1640625" style="4" customWidth="1"/>
    <col min="10" max="10" width="3.5" style="4" customWidth="1"/>
    <col min="11" max="11" width="9.83203125" style="4" customWidth="1"/>
    <col min="12" max="12" width="3" style="4" customWidth="1"/>
    <col min="13" max="13" width="6.5" style="4" customWidth="1"/>
    <col min="14" max="14" width="6.6640625" style="4" customWidth="1"/>
    <col min="16" max="16" width="25.33203125" style="4" customWidth="1"/>
    <col min="21" max="21" width="15.1640625" style="4" customWidth="1"/>
  </cols>
  <sheetData>
    <row r="1" spans="1:24" ht="14.25" customHeight="1" x14ac:dyDescent="0.2">
      <c r="C1" s="4" t="s">
        <v>0</v>
      </c>
      <c r="N1" s="1">
        <v>169</v>
      </c>
    </row>
    <row r="2" spans="1:24" ht="14.2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2</v>
      </c>
      <c r="J2" s="4" t="s">
        <v>1</v>
      </c>
      <c r="K2" s="4" t="s">
        <v>8</v>
      </c>
      <c r="L2" s="4" t="s">
        <v>9</v>
      </c>
      <c r="M2" s="4" t="s">
        <v>10</v>
      </c>
      <c r="N2" s="4" t="s">
        <v>11</v>
      </c>
    </row>
    <row r="3" spans="1:24" ht="14.25" customHeight="1" x14ac:dyDescent="0.2">
      <c r="A3" s="4" t="s">
        <v>12</v>
      </c>
      <c r="D3" s="4" t="s">
        <v>13</v>
      </c>
      <c r="E3" s="1">
        <v>15</v>
      </c>
      <c r="F3" s="1">
        <v>1653</v>
      </c>
      <c r="G3" s="1">
        <v>9</v>
      </c>
      <c r="H3" s="4" t="s">
        <v>14</v>
      </c>
      <c r="K3" s="4" t="s">
        <v>15</v>
      </c>
      <c r="L3" s="1">
        <v>15</v>
      </c>
      <c r="M3" s="1">
        <v>442</v>
      </c>
      <c r="N3" s="4" t="s">
        <v>16</v>
      </c>
      <c r="P3" s="4" t="str">
        <f>_xlfn.CONCAT(A3,B3)</f>
        <v>4-Heptanone •</v>
      </c>
      <c r="Q3" t="str">
        <f>_xlfn.CONCAT(D3,E3)</f>
        <v>303.15</v>
      </c>
      <c r="R3" s="5">
        <f>F3</f>
        <v>1653</v>
      </c>
      <c r="S3" s="5">
        <f>G3</f>
        <v>9</v>
      </c>
      <c r="U3" s="4" t="str">
        <f>H3</f>
        <v>Isobutyl methyl ether</v>
      </c>
      <c r="V3" t="str">
        <f>_xlfn.CONCAT(K3,L3)</f>
        <v>298.15</v>
      </c>
      <c r="W3" s="5">
        <f>M3</f>
        <v>442</v>
      </c>
      <c r="X3" t="str">
        <f>N3</f>
        <v>9,12</v>
      </c>
    </row>
    <row r="4" spans="1:24" ht="14.25" customHeight="1" x14ac:dyDescent="0.2">
      <c r="A4" s="4" t="s">
        <v>17</v>
      </c>
      <c r="D4" s="4" t="s">
        <v>15</v>
      </c>
      <c r="E4" s="1">
        <v>15</v>
      </c>
      <c r="F4" s="1">
        <v>1107</v>
      </c>
      <c r="G4" s="1">
        <v>9</v>
      </c>
      <c r="H4" s="4" t="s">
        <v>18</v>
      </c>
      <c r="K4" s="4" t="s">
        <v>19</v>
      </c>
      <c r="L4" s="1">
        <v>15</v>
      </c>
      <c r="M4" s="1">
        <v>449</v>
      </c>
      <c r="N4" s="4" t="s">
        <v>16</v>
      </c>
      <c r="P4" s="4" t="str">
        <f t="shared" ref="P4:P38" si="0">_xlfn.CONCAT(A4,B4)</f>
        <v>2,4-Dimethyl,3-pentanone</v>
      </c>
      <c r="Q4" t="str">
        <f t="shared" ref="Q4:Q39" si="1">_xlfn.CONCAT(D4,E4)</f>
        <v>298.15</v>
      </c>
      <c r="R4" s="5">
        <f t="shared" ref="R4:R39" si="2">F4</f>
        <v>1107</v>
      </c>
      <c r="S4" s="5">
        <f t="shared" ref="S4:S39" si="3">G4</f>
        <v>9</v>
      </c>
      <c r="U4" s="4" t="str">
        <f t="shared" ref="U4:U39" si="4">H4</f>
        <v>See. butyl methyl,2-methyl ether</v>
      </c>
      <c r="V4" t="str">
        <f t="shared" ref="V4:V38" si="5">_xlfn.CONCAT(K4,L4)</f>
        <v>293.15</v>
      </c>
      <c r="W4" s="5">
        <f t="shared" ref="W4:W38" si="6">M4</f>
        <v>449</v>
      </c>
      <c r="X4" t="str">
        <f t="shared" ref="X4:X38" si="7">N4</f>
        <v>9,12</v>
      </c>
    </row>
    <row r="5" spans="1:24" ht="14.25" customHeight="1" x14ac:dyDescent="0.2">
      <c r="A5" s="4" t="s">
        <v>20</v>
      </c>
      <c r="D5" s="4" t="s">
        <v>15</v>
      </c>
      <c r="E5" s="1">
        <v>15</v>
      </c>
      <c r="F5" s="1">
        <v>1520</v>
      </c>
      <c r="G5" s="4" t="s">
        <v>21</v>
      </c>
      <c r="H5" s="4" t="s">
        <v>22</v>
      </c>
      <c r="K5" s="4" t="s">
        <v>15</v>
      </c>
      <c r="L5" s="1">
        <v>15</v>
      </c>
      <c r="M5" s="1">
        <v>1202</v>
      </c>
      <c r="N5" s="1">
        <v>9</v>
      </c>
      <c r="P5" s="4" t="str">
        <f t="shared" si="0"/>
        <v>5-Methyl,2-hexanone</v>
      </c>
      <c r="Q5" t="str">
        <f t="shared" si="1"/>
        <v>298.15</v>
      </c>
      <c r="R5" s="5">
        <f t="shared" si="2"/>
        <v>1520</v>
      </c>
      <c r="S5" s="5" t="str">
        <f t="shared" si="3"/>
        <v>4,12</v>
      </c>
      <c r="U5" s="4" t="str">
        <f t="shared" si="4"/>
        <v>lsopropyl propyl ether</v>
      </c>
      <c r="V5" t="str">
        <f t="shared" si="5"/>
        <v>298.15</v>
      </c>
      <c r="W5" s="5">
        <f t="shared" si="6"/>
        <v>1202</v>
      </c>
      <c r="X5">
        <f t="shared" si="7"/>
        <v>9</v>
      </c>
    </row>
    <row r="6" spans="1:24" ht="14.25" customHeight="1" x14ac:dyDescent="0.2">
      <c r="A6" s="4" t="s">
        <v>23</v>
      </c>
      <c r="D6" s="4" t="s">
        <v>13</v>
      </c>
      <c r="E6" s="1">
        <v>15</v>
      </c>
      <c r="F6" s="4" t="s">
        <v>24</v>
      </c>
      <c r="G6" s="4" t="s">
        <v>16</v>
      </c>
      <c r="H6" s="4" t="s">
        <v>25</v>
      </c>
      <c r="K6" s="4" t="s">
        <v>26</v>
      </c>
      <c r="M6" s="1">
        <v>1444</v>
      </c>
      <c r="N6" s="1">
        <v>9</v>
      </c>
      <c r="P6" s="4" t="str">
        <f t="shared" si="0"/>
        <v>5-Nonanone</v>
      </c>
      <c r="Q6" t="str">
        <f t="shared" si="1"/>
        <v>303.15</v>
      </c>
      <c r="R6" s="5" t="str">
        <f t="shared" si="2"/>
        <v>2. 17 × 104</v>
      </c>
      <c r="S6" s="5" t="str">
        <f t="shared" si="3"/>
        <v>9,12</v>
      </c>
      <c r="U6" s="4" t="str">
        <f t="shared" si="4"/>
        <v>Dipropyl ether</v>
      </c>
      <c r="V6" t="str">
        <f t="shared" si="5"/>
        <v>298. t5</v>
      </c>
      <c r="W6" s="5">
        <f t="shared" si="6"/>
        <v>1444</v>
      </c>
      <c r="X6">
        <f t="shared" si="7"/>
        <v>9</v>
      </c>
    </row>
    <row r="7" spans="1:24" ht="14.25" customHeight="1" x14ac:dyDescent="0.2">
      <c r="A7" s="4" t="s">
        <v>27</v>
      </c>
      <c r="D7" s="4" t="s">
        <v>15</v>
      </c>
      <c r="E7" s="1">
        <v>15</v>
      </c>
      <c r="F7" s="1">
        <v>8760</v>
      </c>
      <c r="G7" s="4" t="s">
        <v>16</v>
      </c>
      <c r="P7" s="4" t="str">
        <f t="shared" si="0"/>
        <v>2,6-Dimethyl,4-heptanone</v>
      </c>
      <c r="Q7" t="str">
        <f t="shared" si="1"/>
        <v>298.15</v>
      </c>
      <c r="R7" s="5">
        <f t="shared" si="2"/>
        <v>8760</v>
      </c>
      <c r="S7" s="5" t="str">
        <f t="shared" si="3"/>
        <v>9,12</v>
      </c>
      <c r="V7" t="str">
        <f t="shared" si="5"/>
        <v/>
      </c>
      <c r="W7" s="5"/>
    </row>
    <row r="8" spans="1:24" ht="14.25" customHeight="1" x14ac:dyDescent="0.2">
      <c r="A8" s="4" t="s">
        <v>28</v>
      </c>
      <c r="D8" s="4" t="s">
        <v>15</v>
      </c>
      <c r="E8" s="1">
        <v>15</v>
      </c>
      <c r="F8" s="4" t="s">
        <v>29</v>
      </c>
      <c r="G8" s="4" t="s">
        <v>16</v>
      </c>
      <c r="J8" s="4" t="s">
        <v>30</v>
      </c>
      <c r="P8" s="4" t="str">
        <f t="shared" si="0"/>
        <v>Cyclohexanone</v>
      </c>
      <c r="Q8" t="str">
        <f t="shared" si="1"/>
        <v>298.15</v>
      </c>
      <c r="R8" s="5" t="str">
        <f t="shared" si="2"/>
        <v>54. 1</v>
      </c>
      <c r="S8" s="5" t="str">
        <f t="shared" si="3"/>
        <v>9,12</v>
      </c>
      <c r="V8" t="str">
        <f t="shared" si="5"/>
        <v/>
      </c>
      <c r="W8" s="5"/>
    </row>
    <row r="9" spans="1:24" ht="14.25" customHeight="1" x14ac:dyDescent="0.2">
      <c r="A9" s="4" t="s">
        <v>31</v>
      </c>
      <c r="D9" s="4" t="s">
        <v>32</v>
      </c>
      <c r="F9" s="2">
        <v>975.6</v>
      </c>
      <c r="G9" s="1">
        <v>9</v>
      </c>
      <c r="H9" s="4" t="s">
        <v>33</v>
      </c>
      <c r="K9" s="4" t="s">
        <v>13</v>
      </c>
      <c r="L9" s="1">
        <v>15</v>
      </c>
      <c r="M9" s="1">
        <v>4178</v>
      </c>
      <c r="N9" s="1">
        <v>9</v>
      </c>
      <c r="P9" s="4" t="str">
        <f t="shared" si="0"/>
        <v>Acetophenone</v>
      </c>
      <c r="Q9" t="str">
        <f t="shared" si="1"/>
        <v>298. 15</v>
      </c>
      <c r="R9" s="5">
        <f t="shared" si="2"/>
        <v>975.6</v>
      </c>
      <c r="S9" s="5">
        <f t="shared" si="3"/>
        <v>9</v>
      </c>
      <c r="U9" s="4" t="str">
        <f t="shared" si="4"/>
        <v>Heptanal</v>
      </c>
      <c r="V9" t="str">
        <f t="shared" si="5"/>
        <v>303.15</v>
      </c>
      <c r="W9" s="5">
        <f t="shared" si="6"/>
        <v>4178</v>
      </c>
      <c r="X9">
        <f t="shared" si="7"/>
        <v>9</v>
      </c>
    </row>
    <row r="10" spans="1:24" ht="14.25" customHeight="1" x14ac:dyDescent="0.2">
      <c r="H10" s="4" t="s">
        <v>34</v>
      </c>
      <c r="K10" s="4" t="s">
        <v>13</v>
      </c>
      <c r="L10" s="1">
        <v>15</v>
      </c>
      <c r="M10" s="1">
        <v>19230</v>
      </c>
      <c r="N10" s="1">
        <v>9</v>
      </c>
      <c r="P10" s="4" t="str">
        <f t="shared" si="0"/>
        <v/>
      </c>
      <c r="Q10" t="str">
        <f t="shared" si="1"/>
        <v/>
      </c>
      <c r="R10" s="5"/>
      <c r="S10" s="5"/>
      <c r="U10" s="4" t="str">
        <f t="shared" si="4"/>
        <v>Octanal</v>
      </c>
      <c r="V10" t="str">
        <f t="shared" si="5"/>
        <v>303.15</v>
      </c>
      <c r="W10" s="5">
        <f t="shared" si="6"/>
        <v>19230</v>
      </c>
      <c r="X10">
        <f t="shared" si="7"/>
        <v>9</v>
      </c>
    </row>
    <row r="11" spans="1:24" ht="14.25" customHeight="1" x14ac:dyDescent="0.2">
      <c r="C11" s="4" t="s">
        <v>35</v>
      </c>
      <c r="H11" s="4" t="s">
        <v>36</v>
      </c>
      <c r="K11" s="4" t="s">
        <v>13</v>
      </c>
      <c r="L11" s="1">
        <v>15</v>
      </c>
      <c r="M11" s="1">
        <v>75188</v>
      </c>
      <c r="N11" s="1">
        <v>9</v>
      </c>
      <c r="P11" s="4" t="str">
        <f t="shared" si="0"/>
        <v/>
      </c>
      <c r="Q11" t="str">
        <f t="shared" si="1"/>
        <v/>
      </c>
      <c r="R11" s="5"/>
      <c r="S11" s="5"/>
      <c r="U11" s="4" t="str">
        <f t="shared" si="4"/>
        <v>Nunanal</v>
      </c>
      <c r="V11" t="str">
        <f t="shared" si="5"/>
        <v>303.15</v>
      </c>
      <c r="W11" s="5">
        <f t="shared" si="6"/>
        <v>75188</v>
      </c>
      <c r="X11">
        <f t="shared" si="7"/>
        <v>9</v>
      </c>
    </row>
    <row r="12" spans="1:24" ht="14.25" customHeight="1" x14ac:dyDescent="0.2">
      <c r="A12" s="4" t="s">
        <v>37</v>
      </c>
      <c r="D12" s="4" t="s">
        <v>15</v>
      </c>
      <c r="E12" s="1">
        <v>15</v>
      </c>
      <c r="F12" s="1">
        <v>127</v>
      </c>
      <c r="G12" s="4" t="s">
        <v>16</v>
      </c>
      <c r="H12" s="4" t="s">
        <v>38</v>
      </c>
      <c r="K12" s="4" t="s">
        <v>32</v>
      </c>
      <c r="M12" s="1">
        <v>128</v>
      </c>
      <c r="N12" s="4" t="s">
        <v>16</v>
      </c>
      <c r="P12" s="4" t="str">
        <f t="shared" si="0"/>
        <v>Pentanoic acid</v>
      </c>
      <c r="Q12" t="str">
        <f t="shared" si="1"/>
        <v>298.15</v>
      </c>
      <c r="R12" s="5">
        <f t="shared" si="2"/>
        <v>127</v>
      </c>
      <c r="S12" s="5" t="str">
        <f t="shared" si="3"/>
        <v>9,12</v>
      </c>
      <c r="U12" s="4" t="str">
        <f t="shared" si="4"/>
        <v>5-Methylfurfural</v>
      </c>
      <c r="V12" t="str">
        <f t="shared" si="5"/>
        <v>298. 15</v>
      </c>
      <c r="W12" s="5">
        <f t="shared" si="6"/>
        <v>128</v>
      </c>
      <c r="X12" t="str">
        <f t="shared" si="7"/>
        <v>9,12</v>
      </c>
    </row>
    <row r="13" spans="1:24" ht="14.25" customHeight="1" x14ac:dyDescent="0.2">
      <c r="A13" s="4" t="s">
        <v>39</v>
      </c>
      <c r="D13" s="4" t="s">
        <v>15</v>
      </c>
      <c r="E13" s="1">
        <v>15</v>
      </c>
      <c r="F13" s="2">
        <v>470.5</v>
      </c>
      <c r="G13" s="1">
        <v>9</v>
      </c>
      <c r="P13" s="4" t="str">
        <f t="shared" si="0"/>
        <v>Hexanoic Acid</v>
      </c>
      <c r="Q13" t="str">
        <f t="shared" si="1"/>
        <v>298.15</v>
      </c>
      <c r="R13" s="5">
        <f t="shared" si="2"/>
        <v>470.5</v>
      </c>
      <c r="S13" s="5">
        <f t="shared" si="3"/>
        <v>9</v>
      </c>
      <c r="V13" t="str">
        <f t="shared" si="5"/>
        <v/>
      </c>
      <c r="W13" s="5"/>
    </row>
    <row r="14" spans="1:24" ht="14.25" customHeight="1" x14ac:dyDescent="0.2">
      <c r="D14" s="4" t="s">
        <v>15</v>
      </c>
      <c r="E14" s="1">
        <v>15</v>
      </c>
      <c r="F14" s="1">
        <v>468</v>
      </c>
      <c r="G14" s="1">
        <v>14</v>
      </c>
      <c r="I14" s="4" t="s">
        <v>40</v>
      </c>
      <c r="P14" s="4" t="str">
        <f t="shared" si="0"/>
        <v/>
      </c>
      <c r="Q14" t="str">
        <f t="shared" si="1"/>
        <v>298.15</v>
      </c>
      <c r="R14" s="5">
        <f t="shared" si="2"/>
        <v>468</v>
      </c>
      <c r="S14" s="5">
        <f t="shared" si="3"/>
        <v>14</v>
      </c>
      <c r="V14" t="str">
        <f t="shared" si="5"/>
        <v/>
      </c>
      <c r="W14" s="5"/>
    </row>
    <row r="15" spans="1:24" ht="14.25" customHeight="1" x14ac:dyDescent="0.2">
      <c r="A15" s="4" t="s">
        <v>41</v>
      </c>
      <c r="D15" s="4" t="s">
        <v>13</v>
      </c>
      <c r="E15" s="1">
        <v>15</v>
      </c>
      <c r="F15" s="1">
        <v>2523</v>
      </c>
      <c r="G15" s="1">
        <v>9</v>
      </c>
      <c r="H15" s="4" t="s">
        <v>42</v>
      </c>
      <c r="K15" s="4" t="s">
        <v>32</v>
      </c>
      <c r="M15" s="1">
        <v>130</v>
      </c>
      <c r="N15" s="4" t="s">
        <v>16</v>
      </c>
      <c r="P15" s="4" t="str">
        <f t="shared" si="0"/>
        <v>Heptanoic Acid</v>
      </c>
      <c r="Q15" t="str">
        <f t="shared" si="1"/>
        <v>303.15</v>
      </c>
      <c r="R15" s="5">
        <f t="shared" si="2"/>
        <v>2523</v>
      </c>
      <c r="S15" s="5">
        <f t="shared" si="3"/>
        <v>9</v>
      </c>
      <c r="U15" s="4" t="str">
        <f t="shared" si="4"/>
        <v>Butyl ethylamine</v>
      </c>
      <c r="V15" t="str">
        <f t="shared" si="5"/>
        <v>298. 15</v>
      </c>
      <c r="W15" s="5">
        <f t="shared" si="6"/>
        <v>130</v>
      </c>
      <c r="X15" t="str">
        <f t="shared" si="7"/>
        <v>9,12</v>
      </c>
    </row>
    <row r="16" spans="1:24" ht="14.25" customHeight="1" x14ac:dyDescent="0.2">
      <c r="A16" s="4" t="s">
        <v>43</v>
      </c>
      <c r="D16" s="4" t="s">
        <v>32</v>
      </c>
      <c r="F16" s="1">
        <v>2004</v>
      </c>
      <c r="G16" s="4" t="s">
        <v>44</v>
      </c>
      <c r="H16" s="4" t="s">
        <v>45</v>
      </c>
      <c r="K16" s="4" t="s">
        <v>32</v>
      </c>
      <c r="M16" s="1">
        <v>134</v>
      </c>
      <c r="N16" s="4" t="s">
        <v>16</v>
      </c>
      <c r="P16" s="4" t="str">
        <f t="shared" si="0"/>
        <v>Benzoic acid</v>
      </c>
      <c r="Q16" t="str">
        <f t="shared" si="1"/>
        <v>298. 15</v>
      </c>
      <c r="R16" s="5">
        <f t="shared" si="2"/>
        <v>2004</v>
      </c>
      <c r="S16" s="5" t="str">
        <f t="shared" si="3"/>
        <v>10,12</v>
      </c>
      <c r="U16" s="4" t="str">
        <f t="shared" si="4"/>
        <v>Dipropylamine</v>
      </c>
      <c r="V16" t="str">
        <f t="shared" si="5"/>
        <v>298. 15</v>
      </c>
      <c r="W16" s="5">
        <f t="shared" si="6"/>
        <v>134</v>
      </c>
      <c r="X16" t="str">
        <f t="shared" si="7"/>
        <v>9,12</v>
      </c>
    </row>
    <row r="17" spans="1:24" ht="14.25" customHeight="1" x14ac:dyDescent="0.2">
      <c r="H17" s="4" t="s">
        <v>46</v>
      </c>
      <c r="K17" s="4" t="s">
        <v>32</v>
      </c>
      <c r="M17" s="1">
        <v>127</v>
      </c>
      <c r="N17" s="4" t="s">
        <v>16</v>
      </c>
      <c r="P17" s="4" t="str">
        <f t="shared" si="0"/>
        <v/>
      </c>
      <c r="Q17" t="str">
        <f t="shared" si="1"/>
        <v/>
      </c>
      <c r="R17" s="5"/>
      <c r="S17" s="5"/>
      <c r="U17" s="4" t="str">
        <f t="shared" si="4"/>
        <v>1-Ethyl piperdine</v>
      </c>
      <c r="V17" t="str">
        <f t="shared" si="5"/>
        <v>298. 15</v>
      </c>
      <c r="W17" s="5">
        <f t="shared" si="6"/>
        <v>127</v>
      </c>
      <c r="X17" t="str">
        <f t="shared" si="7"/>
        <v>9,12</v>
      </c>
    </row>
    <row r="18" spans="1:24" ht="14.25" customHeight="1" x14ac:dyDescent="0.2">
      <c r="C18" s="4" t="s">
        <v>47</v>
      </c>
      <c r="H18" s="4" t="s">
        <v>48</v>
      </c>
      <c r="K18" s="4" t="s">
        <v>32</v>
      </c>
      <c r="M18" s="1">
        <v>220</v>
      </c>
      <c r="N18" s="4" t="s">
        <v>16</v>
      </c>
      <c r="P18" s="4" t="str">
        <f t="shared" si="0"/>
        <v/>
      </c>
      <c r="Q18" t="str">
        <f t="shared" si="1"/>
        <v/>
      </c>
      <c r="R18" s="5"/>
      <c r="S18" s="5"/>
      <c r="U18" s="4" t="str">
        <f t="shared" si="4"/>
        <v>3-ethyl, 4-methyl pyridine</v>
      </c>
      <c r="V18" t="str">
        <f t="shared" si="5"/>
        <v>298. 15</v>
      </c>
      <c r="W18" s="5">
        <f t="shared" si="6"/>
        <v>220</v>
      </c>
      <c r="X18" t="str">
        <f t="shared" si="7"/>
        <v>9,12</v>
      </c>
    </row>
    <row r="19" spans="1:24" ht="14.25" customHeight="1" x14ac:dyDescent="0.2">
      <c r="A19" s="4" t="s">
        <v>49</v>
      </c>
      <c r="D19" s="3">
        <v>293.14999999999998</v>
      </c>
      <c r="F19" s="1">
        <v>416</v>
      </c>
      <c r="G19" s="1">
        <v>9</v>
      </c>
      <c r="H19" s="4" t="s">
        <v>50</v>
      </c>
      <c r="K19" s="4" t="s">
        <v>32</v>
      </c>
      <c r="M19" s="1">
        <v>943</v>
      </c>
      <c r="N19" s="4" t="s">
        <v>16</v>
      </c>
      <c r="P19" s="4" t="str">
        <f t="shared" si="0"/>
        <v>Acetic Acid, ethenyl ester</v>
      </c>
      <c r="Q19" t="str">
        <f t="shared" si="1"/>
        <v>293.15</v>
      </c>
      <c r="R19" s="5">
        <f t="shared" si="2"/>
        <v>416</v>
      </c>
      <c r="S19" s="5">
        <f t="shared" si="3"/>
        <v>9</v>
      </c>
      <c r="U19" s="4" t="str">
        <f t="shared" si="4"/>
        <v>1-Propyl piperdine</v>
      </c>
      <c r="V19" t="str">
        <f t="shared" si="5"/>
        <v>298. 15</v>
      </c>
      <c r="W19" s="5">
        <f t="shared" si="6"/>
        <v>943</v>
      </c>
      <c r="X19" t="str">
        <f t="shared" si="7"/>
        <v>9,12</v>
      </c>
    </row>
    <row r="20" spans="1:24" ht="14.25" customHeight="1" x14ac:dyDescent="0.2">
      <c r="A20" s="4" t="s">
        <v>51</v>
      </c>
      <c r="D20" s="3">
        <v>294.14999999999998</v>
      </c>
      <c r="F20" s="4" t="s">
        <v>52</v>
      </c>
      <c r="G20" s="1">
        <v>9</v>
      </c>
      <c r="H20" s="4" t="s">
        <v>53</v>
      </c>
      <c r="K20" s="4" t="s">
        <v>32</v>
      </c>
      <c r="M20" s="1">
        <v>147</v>
      </c>
      <c r="N20" s="4" t="s">
        <v>16</v>
      </c>
      <c r="P20" s="4" t="str">
        <f t="shared" si="0"/>
        <v>Methyl butyrate"</v>
      </c>
      <c r="Q20" t="str">
        <f t="shared" si="1"/>
        <v>294.15</v>
      </c>
      <c r="R20" s="5" t="str">
        <f t="shared" si="2"/>
        <v>358. 9</v>
      </c>
      <c r="S20" s="5">
        <f t="shared" si="3"/>
        <v>9</v>
      </c>
      <c r="U20" s="4" t="str">
        <f t="shared" si="4"/>
        <v>Aniline'</v>
      </c>
      <c r="V20" t="str">
        <f t="shared" si="5"/>
        <v>298. 15</v>
      </c>
      <c r="W20" s="5">
        <f t="shared" si="6"/>
        <v>147</v>
      </c>
      <c r="X20" t="str">
        <f t="shared" si="7"/>
        <v>9,12</v>
      </c>
    </row>
    <row r="21" spans="1:24" ht="14.25" customHeight="1" x14ac:dyDescent="0.2">
      <c r="A21" s="4" t="s">
        <v>54</v>
      </c>
      <c r="D21" s="4" t="s">
        <v>55</v>
      </c>
      <c r="F21" s="1">
        <v>257</v>
      </c>
      <c r="G21" s="1">
        <v>9</v>
      </c>
      <c r="H21" s="4" t="s">
        <v>56</v>
      </c>
      <c r="K21" s="4" t="s">
        <v>55</v>
      </c>
      <c r="M21" s="1">
        <v>367</v>
      </c>
      <c r="N21" s="4" t="s">
        <v>16</v>
      </c>
      <c r="P21" s="4" t="str">
        <f t="shared" si="0"/>
        <v>Ethyl pmpenoate</v>
      </c>
      <c r="Q21" t="str">
        <f t="shared" si="1"/>
        <v>293. 15</v>
      </c>
      <c r="R21" s="5">
        <f t="shared" si="2"/>
        <v>257</v>
      </c>
      <c r="S21" s="5">
        <f t="shared" si="3"/>
        <v>9</v>
      </c>
      <c r="U21" s="4" t="str">
        <f t="shared" si="4"/>
        <v>!-Amino toluene</v>
      </c>
      <c r="V21" t="str">
        <f t="shared" si="5"/>
        <v>293. 15</v>
      </c>
      <c r="W21" s="5">
        <f t="shared" si="6"/>
        <v>367</v>
      </c>
      <c r="X21" t="str">
        <f t="shared" si="7"/>
        <v>9,12</v>
      </c>
    </row>
    <row r="22" spans="1:24" ht="14.25" customHeight="1" x14ac:dyDescent="0.2">
      <c r="A22" s="4" t="s">
        <v>57</v>
      </c>
      <c r="D22" s="4" t="s">
        <v>32</v>
      </c>
      <c r="F22" s="1">
        <v>260</v>
      </c>
      <c r="G22" s="1">
        <v>9</v>
      </c>
      <c r="P22" s="4" t="str">
        <f t="shared" si="0"/>
        <v>Ethyl pmpiunate •</v>
      </c>
      <c r="Q22" t="str">
        <f t="shared" si="1"/>
        <v>298. 15</v>
      </c>
      <c r="R22" s="5">
        <f t="shared" si="2"/>
        <v>260</v>
      </c>
      <c r="S22" s="5">
        <f t="shared" si="3"/>
        <v>9</v>
      </c>
      <c r="V22" t="str">
        <f t="shared" si="5"/>
        <v/>
      </c>
      <c r="W22" s="5"/>
    </row>
    <row r="23" spans="1:24" ht="14.25" customHeight="1" x14ac:dyDescent="0.2">
      <c r="A23" s="4" t="s">
        <v>58</v>
      </c>
      <c r="D23" s="4" t="s">
        <v>32</v>
      </c>
      <c r="F23" s="1">
        <v>1019</v>
      </c>
      <c r="G23" s="1">
        <v>9</v>
      </c>
      <c r="I23" s="4" t="s">
        <v>59</v>
      </c>
      <c r="P23" s="4" t="str">
        <f t="shared" si="0"/>
        <v>Propyl propanoate</v>
      </c>
      <c r="Q23" t="str">
        <f t="shared" si="1"/>
        <v>298. 15</v>
      </c>
      <c r="R23" s="5">
        <f t="shared" si="2"/>
        <v>1019</v>
      </c>
      <c r="S23" s="5">
        <f t="shared" si="3"/>
        <v>9</v>
      </c>
      <c r="V23" t="str">
        <f t="shared" si="5"/>
        <v/>
      </c>
      <c r="W23" s="5"/>
    </row>
    <row r="24" spans="1:24" ht="14.25" customHeight="1" x14ac:dyDescent="0.2">
      <c r="A24" s="4" t="s">
        <v>60</v>
      </c>
      <c r="D24" s="4" t="s">
        <v>61</v>
      </c>
      <c r="F24" s="1">
        <v>1041</v>
      </c>
      <c r="G24" s="1">
        <v>9</v>
      </c>
      <c r="H24" s="4" t="s">
        <v>62</v>
      </c>
      <c r="K24" s="4" t="s">
        <v>32</v>
      </c>
      <c r="M24" s="1">
        <v>292</v>
      </c>
      <c r="N24" s="4" t="s">
        <v>44</v>
      </c>
      <c r="P24" s="4" t="str">
        <f t="shared" si="0"/>
        <v>Ethyl butyrate '</v>
      </c>
      <c r="Q24" t="str">
        <f t="shared" si="1"/>
        <v>295. 15</v>
      </c>
      <c r="R24" s="5">
        <f t="shared" si="2"/>
        <v>1041</v>
      </c>
      <c r="S24" s="5">
        <f t="shared" si="3"/>
        <v>9</v>
      </c>
      <c r="U24" s="4" t="str">
        <f t="shared" si="4"/>
        <v>!-Nitropropane</v>
      </c>
      <c r="V24" t="str">
        <f t="shared" si="5"/>
        <v>298. 15</v>
      </c>
      <c r="W24" s="5">
        <f t="shared" si="6"/>
        <v>292</v>
      </c>
      <c r="X24" t="str">
        <f t="shared" si="7"/>
        <v>10,12</v>
      </c>
    </row>
    <row r="25" spans="1:24" ht="14.25" customHeight="1" x14ac:dyDescent="0.2">
      <c r="A25" s="4" t="s">
        <v>63</v>
      </c>
      <c r="D25" s="4" t="s">
        <v>32</v>
      </c>
      <c r="F25" s="4" t="s">
        <v>64</v>
      </c>
      <c r="G25" s="1">
        <v>9</v>
      </c>
      <c r="H25" s="4" t="s">
        <v>65</v>
      </c>
      <c r="K25" s="4" t="s">
        <v>32</v>
      </c>
      <c r="M25" s="1">
        <v>3530</v>
      </c>
      <c r="N25" s="4" t="s">
        <v>16</v>
      </c>
      <c r="P25" s="4" t="str">
        <f t="shared" si="0"/>
        <v>Butyl acetate •</v>
      </c>
      <c r="Q25" t="str">
        <f t="shared" si="1"/>
        <v>298. 15</v>
      </c>
      <c r="R25" s="5" t="str">
        <f t="shared" si="2"/>
        <v>799. 5</v>
      </c>
      <c r="S25" s="5">
        <f t="shared" si="3"/>
        <v>9</v>
      </c>
      <c r="U25" s="4" t="str">
        <f t="shared" si="4"/>
        <v>Nitrobenzene</v>
      </c>
      <c r="V25" t="str">
        <f t="shared" si="5"/>
        <v>298. 15</v>
      </c>
      <c r="W25" s="5">
        <f t="shared" si="6"/>
        <v>3530</v>
      </c>
      <c r="X25" t="str">
        <f t="shared" si="7"/>
        <v>9,12</v>
      </c>
    </row>
    <row r="26" spans="1:24" ht="14.25" customHeight="1" x14ac:dyDescent="0.2">
      <c r="A26" s="4" t="s">
        <v>66</v>
      </c>
      <c r="D26" s="4" t="s">
        <v>67</v>
      </c>
      <c r="F26" s="1">
        <v>3146</v>
      </c>
      <c r="G26" s="1">
        <v>9</v>
      </c>
      <c r="H26" s="4" t="s">
        <v>68</v>
      </c>
      <c r="K26" s="4" t="s">
        <v>67</v>
      </c>
      <c r="M26" s="1">
        <v>11680</v>
      </c>
      <c r="N26" s="4" t="s">
        <v>16</v>
      </c>
      <c r="P26" s="4" t="str">
        <f t="shared" si="0"/>
        <v>3-Methylbutyl acetate</v>
      </c>
      <c r="Q26" t="str">
        <f t="shared" si="1"/>
        <v>303. 15</v>
      </c>
      <c r="R26" s="5">
        <f t="shared" si="2"/>
        <v>3146</v>
      </c>
      <c r="S26" s="5">
        <f t="shared" si="3"/>
        <v>9</v>
      </c>
      <c r="U26" s="4" t="str">
        <f t="shared" si="4"/>
        <v>2-Nitrotoluene</v>
      </c>
      <c r="V26" t="str">
        <f t="shared" si="5"/>
        <v>303. 15</v>
      </c>
      <c r="W26" s="5">
        <f t="shared" si="6"/>
        <v>11680</v>
      </c>
      <c r="X26" t="str">
        <f t="shared" si="7"/>
        <v>9,12</v>
      </c>
    </row>
    <row r="27" spans="1:24" ht="14.25" customHeight="1" x14ac:dyDescent="0.2">
      <c r="A27" s="4" t="s">
        <v>69</v>
      </c>
      <c r="D27" s="4" t="s">
        <v>70</v>
      </c>
      <c r="F27" s="1">
        <v>4454</v>
      </c>
      <c r="G27" s="1">
        <v>9</v>
      </c>
      <c r="H27" s="4" t="s">
        <v>71</v>
      </c>
      <c r="K27" s="4" t="s">
        <v>67</v>
      </c>
      <c r="M27" s="1">
        <v>5030</v>
      </c>
      <c r="N27" s="4" t="s">
        <v>16</v>
      </c>
      <c r="P27" s="4" t="str">
        <f t="shared" si="0"/>
        <v>Propyl butymte</v>
      </c>
      <c r="Q27" t="str">
        <f t="shared" si="1"/>
        <v>290. 15</v>
      </c>
      <c r="R27" s="5">
        <f t="shared" si="2"/>
        <v>4454</v>
      </c>
      <c r="S27" s="5">
        <f t="shared" si="3"/>
        <v>9</v>
      </c>
      <c r="U27" s="4" t="str">
        <f t="shared" si="4"/>
        <v>2-Nitro, 1-methoxy benzene</v>
      </c>
      <c r="V27" t="str">
        <f t="shared" si="5"/>
        <v>303. 15</v>
      </c>
      <c r="W27" s="5">
        <f t="shared" si="6"/>
        <v>5030</v>
      </c>
      <c r="X27" t="str">
        <f t="shared" si="7"/>
        <v>9,12</v>
      </c>
    </row>
    <row r="28" spans="1:24" ht="14.25" customHeight="1" x14ac:dyDescent="0.2">
      <c r="A28" s="4" t="s">
        <v>72</v>
      </c>
      <c r="D28" s="4" t="s">
        <v>32</v>
      </c>
      <c r="F28" s="1">
        <v>3077</v>
      </c>
      <c r="G28" s="1">
        <v>9</v>
      </c>
      <c r="H28" s="4" t="s">
        <v>73</v>
      </c>
      <c r="K28" s="4" t="s">
        <v>67</v>
      </c>
      <c r="M28" s="1">
        <v>15300</v>
      </c>
      <c r="N28" s="4" t="s">
        <v>16</v>
      </c>
      <c r="P28" s="4" t="str">
        <f t="shared" si="0"/>
        <v>Isopmpyl butyrate</v>
      </c>
      <c r="Q28" t="str">
        <f t="shared" si="1"/>
        <v>298. 15</v>
      </c>
      <c r="R28" s="5">
        <f t="shared" si="2"/>
        <v>3077</v>
      </c>
      <c r="S28" s="5">
        <f t="shared" si="3"/>
        <v>9</v>
      </c>
      <c r="U28" s="4" t="str">
        <f t="shared" si="4"/>
        <v>3-Nitrotoluene</v>
      </c>
      <c r="V28" t="str">
        <f t="shared" si="5"/>
        <v>303. 15</v>
      </c>
      <c r="W28" s="5">
        <f t="shared" si="6"/>
        <v>15300</v>
      </c>
      <c r="X28" t="str">
        <f t="shared" si="7"/>
        <v>9,12</v>
      </c>
    </row>
    <row r="29" spans="1:24" ht="14.25" customHeight="1" x14ac:dyDescent="0.2">
      <c r="A29" s="4" t="s">
        <v>74</v>
      </c>
      <c r="D29" s="4" t="s">
        <v>32</v>
      </c>
      <c r="F29" s="1">
        <v>2880</v>
      </c>
      <c r="G29" s="4" t="s">
        <v>16</v>
      </c>
      <c r="P29" s="4" t="str">
        <f t="shared" si="0"/>
        <v>Ethyl pentanoate</v>
      </c>
      <c r="Q29" t="str">
        <f t="shared" si="1"/>
        <v>298. 15</v>
      </c>
      <c r="R29" s="5">
        <f t="shared" si="2"/>
        <v>2880</v>
      </c>
      <c r="S29" s="5" t="str">
        <f t="shared" si="3"/>
        <v>9,12</v>
      </c>
      <c r="V29" t="str">
        <f t="shared" si="5"/>
        <v/>
      </c>
      <c r="W29" s="5"/>
    </row>
    <row r="30" spans="1:24" ht="14.25" customHeight="1" x14ac:dyDescent="0.2">
      <c r="A30" s="4" t="s">
        <v>75</v>
      </c>
      <c r="D30" s="4" t="s">
        <v>32</v>
      </c>
      <c r="F30" s="1">
        <v>2720</v>
      </c>
      <c r="G30" s="4" t="s">
        <v>16</v>
      </c>
      <c r="I30" s="4" t="s">
        <v>76</v>
      </c>
      <c r="P30" s="4" t="str">
        <f t="shared" si="0"/>
        <v>Cyclohexyl acetate</v>
      </c>
      <c r="Q30" t="str">
        <f t="shared" si="1"/>
        <v>298. 15</v>
      </c>
      <c r="R30" s="5">
        <f t="shared" si="2"/>
        <v>2720</v>
      </c>
      <c r="S30" s="5" t="str">
        <f t="shared" si="3"/>
        <v>9,12</v>
      </c>
      <c r="V30" t="str">
        <f t="shared" si="5"/>
        <v/>
      </c>
      <c r="W30" s="5"/>
    </row>
    <row r="31" spans="1:24" ht="14.25" customHeight="1" x14ac:dyDescent="0.2">
      <c r="A31" s="4" t="s">
        <v>77</v>
      </c>
      <c r="D31" s="4" t="s">
        <v>32</v>
      </c>
      <c r="F31" s="1">
        <v>19400</v>
      </c>
      <c r="G31" s="4" t="s">
        <v>16</v>
      </c>
      <c r="H31" s="4" t="s">
        <v>78</v>
      </c>
      <c r="K31" s="4" t="s">
        <v>32</v>
      </c>
      <c r="M31" s="1">
        <v>1440</v>
      </c>
      <c r="N31" s="1">
        <v>14</v>
      </c>
      <c r="P31" s="4" t="str">
        <f t="shared" si="0"/>
        <v>Butyl pentanoate</v>
      </c>
      <c r="Q31" t="str">
        <f t="shared" si="1"/>
        <v>298. 15</v>
      </c>
      <c r="R31" s="5">
        <f t="shared" si="2"/>
        <v>19400</v>
      </c>
      <c r="S31" s="5" t="str">
        <f t="shared" si="3"/>
        <v>9,12</v>
      </c>
      <c r="U31" s="4" t="str">
        <f t="shared" si="4"/>
        <v>Carbon disulfide</v>
      </c>
      <c r="V31" t="str">
        <f t="shared" si="5"/>
        <v>298. 15</v>
      </c>
      <c r="W31" s="5">
        <f t="shared" si="6"/>
        <v>1440</v>
      </c>
      <c r="X31">
        <f t="shared" si="7"/>
        <v>14</v>
      </c>
    </row>
    <row r="32" spans="1:24" ht="14.25" customHeight="1" x14ac:dyDescent="0.2">
      <c r="A32" s="4" t="s">
        <v>79</v>
      </c>
      <c r="D32" s="4" t="s">
        <v>55</v>
      </c>
      <c r="F32" s="1">
        <v>1880</v>
      </c>
      <c r="G32" s="4" t="s">
        <v>16</v>
      </c>
      <c r="H32" s="4" t="s">
        <v>80</v>
      </c>
      <c r="K32" s="4" t="s">
        <v>32</v>
      </c>
      <c r="M32" s="1">
        <v>110</v>
      </c>
      <c r="N32" s="4" t="s">
        <v>44</v>
      </c>
      <c r="P32" s="4" t="str">
        <f t="shared" si="0"/>
        <v>Hypochlorous acid,terthutyl ester</v>
      </c>
      <c r="Q32" t="str">
        <f t="shared" si="1"/>
        <v>293. 15</v>
      </c>
      <c r="R32" s="5">
        <f t="shared" si="2"/>
        <v>1880</v>
      </c>
      <c r="S32" s="5" t="str">
        <f t="shared" si="3"/>
        <v>9,12</v>
      </c>
      <c r="U32" s="4" t="str">
        <f t="shared" si="4"/>
        <v>Methanethiol</v>
      </c>
      <c r="V32" t="str">
        <f t="shared" si="5"/>
        <v>298. 15</v>
      </c>
      <c r="W32" s="5">
        <f t="shared" si="6"/>
        <v>110</v>
      </c>
      <c r="X32" t="str">
        <f t="shared" si="7"/>
        <v>10,12</v>
      </c>
    </row>
    <row r="33" spans="1:24" ht="14.25" customHeight="1" x14ac:dyDescent="0.2">
      <c r="H33" s="4" t="s">
        <v>81</v>
      </c>
      <c r="K33" s="4" t="s">
        <v>32</v>
      </c>
      <c r="M33" s="1">
        <v>231</v>
      </c>
      <c r="N33" s="1">
        <v>14</v>
      </c>
      <c r="P33" s="4" t="str">
        <f t="shared" si="0"/>
        <v/>
      </c>
      <c r="Q33" t="str">
        <f t="shared" si="1"/>
        <v/>
      </c>
      <c r="R33" s="5"/>
      <c r="S33" s="5"/>
      <c r="U33" s="4" t="str">
        <f t="shared" si="4"/>
        <v>Ethanethiol</v>
      </c>
      <c r="V33" t="str">
        <f t="shared" si="5"/>
        <v>298. 15</v>
      </c>
      <c r="W33" s="5">
        <f t="shared" si="6"/>
        <v>231</v>
      </c>
      <c r="X33">
        <f t="shared" si="7"/>
        <v>14</v>
      </c>
    </row>
    <row r="34" spans="1:24" ht="14.25" customHeight="1" x14ac:dyDescent="0.2">
      <c r="C34" s="4" t="s">
        <v>82</v>
      </c>
      <c r="H34" s="4" t="s">
        <v>83</v>
      </c>
      <c r="K34" s="4" t="s">
        <v>32</v>
      </c>
      <c r="M34" s="1">
        <v>8330</v>
      </c>
      <c r="N34" s="4" t="s">
        <v>44</v>
      </c>
      <c r="P34" s="4" t="str">
        <f t="shared" si="0"/>
        <v/>
      </c>
      <c r="Q34" t="str">
        <f t="shared" si="1"/>
        <v/>
      </c>
      <c r="R34" s="5"/>
      <c r="S34" s="5"/>
      <c r="U34" s="4" t="str">
        <f t="shared" si="4"/>
        <v>1-Butanethiol</v>
      </c>
      <c r="V34" t="str">
        <f t="shared" si="5"/>
        <v>298. 15</v>
      </c>
      <c r="W34" s="5">
        <f t="shared" si="6"/>
        <v>8330</v>
      </c>
      <c r="X34" t="str">
        <f t="shared" si="7"/>
        <v>10,12</v>
      </c>
    </row>
    <row r="35" spans="1:24" ht="14.25" customHeight="1" x14ac:dyDescent="0.2">
      <c r="A35" s="4" t="s">
        <v>84</v>
      </c>
      <c r="D35" s="4" t="s">
        <v>15</v>
      </c>
      <c r="E35" s="1">
        <v>15</v>
      </c>
      <c r="F35" s="1">
        <v>132</v>
      </c>
      <c r="G35" s="4" t="s">
        <v>16</v>
      </c>
      <c r="K35" s="4" t="s">
        <v>32</v>
      </c>
      <c r="M35" s="1">
        <v>6600</v>
      </c>
      <c r="N35" s="1">
        <v>14</v>
      </c>
      <c r="P35" s="4" t="str">
        <f t="shared" si="0"/>
        <v>Methyl propyl ether</v>
      </c>
      <c r="Q35" t="str">
        <f t="shared" si="1"/>
        <v>298.15</v>
      </c>
      <c r="R35" s="5">
        <f t="shared" si="2"/>
        <v>132</v>
      </c>
      <c r="S35" s="5" t="str">
        <f t="shared" si="3"/>
        <v>9,12</v>
      </c>
      <c r="V35" t="str">
        <f t="shared" si="5"/>
        <v>298. 15</v>
      </c>
      <c r="W35" s="5">
        <f t="shared" si="6"/>
        <v>6600</v>
      </c>
      <c r="X35">
        <f t="shared" si="7"/>
        <v>14</v>
      </c>
    </row>
    <row r="36" spans="1:24" ht="14.25" customHeight="1" x14ac:dyDescent="0.2">
      <c r="A36" s="4" t="s">
        <v>85</v>
      </c>
      <c r="D36" s="4" t="s">
        <v>15</v>
      </c>
      <c r="E36" s="1">
        <v>15</v>
      </c>
      <c r="F36" s="1">
        <v>546</v>
      </c>
      <c r="G36" s="4" t="s">
        <v>16</v>
      </c>
      <c r="H36" s="4" t="s">
        <v>86</v>
      </c>
      <c r="K36" s="4" t="s">
        <v>32</v>
      </c>
      <c r="M36" s="1">
        <v>174</v>
      </c>
      <c r="N36" s="4" t="s">
        <v>44</v>
      </c>
      <c r="P36" s="4" t="str">
        <f t="shared" si="0"/>
        <v>Methyl butyl ether</v>
      </c>
      <c r="Q36" t="str">
        <f t="shared" si="1"/>
        <v>298.15</v>
      </c>
      <c r="R36" s="5">
        <f t="shared" si="2"/>
        <v>546</v>
      </c>
      <c r="S36" s="5" t="str">
        <f t="shared" si="3"/>
        <v>9,12</v>
      </c>
      <c r="U36" s="4" t="str">
        <f t="shared" si="4"/>
        <v>Methyl sulfide</v>
      </c>
      <c r="V36" t="str">
        <f t="shared" si="5"/>
        <v>298. 15</v>
      </c>
      <c r="W36" s="5">
        <f t="shared" si="6"/>
        <v>174</v>
      </c>
      <c r="X36" t="str">
        <f t="shared" si="7"/>
        <v>10,12</v>
      </c>
    </row>
    <row r="37" spans="1:24" ht="14.25" customHeight="1" x14ac:dyDescent="0.2">
      <c r="A37" s="4" t="s">
        <v>87</v>
      </c>
      <c r="D37" s="4" t="s">
        <v>15</v>
      </c>
      <c r="E37" s="1">
        <v>15</v>
      </c>
      <c r="F37" s="1">
        <v>302</v>
      </c>
      <c r="G37" s="4" t="s">
        <v>16</v>
      </c>
      <c r="H37" s="4" t="s">
        <v>88</v>
      </c>
      <c r="K37" s="4" t="s">
        <v>32</v>
      </c>
      <c r="M37" s="1">
        <v>1600</v>
      </c>
      <c r="N37" s="4" t="s">
        <v>44</v>
      </c>
      <c r="P37" s="4" t="str">
        <f t="shared" si="0"/>
        <v>Methyl sec. Butyl ether</v>
      </c>
      <c r="Q37" t="str">
        <f t="shared" si="1"/>
        <v>298.15</v>
      </c>
      <c r="R37" s="5">
        <f t="shared" si="2"/>
        <v>302</v>
      </c>
      <c r="S37" s="5" t="str">
        <f t="shared" si="3"/>
        <v>9,12</v>
      </c>
      <c r="U37" s="4" t="str">
        <f t="shared" si="4"/>
        <v>Ethyl sulfide</v>
      </c>
      <c r="V37" t="str">
        <f t="shared" si="5"/>
        <v>298. 15</v>
      </c>
      <c r="W37" s="5">
        <f t="shared" si="6"/>
        <v>1600</v>
      </c>
      <c r="X37" t="str">
        <f t="shared" si="7"/>
        <v>10,12</v>
      </c>
    </row>
    <row r="38" spans="1:24" ht="14.25" customHeight="1" x14ac:dyDescent="0.2">
      <c r="A38" s="4" t="s">
        <v>89</v>
      </c>
      <c r="D38" s="4" t="s">
        <v>15</v>
      </c>
      <c r="E38" s="1">
        <v>15</v>
      </c>
      <c r="F38" s="1">
        <v>200</v>
      </c>
      <c r="G38" s="4" t="s">
        <v>16</v>
      </c>
      <c r="H38" s="4" t="s">
        <v>90</v>
      </c>
      <c r="K38" s="4" t="s">
        <v>32</v>
      </c>
      <c r="M38" s="1">
        <v>1550</v>
      </c>
      <c r="N38" s="4" t="s">
        <v>44</v>
      </c>
      <c r="P38" s="4" t="str">
        <f t="shared" si="0"/>
        <v>Ethyl isopropyl ether</v>
      </c>
      <c r="Q38" t="str">
        <f t="shared" si="1"/>
        <v>298.15</v>
      </c>
      <c r="R38" s="5">
        <f t="shared" si="2"/>
        <v>200</v>
      </c>
      <c r="S38" s="5" t="str">
        <f t="shared" si="3"/>
        <v>9,12</v>
      </c>
      <c r="U38" s="4" t="str">
        <f t="shared" si="4"/>
        <v>Thiophene</v>
      </c>
      <c r="V38" t="str">
        <f t="shared" si="5"/>
        <v>298. 15</v>
      </c>
      <c r="W38" s="5">
        <f t="shared" si="6"/>
        <v>1550</v>
      </c>
      <c r="X38" t="str">
        <f t="shared" si="7"/>
        <v>10,12</v>
      </c>
    </row>
    <row r="39" spans="1:24" ht="14.25" customHeight="1" x14ac:dyDescent="0.2">
      <c r="A39" s="4" t="s">
        <v>91</v>
      </c>
      <c r="D39" s="4" t="s">
        <v>15</v>
      </c>
      <c r="E39" s="1">
        <v>15</v>
      </c>
      <c r="F39" s="1">
        <v>257</v>
      </c>
      <c r="G39" s="4" t="s">
        <v>16</v>
      </c>
      <c r="P39" s="4" t="str">
        <f>_xlfn.CONCAT(A39,B39)</f>
        <v>Ethyl propyl ether</v>
      </c>
      <c r="Q39" t="str">
        <f t="shared" si="1"/>
        <v>298.15</v>
      </c>
      <c r="R39" s="5">
        <f t="shared" si="2"/>
        <v>257</v>
      </c>
      <c r="S39" s="5" t="str">
        <f t="shared" si="3"/>
        <v>9,12</v>
      </c>
    </row>
    <row r="40" spans="1:24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2019-01-24T07:25:35Z</dcterms:modified>
</cp:coreProperties>
</file>