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chriszhang/ABRotation/Table 2/"/>
    </mc:Choice>
  </mc:AlternateContent>
  <xr:revisionPtr revIDLastSave="0" documentId="13_ncr:1_{C9FD9ACC-359B-F44D-AEEC-EBE09F7716BE}" xr6:coauthVersionLast="40" xr6:coauthVersionMax="40" xr10:uidLastSave="{00000000-0000-0000-0000-000000000000}"/>
  <bookViews>
    <workbookView xWindow="1140" yWindow="460" windowWidth="25440" windowHeight="17440" tabRatio="204" xr2:uid="{00000000-000D-0000-FFFF-FFFF00000000}"/>
  </bookViews>
  <sheets>
    <sheet name="PDFTables.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3" i="1"/>
  <c r="AB10" i="1"/>
  <c r="AB39" i="1"/>
  <c r="AB4" i="1"/>
  <c r="AB5" i="1"/>
  <c r="AB6" i="1"/>
  <c r="AB7" i="1"/>
  <c r="AB8" i="1"/>
  <c r="AB9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W59" i="1"/>
  <c r="W60" i="1"/>
  <c r="X3" i="1"/>
</calcChain>
</file>

<file path=xl/sharedStrings.xml><?xml version="1.0" encoding="utf-8"?>
<sst xmlns="http://schemas.openxmlformats.org/spreadsheetml/2006/main" count="363" uniqueCount="188">
  <si>
    <t>[</t>
  </si>
  <si>
    <t>Solute</t>
  </si>
  <si>
    <t>I r /</t>
  </si>
  <si>
    <t>K I</t>
  </si>
  <si>
    <t>~ =</t>
  </si>
  <si>
    <t>] Ref. II</t>
  </si>
  <si>
    <t>SoJuto</t>
  </si>
  <si>
    <t>I</t>
  </si>
  <si>
    <t>r</t>
  </si>
  <si>
    <t>/</t>
  </si>
  <si>
    <t>y co</t>
  </si>
  <si>
    <t>Ref.</t>
  </si>
  <si>
    <t>Aliphatic Alkanes</t>
  </si>
  <si>
    <t>Methyl cyclopentane</t>
  </si>
  <si>
    <t>298.</t>
  </si>
  <si>
    <t>1.09x</t>
  </si>
  <si>
    <t>l0 s</t>
  </si>
  <si>
    <t>8,12</t>
  </si>
  <si>
    <t>Methane</t>
  </si>
  <si>
    <t>[[Cycloheptane</t>
  </si>
  <si>
    <t>I. 82 x</t>
  </si>
  <si>
    <t>Ethane</t>
  </si>
  <si>
    <t>I[Methycyclohexane</t>
  </si>
  <si>
    <t>x</t>
  </si>
  <si>
    <t>10 s</t>
  </si>
  <si>
    <t>Propane</t>
  </si>
  <si>
    <t>4 . 2 3</t>
  </si>
  <si>
    <t>]lCyclooctane</t>
  </si>
  <si>
    <t>Butane</t>
  </si>
  <si>
    <t>2. 1 9 x 1 0 4</t>
  </si>
  <si>
    <t>1,2-Dimethyl cyclohexane(cis)</t>
  </si>
  <si>
    <t>iso-Butane</t>
  </si>
  <si>
    <t>1.96 x</t>
  </si>
  <si>
    <t>I Pentylcyclopentane</t>
  </si>
  <si>
    <t>l0 T</t>
  </si>
  <si>
    <t>i. 87 x</t>
  </si>
  <si>
    <t>Pentane a</t>
  </si>
  <si>
    <t>9. 09 x</t>
  </si>
  <si>
    <t>10 ~</t>
  </si>
  <si>
    <t>Aliphatic</t>
  </si>
  <si>
    <t>Alkenes</t>
  </si>
  <si>
    <t>× l0 s</t>
  </si>
  <si>
    <t>Ethylene</t>
  </si>
  <si>
    <t>× 109</t>
  </si>
  <si>
    <t>2,2-Dimethyl propane</t>
  </si>
  <si>
    <t>1.20 × l0 s</t>
  </si>
  <si>
    <t>2 . 0 2</t>
  </si>
  <si>
    <t>7.42/I0</t>
  </si>
  <si>
    <t>~</t>
  </si>
  <si>
    <t>Propene</t>
  </si>
  <si>
    <t>;~ l0 s</t>
  </si>
  <si>
    <t>7. 11 /. 104</t>
  </si>
  <si>
    <t>1. 15/,</t>
  </si>
  <si>
    <t>2-Methyl</t>
  </si>
  <si>
    <t>butane</t>
  </si>
  <si>
    <t>8. 26 /</t>
  </si>
  <si>
    <t>1-Butene</t>
  </si>
  <si>
    <t>4 . 7 9</t>
  </si>
  <si>
    <t>8.39x104</t>
  </si>
  <si>
    <t>5 . 0 7</t>
  </si>
  <si>
    <t>10:'</t>
  </si>
  <si>
    <t>Hexane'</t>
  </si>
  <si>
    <t>×</t>
  </si>
  <si>
    <t>2-Methyl, propene</t>
  </si>
  <si>
    <t>4 . 6 5</t>
  </si>
  <si>
    <t>× 103</t>
  </si>
  <si>
    <t>1-Pentene</t>
  </si>
  <si>
    <t>298. 15</t>
  </si>
  <si>
    <t>2 . 6 3</t>
  </si>
  <si>
    <t>IOs</t>
  </si>
  <si>
    <t>2-Pentene</t>
  </si>
  <si>
    <t>3.89x</t>
  </si>
  <si>
    <t>lO s</t>
  </si>
  <si>
    <t>3-Methyl,</t>
  </si>
  <si>
    <t>1-butene</t>
  </si>
  <si>
    <t>2 . 5 0</t>
  </si>
  <si>
    <t>2,2-Dimethyl</t>
  </si>
  <si>
    <t>2 . 6 0 ×</t>
  </si>
  <si>
    <t>2-Methyl,2-butene</t>
  </si>
  <si>
    <t>2,3-Dimethyl butane</t>
  </si>
  <si>
    <t>2. 27 × l0 s</t>
  </si>
  <si>
    <t>1-Hexene</t>
  </si>
  <si>
    <t>2. 1 3 × 1 0 s</t>
  </si>
  <si>
    <t>2-Methyl pentane</t>
  </si>
  <si>
    <t>3 . 4 8</t>
  </si>
  <si>
    <t>× 10 s</t>
  </si>
  <si>
    <t>3 . 4 7</t>
  </si>
  <si>
    <t>2-Methyl,l-pentene</t>
  </si>
  <si>
    <t>5 . 9 9</t>
  </si>
  <si>
    <t>3-Methyl</t>
  </si>
  <si>
    <t>pentane</t>
  </si>
  <si>
    <t>3 . 7 0</t>
  </si>
  <si>
    <t>4-Methyl,l-pentene</t>
  </si>
  <si>
    <t>9,12</t>
  </si>
  <si>
    <t>2,3-Dimethyl, 1-butene</t>
  </si>
  <si>
    <t>303.</t>
  </si>
  <si>
    <t>Heptane=</t>
  </si>
  <si>
    <t>2 . 3 3</t>
  </si>
  <si>
    <t>~ 106</t>
  </si>
  <si>
    <t>2-Heplene</t>
  </si>
  <si>
    <t>3 . 6 3</t>
  </si>
  <si>
    <t>&gt; l0 s</t>
  </si>
  <si>
    <t>1.9 × 106</t>
  </si>
  <si>
    <t>1-Octene</t>
  </si>
  <si>
    <t>I5</t>
  </si>
  <si>
    <t>&gt;" 106</t>
  </si>
  <si>
    <t>2-Methyhexane</t>
  </si>
  <si>
    <t>2. 19 x</t>
  </si>
  <si>
    <t>1-Nonene</t>
  </si>
  <si>
    <t>6 . 2 9</t>
  </si>
  <si>
    <t>11,12</t>
  </si>
  <si>
    <t>3-Methylhexane</t>
  </si>
  <si>
    <t>1. 12 x</t>
  </si>
  <si>
    <t>1,3-Butadiene</t>
  </si>
  <si>
    <t>4 . 0 9</t>
  </si>
  <si>
    <t>&gt;,~ 103</t>
  </si>
  <si>
    <t>2,2-Dimethyl pentane</t>
  </si>
  <si>
    <t>x 106</t>
  </si>
  <si>
    <t>1,4-Pentadiene</t>
  </si>
  <si>
    <t>2,3-Dimethyl pentane</t>
  </si>
  <si>
    <t>1.06 x</t>
  </si>
  <si>
    <t>!2-Methyl,</t>
  </si>
  <si>
    <t>1,3-butadiene</t>
  </si>
  <si>
    <t>2,4-Dimethyl pentane</t>
  </si>
  <si>
    <t>1.32 × 106</t>
  </si>
  <si>
    <t>1,5-Hexadiene</t>
  </si>
  <si>
    <t>× 106</t>
  </si>
  <si>
    <t>1,6-Heptadiene</t>
  </si>
  <si>
    <t>"</t>
  </si>
  <si>
    <t>3,3-Dimethyl pentane</t>
  </si>
  <si>
    <t>9. 37 /</t>
  </si>
  <si>
    <t>Cyclic A l k e n e s</t>
  </si>
  <si>
    <t>Octane</t>
  </si>
  <si>
    <t>9. 08 Y 106</t>
  </si>
  <si>
    <t>Cyclopentene</t>
  </si>
  <si>
    <t>9 . 6 2</t>
  </si>
  <si>
    <t>Cyclohexene</t>
  </si>
  <si>
    <t>3-Methylheptane</t>
  </si>
  <si>
    <t>Cycloheptene</t>
  </si>
  <si>
    <t>2,2,4-Trimethyl pentane</t>
  </si>
  <si>
    <t>1-Methyl cyclohexene</t>
  </si>
  <si>
    <t>2.60 × 106</t>
  </si>
  <si>
    <t>4-Ethenyl cyclohexene</t>
  </si>
  <si>
    <t>x l0 s</t>
  </si>
  <si>
    <t>2,3,4-Trimethyl</t>
  </si>
  <si>
    <t>2. 76 × 106</t>
  </si>
  <si>
    <t>1,4-Cyclohexadiene</t>
  </si>
  <si>
    <t>4 . 6 7</t>
  </si>
  <si>
    <t>Cycloheptatriene</t>
  </si>
  <si>
    <t>2,2,5-Trimethyl pentane</t>
  </si>
  <si>
    <t>6 . 2 0</t>
  </si>
  <si>
    <t>Nonane</t>
  </si>
  <si>
    <t>5.85 × 107</t>
  </si>
  <si>
    <t>Alkynes</t>
  </si>
  <si>
    <t>/ l0 T</t>
  </si>
  <si>
    <t>Propyne</t>
  </si>
  <si>
    <t>4-Methyloctane</t>
  </si>
  <si>
    <t>6. 21 x 10 ~</t>
  </si>
  <si>
    <t>1-Butyne</t>
  </si>
  <si>
    <t>5 . 8 3</t>
  </si>
  <si>
    <t>× 102</t>
  </si>
  <si>
    <t>Decane</t>
  </si>
  <si>
    <t>× 10 e</t>
  </si>
  <si>
    <t>l-Pentyne</t>
  </si>
  <si>
    <t>2 . 4 1 &gt;</t>
  </si>
  <si>
    <t>1.58 × 10</t>
  </si>
  <si>
    <t>e</t>
  </si>
  <si>
    <t>1-Hexyne</t>
  </si>
  <si>
    <t>3 . 4 3</t>
  </si>
  <si>
    <t>/ 10 ~</t>
  </si>
  <si>
    <t>1-Heptyne</t>
  </si>
  <si>
    <t>Dodecane</t>
  </si>
  <si>
    <t>2. 7 7 8 x</t>
  </si>
  <si>
    <t>1-Octyne</t>
  </si>
  <si>
    <t>2 . 5 5</t>
  </si>
  <si>
    <t>2.558/10</t>
  </si>
  <si>
    <t>g</t>
  </si>
  <si>
    <t>'</t>
  </si>
  <si>
    <t>1-Nonyne</t>
  </si>
  <si>
    <t>9 . 5 8 x</t>
  </si>
  <si>
    <t>1,6-Heptadiyne</t>
  </si>
  <si>
    <t>Cyclic A l k a n e s</t>
  </si>
  <si>
    <t>1,8-Nonanediyne</t>
  </si>
  <si>
    <t>Cyclopentane</t>
  </si>
  <si>
    <t>Cyclohexane</t>
  </si>
  <si>
    <t>8.</t>
  </si>
  <si>
    <t>13 × 10"</t>
  </si>
  <si>
    <t>Monocyclic Aromatics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</si>
</sst>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/>
    <xf numFmtId="164" fontId="0" fillId="0" borderId="0" xfId="0" applyNumberFormat="1" applyAlignment="1"/>
    <xf numFmtId="2" fontId="0" fillId="0" borderId="0" xfId="0" applyNumberFormat="1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0"/>
  <sheetViews>
    <sheetView tabSelected="1" topLeftCell="D1" zoomScale="66" zoomScaleNormal="66" workbookViewId="0">
      <selection activeCell="O60" sqref="O60"/>
    </sheetView>
  </sheetViews>
  <sheetFormatPr baseColWidth="10" defaultColWidth="8.83203125" defaultRowHeight="15"/>
  <cols>
    <col min="1" max="1" width="15.5" style="4" customWidth="1"/>
    <col min="2" max="2" width="8.33203125" style="4" customWidth="1"/>
    <col min="3" max="3" width="9.6640625" style="4" customWidth="1"/>
    <col min="4" max="4" width="10.83203125" style="4" customWidth="1"/>
    <col min="5" max="5" width="8.83203125" style="4" customWidth="1"/>
    <col min="6" max="6" width="6.5" style="4" customWidth="1"/>
    <col min="7" max="7" width="10.83203125" style="4" customWidth="1"/>
    <col min="8" max="8" width="11.6640625" style="4" customWidth="1"/>
    <col min="9" max="9" width="6" style="4" customWidth="1"/>
    <col min="10" max="10" width="26" style="4" customWidth="1"/>
    <col min="11" max="11" width="13.6640625" style="4" customWidth="1"/>
    <col min="12" max="12" width="9.33203125" style="4" customWidth="1"/>
    <col min="13" max="13" width="9.5" style="4" customWidth="1"/>
    <col min="14" max="14" width="3" style="4" customWidth="1"/>
    <col min="15" max="15" width="7.83203125" style="4" customWidth="1"/>
    <col min="16" max="16" width="2.5" style="4" customWidth="1"/>
    <col min="17" max="17" width="3.6640625" style="4" customWidth="1"/>
    <col min="18" max="18" width="6.6640625" style="4" customWidth="1"/>
    <col min="19" max="19" width="8.33203125" style="4" customWidth="1"/>
    <col min="20" max="20" width="8.5" style="4" customWidth="1"/>
    <col min="21" max="21" width="4.6640625" style="4" customWidth="1"/>
    <col min="23" max="23" width="22" customWidth="1"/>
    <col min="25" max="25" width="12" customWidth="1"/>
    <col min="28" max="28" width="26.5" customWidth="1"/>
    <col min="30" max="30" width="15" customWidth="1"/>
  </cols>
  <sheetData>
    <row r="1" spans="1:31" ht="14.25" customHeight="1">
      <c r="A1" s="4" t="s">
        <v>0</v>
      </c>
      <c r="B1" s="4" t="s">
        <v>1</v>
      </c>
      <c r="C1" s="4" t="s">
        <v>2</v>
      </c>
      <c r="D1" s="4" t="s">
        <v>3</v>
      </c>
      <c r="F1" s="4" t="s">
        <v>4</v>
      </c>
      <c r="H1" s="4" t="s">
        <v>5</v>
      </c>
      <c r="K1" s="4" t="s">
        <v>6</v>
      </c>
      <c r="L1" s="4" t="s">
        <v>7</v>
      </c>
      <c r="M1" s="4" t="s">
        <v>8</v>
      </c>
      <c r="N1" s="4" t="s">
        <v>3</v>
      </c>
      <c r="P1" s="4" t="s">
        <v>10</v>
      </c>
      <c r="S1" s="4" t="s">
        <v>0</v>
      </c>
      <c r="T1" s="4" t="s">
        <v>11</v>
      </c>
      <c r="U1" s="4" t="s">
        <v>0</v>
      </c>
    </row>
    <row r="2" spans="1:31" ht="14.25" customHeight="1">
      <c r="C2" s="4" t="s">
        <v>12</v>
      </c>
      <c r="J2" s="4" t="s">
        <v>13</v>
      </c>
      <c r="M2" s="4" t="s">
        <v>14</v>
      </c>
      <c r="N2" s="1">
        <v>15</v>
      </c>
      <c r="O2" s="4" t="s">
        <v>15</v>
      </c>
      <c r="R2" s="4" t="s">
        <v>16</v>
      </c>
      <c r="T2" s="4" t="s">
        <v>17</v>
      </c>
    </row>
    <row r="3" spans="1:31" ht="14.25" customHeight="1">
      <c r="A3" s="4" t="s">
        <v>18</v>
      </c>
      <c r="C3" s="4" t="s">
        <v>14</v>
      </c>
      <c r="D3" s="1">
        <v>15</v>
      </c>
      <c r="F3" s="2">
        <v>137.4</v>
      </c>
      <c r="H3" s="1">
        <v>15</v>
      </c>
      <c r="J3" s="4" t="s">
        <v>19</v>
      </c>
      <c r="M3" s="4" t="s">
        <v>14</v>
      </c>
      <c r="N3" s="1">
        <v>15</v>
      </c>
      <c r="O3" s="4" t="s">
        <v>20</v>
      </c>
      <c r="R3" s="4" t="s">
        <v>16</v>
      </c>
      <c r="T3" s="1">
        <v>9</v>
      </c>
      <c r="W3" t="str">
        <f>_xlfn.CONCAT(A3,B3)</f>
        <v>Methane</v>
      </c>
      <c r="X3" t="str">
        <f t="shared" ref="X3:X34" si="0">_xlfn.CONCAT(C3, D3)</f>
        <v>298.15</v>
      </c>
      <c r="Y3" t="str">
        <f>_xlfn.CONCAT(E3,F3,G3)</f>
        <v>137.4</v>
      </c>
      <c r="Z3" t="str">
        <f>_xlfn.CONCAT(H3,I3)</f>
        <v>15</v>
      </c>
      <c r="AB3" t="str">
        <f>_xlfn.CONCAT(J2, K2)</f>
        <v>Methyl cyclopentane</v>
      </c>
      <c r="AC3" t="str">
        <f>_xlfn.CONCAT(L2,M2,N2)</f>
        <v>298.15</v>
      </c>
      <c r="AD3" t="str">
        <f>_xlfn.CONCAT(O2,P2,Q2,R2)</f>
        <v>1.09xl0 s</v>
      </c>
      <c r="AE3" t="str">
        <f>_xlfn.CONCAT(S2,T2,U2)</f>
        <v>8,12</v>
      </c>
    </row>
    <row r="4" spans="1:31" ht="14.25" customHeight="1">
      <c r="A4" s="4" t="s">
        <v>21</v>
      </c>
      <c r="C4" s="4" t="s">
        <v>14</v>
      </c>
      <c r="D4" s="1">
        <v>15</v>
      </c>
      <c r="F4" s="2">
        <v>717.1</v>
      </c>
      <c r="H4" s="1">
        <v>15</v>
      </c>
      <c r="J4" s="4" t="s">
        <v>22</v>
      </c>
      <c r="M4" s="4" t="s">
        <v>14</v>
      </c>
      <c r="N4" s="1">
        <v>15</v>
      </c>
      <c r="O4" s="3">
        <v>3.4</v>
      </c>
      <c r="Q4" s="4" t="s">
        <v>23</v>
      </c>
      <c r="R4" s="4" t="s">
        <v>24</v>
      </c>
      <c r="T4" s="4" t="s">
        <v>17</v>
      </c>
      <c r="W4" t="str">
        <f t="shared" ref="W4:W58" si="1">_xlfn.CONCAT(A4,B4)</f>
        <v>Ethane</v>
      </c>
      <c r="X4" t="str">
        <f t="shared" si="0"/>
        <v>298.15</v>
      </c>
      <c r="Y4" t="str">
        <f t="shared" ref="Y4:Y58" si="2">_xlfn.CONCAT(E4,F4,G4)</f>
        <v>717.1</v>
      </c>
      <c r="Z4" t="str">
        <f t="shared" ref="Z4:Z58" si="3">_xlfn.CONCAT(H4,I4)</f>
        <v>15</v>
      </c>
      <c r="AB4" t="str">
        <f t="shared" ref="AB4:AB58" si="4">_xlfn.CONCAT(J3, K3)</f>
        <v>[[Cycloheptane</v>
      </c>
      <c r="AC4" t="str">
        <f t="shared" ref="AC4:AC57" si="5">_xlfn.CONCAT(L3,M3,N3)</f>
        <v>298.15</v>
      </c>
      <c r="AD4" t="str">
        <f t="shared" ref="AD4:AD57" si="6">_xlfn.CONCAT(O3,P3,Q3,R3)</f>
        <v>I. 82 xl0 s</v>
      </c>
      <c r="AE4" t="str">
        <f t="shared" ref="AE4:AE57" si="7">_xlfn.CONCAT(S3,T3,U3)</f>
        <v>9</v>
      </c>
    </row>
    <row r="5" spans="1:31" ht="14.25" customHeight="1">
      <c r="A5" s="4" t="s">
        <v>25</v>
      </c>
      <c r="C5" s="4" t="s">
        <v>14</v>
      </c>
      <c r="D5" s="1">
        <v>15</v>
      </c>
      <c r="E5" s="4" t="s">
        <v>26</v>
      </c>
      <c r="F5" s="4" t="s">
        <v>23</v>
      </c>
      <c r="G5" s="1">
        <v>103</v>
      </c>
      <c r="H5" s="1">
        <v>5</v>
      </c>
      <c r="J5" s="4" t="s">
        <v>27</v>
      </c>
      <c r="M5" s="4" t="s">
        <v>14</v>
      </c>
      <c r="N5" s="1">
        <v>15</v>
      </c>
      <c r="O5" s="3">
        <v>7.89</v>
      </c>
      <c r="Q5" s="4" t="s">
        <v>23</v>
      </c>
      <c r="R5" s="4" t="s">
        <v>16</v>
      </c>
      <c r="T5" s="1">
        <v>9</v>
      </c>
      <c r="W5" t="str">
        <f t="shared" si="1"/>
        <v>Propane</v>
      </c>
      <c r="X5" t="str">
        <f t="shared" si="0"/>
        <v>298.15</v>
      </c>
      <c r="Y5" t="str">
        <f t="shared" si="2"/>
        <v>4 . 2 3x103</v>
      </c>
      <c r="Z5" t="str">
        <f t="shared" si="3"/>
        <v>5</v>
      </c>
      <c r="AB5" t="str">
        <f t="shared" si="4"/>
        <v>I[Methycyclohexane</v>
      </c>
      <c r="AC5" t="str">
        <f t="shared" si="5"/>
        <v>298.15</v>
      </c>
      <c r="AD5" t="str">
        <f t="shared" si="6"/>
        <v>3.4x10 s</v>
      </c>
      <c r="AE5" t="str">
        <f t="shared" si="7"/>
        <v>8,12</v>
      </c>
    </row>
    <row r="6" spans="1:31" ht="14.25" customHeight="1">
      <c r="A6" s="4" t="s">
        <v>28</v>
      </c>
      <c r="C6" s="4" t="s">
        <v>14</v>
      </c>
      <c r="D6" s="1">
        <v>15</v>
      </c>
      <c r="E6" s="4" t="s">
        <v>29</v>
      </c>
      <c r="H6" s="1">
        <v>5</v>
      </c>
      <c r="J6" s="4" t="s">
        <v>30</v>
      </c>
      <c r="M6" s="4" t="s">
        <v>14</v>
      </c>
      <c r="N6" s="1">
        <v>15</v>
      </c>
      <c r="O6" s="3">
        <v>1.04</v>
      </c>
      <c r="Q6" s="4" t="s">
        <v>23</v>
      </c>
      <c r="R6" s="1">
        <v>106</v>
      </c>
      <c r="T6" s="1">
        <v>9</v>
      </c>
      <c r="W6" t="str">
        <f t="shared" si="1"/>
        <v>Butane</v>
      </c>
      <c r="X6" t="str">
        <f t="shared" si="0"/>
        <v>298.15</v>
      </c>
      <c r="Y6" t="str">
        <f t="shared" si="2"/>
        <v>2. 1 9 x 1 0 4</v>
      </c>
      <c r="Z6" t="str">
        <f t="shared" si="3"/>
        <v>5</v>
      </c>
      <c r="AB6" t="str">
        <f t="shared" si="4"/>
        <v>]lCyclooctane</v>
      </c>
      <c r="AC6" t="str">
        <f t="shared" si="5"/>
        <v>298.15</v>
      </c>
      <c r="AD6" t="str">
        <f t="shared" si="6"/>
        <v>7.89xl0 s</v>
      </c>
      <c r="AE6" t="str">
        <f t="shared" si="7"/>
        <v>9</v>
      </c>
    </row>
    <row r="7" spans="1:31" ht="14.25" customHeight="1">
      <c r="A7" s="4" t="s">
        <v>31</v>
      </c>
      <c r="C7" s="4" t="s">
        <v>14</v>
      </c>
      <c r="D7" s="1">
        <v>15</v>
      </c>
      <c r="E7" s="4" t="s">
        <v>32</v>
      </c>
      <c r="G7" s="1">
        <v>104</v>
      </c>
      <c r="H7" s="1">
        <v>5</v>
      </c>
      <c r="J7" s="4" t="s">
        <v>33</v>
      </c>
      <c r="M7" s="4" t="s">
        <v>14</v>
      </c>
      <c r="N7" s="1">
        <v>15</v>
      </c>
      <c r="O7" s="3">
        <v>6.78</v>
      </c>
      <c r="Q7" s="4" t="s">
        <v>23</v>
      </c>
      <c r="R7" s="4" t="s">
        <v>34</v>
      </c>
      <c r="T7" s="1">
        <v>15</v>
      </c>
      <c r="W7" t="str">
        <f t="shared" si="1"/>
        <v>iso-Butane</v>
      </c>
      <c r="X7" t="str">
        <f t="shared" si="0"/>
        <v>298.15</v>
      </c>
      <c r="Y7" t="str">
        <f t="shared" si="2"/>
        <v>1.96 x104</v>
      </c>
      <c r="Z7" t="str">
        <f t="shared" si="3"/>
        <v>5</v>
      </c>
      <c r="AB7" t="str">
        <f t="shared" si="4"/>
        <v>1,2-Dimethyl cyclohexane(cis)</v>
      </c>
      <c r="AC7" t="str">
        <f t="shared" si="5"/>
        <v>298.15</v>
      </c>
      <c r="AD7" t="str">
        <f t="shared" si="6"/>
        <v>1.04x106</v>
      </c>
      <c r="AE7" t="str">
        <f t="shared" si="7"/>
        <v>9</v>
      </c>
    </row>
    <row r="8" spans="1:31" ht="14.25" customHeight="1">
      <c r="C8" s="4" t="s">
        <v>14</v>
      </c>
      <c r="D8" s="1">
        <v>15</v>
      </c>
      <c r="E8" s="4" t="s">
        <v>35</v>
      </c>
      <c r="G8" s="1">
        <v>104</v>
      </c>
      <c r="H8" s="1">
        <v>15</v>
      </c>
      <c r="W8" t="str">
        <f t="shared" si="1"/>
        <v/>
      </c>
      <c r="X8" t="str">
        <f t="shared" si="0"/>
        <v>298.15</v>
      </c>
      <c r="Y8" t="str">
        <f t="shared" si="2"/>
        <v>i. 87 x104</v>
      </c>
      <c r="Z8" t="str">
        <f t="shared" si="3"/>
        <v>15</v>
      </c>
      <c r="AB8" t="str">
        <f t="shared" si="4"/>
        <v>I Pentylcyclopentane</v>
      </c>
      <c r="AC8" t="str">
        <f t="shared" si="5"/>
        <v>298.15</v>
      </c>
      <c r="AD8" t="str">
        <f t="shared" si="6"/>
        <v>6.78xl0 T</v>
      </c>
      <c r="AE8" t="str">
        <f t="shared" si="7"/>
        <v>15</v>
      </c>
    </row>
    <row r="9" spans="1:31" ht="14.25" customHeight="1">
      <c r="A9" s="4" t="s">
        <v>36</v>
      </c>
      <c r="C9" s="4" t="s">
        <v>14</v>
      </c>
      <c r="D9" s="1">
        <v>15</v>
      </c>
      <c r="E9" s="4" t="s">
        <v>37</v>
      </c>
      <c r="G9" s="4" t="s">
        <v>38</v>
      </c>
      <c r="H9" s="4" t="s">
        <v>17</v>
      </c>
      <c r="K9" s="4" t="s">
        <v>39</v>
      </c>
      <c r="M9" s="4" t="s">
        <v>40</v>
      </c>
      <c r="W9" t="str">
        <f t="shared" si="1"/>
        <v>Pentane a</v>
      </c>
      <c r="X9" t="str">
        <f t="shared" si="0"/>
        <v>298.15</v>
      </c>
      <c r="Y9" t="str">
        <f t="shared" si="2"/>
        <v>9. 09 x10 ~</v>
      </c>
      <c r="Z9" t="str">
        <f t="shared" si="3"/>
        <v>8,12</v>
      </c>
      <c r="AB9" t="str">
        <f t="shared" si="4"/>
        <v/>
      </c>
      <c r="AC9" t="str">
        <f t="shared" si="5"/>
        <v/>
      </c>
      <c r="AD9" t="str">
        <f t="shared" si="6"/>
        <v/>
      </c>
      <c r="AE9" t="str">
        <f t="shared" si="7"/>
        <v/>
      </c>
    </row>
    <row r="10" spans="1:31" ht="14.25" customHeight="1">
      <c r="C10" s="4" t="s">
        <v>14</v>
      </c>
      <c r="D10" s="1">
        <v>15</v>
      </c>
      <c r="E10" s="3">
        <v>1.94</v>
      </c>
      <c r="F10" s="4" t="s">
        <v>41</v>
      </c>
      <c r="H10" s="1">
        <v>5</v>
      </c>
      <c r="J10" s="4" t="s">
        <v>42</v>
      </c>
      <c r="M10" s="4" t="s">
        <v>14</v>
      </c>
      <c r="N10" s="1">
        <v>15</v>
      </c>
      <c r="O10" s="3">
        <v>1.99</v>
      </c>
      <c r="Q10" s="4" t="s">
        <v>43</v>
      </c>
      <c r="T10" s="1">
        <v>5</v>
      </c>
      <c r="W10" t="str">
        <f t="shared" si="1"/>
        <v/>
      </c>
      <c r="X10" t="str">
        <f t="shared" si="0"/>
        <v>298.15</v>
      </c>
      <c r="Y10" t="str">
        <f t="shared" si="2"/>
        <v>1.94× l0 s</v>
      </c>
      <c r="Z10" t="str">
        <f t="shared" si="3"/>
        <v>5</v>
      </c>
      <c r="AB10" t="str">
        <f t="shared" si="4"/>
        <v>Aliphatic</v>
      </c>
      <c r="AC10" t="str">
        <f t="shared" si="5"/>
        <v>Alkenes</v>
      </c>
      <c r="AD10" t="str">
        <f t="shared" si="6"/>
        <v/>
      </c>
      <c r="AE10" t="str">
        <f t="shared" si="7"/>
        <v/>
      </c>
    </row>
    <row r="11" spans="1:31" ht="14.25" customHeight="1">
      <c r="A11" s="4" t="s">
        <v>44</v>
      </c>
      <c r="C11" s="4" t="s">
        <v>14</v>
      </c>
      <c r="D11" s="1">
        <v>15</v>
      </c>
      <c r="E11" s="4" t="s">
        <v>45</v>
      </c>
      <c r="H11" s="4" t="s">
        <v>17</v>
      </c>
      <c r="M11" s="4" t="s">
        <v>14</v>
      </c>
      <c r="N11" s="1">
        <v>15</v>
      </c>
      <c r="O11" s="4" t="s">
        <v>46</v>
      </c>
      <c r="Q11" s="4" t="s">
        <v>23</v>
      </c>
      <c r="R11" s="4" t="s">
        <v>38</v>
      </c>
      <c r="T11" s="4" t="s">
        <v>17</v>
      </c>
      <c r="W11" t="str">
        <f t="shared" si="1"/>
        <v>2,2-Dimethyl propane</v>
      </c>
      <c r="X11" t="str">
        <f t="shared" si="0"/>
        <v>298.15</v>
      </c>
      <c r="Y11" t="str">
        <f t="shared" si="2"/>
        <v>1.20 × l0 s</v>
      </c>
      <c r="Z11" t="str">
        <f t="shared" si="3"/>
        <v>8,12</v>
      </c>
      <c r="AB11" t="str">
        <f t="shared" ref="AB11:AB57" si="8">_xlfn.CONCAT(J10, K10)</f>
        <v>Ethylene</v>
      </c>
      <c r="AC11" t="str">
        <f t="shared" si="5"/>
        <v>298.15</v>
      </c>
      <c r="AD11" t="str">
        <f t="shared" si="6"/>
        <v>1.99× 109</v>
      </c>
      <c r="AE11" t="str">
        <f t="shared" si="7"/>
        <v>5</v>
      </c>
    </row>
    <row r="12" spans="1:31" ht="14.25" customHeight="1">
      <c r="C12" s="3">
        <v>298.14999999999998</v>
      </c>
      <c r="E12" s="4" t="s">
        <v>47</v>
      </c>
      <c r="G12" s="4" t="s">
        <v>48</v>
      </c>
      <c r="H12" s="1">
        <v>5</v>
      </c>
      <c r="J12" s="4" t="s">
        <v>49</v>
      </c>
      <c r="M12" s="4" t="s">
        <v>14</v>
      </c>
      <c r="N12" s="1">
        <v>15</v>
      </c>
      <c r="O12" s="3">
        <v>1.04</v>
      </c>
      <c r="Q12" s="4" t="s">
        <v>50</v>
      </c>
      <c r="T12" s="4" t="s">
        <v>17</v>
      </c>
      <c r="W12" t="str">
        <f t="shared" si="1"/>
        <v/>
      </c>
      <c r="X12" t="str">
        <f t="shared" si="0"/>
        <v>298.15</v>
      </c>
      <c r="Y12" t="str">
        <f t="shared" si="2"/>
        <v>7.42/I0~</v>
      </c>
      <c r="Z12" t="str">
        <f t="shared" si="3"/>
        <v>5</v>
      </c>
      <c r="AB12" t="str">
        <f t="shared" si="8"/>
        <v/>
      </c>
      <c r="AC12" t="str">
        <f t="shared" si="5"/>
        <v>298.15</v>
      </c>
      <c r="AD12" t="str">
        <f t="shared" si="6"/>
        <v>2 . 0 2x10 ~</v>
      </c>
      <c r="AE12" t="str">
        <f t="shared" si="7"/>
        <v>8,12</v>
      </c>
    </row>
    <row r="13" spans="1:31" ht="14.25" customHeight="1">
      <c r="C13" s="4" t="s">
        <v>14</v>
      </c>
      <c r="D13" s="1">
        <v>15</v>
      </c>
      <c r="E13" s="4" t="s">
        <v>51</v>
      </c>
      <c r="H13" s="1">
        <v>15</v>
      </c>
      <c r="M13" s="4" t="s">
        <v>14</v>
      </c>
      <c r="N13" s="1">
        <v>15</v>
      </c>
      <c r="O13" s="4" t="s">
        <v>52</v>
      </c>
      <c r="R13" s="1">
        <v>103</v>
      </c>
      <c r="T13" s="1">
        <v>5</v>
      </c>
      <c r="W13" t="str">
        <f t="shared" si="1"/>
        <v/>
      </c>
      <c r="X13" t="str">
        <f t="shared" si="0"/>
        <v>298.15</v>
      </c>
      <c r="Y13" t="str">
        <f t="shared" si="2"/>
        <v>7. 11 /. 104</v>
      </c>
      <c r="Z13" t="str">
        <f t="shared" si="3"/>
        <v>15</v>
      </c>
      <c r="AB13" t="str">
        <f t="shared" si="8"/>
        <v>Propene</v>
      </c>
      <c r="AC13" t="str">
        <f t="shared" si="5"/>
        <v>298.15</v>
      </c>
      <c r="AD13" t="str">
        <f t="shared" si="6"/>
        <v>1.04;~ l0 s</v>
      </c>
      <c r="AE13" t="str">
        <f t="shared" si="7"/>
        <v>8,12</v>
      </c>
    </row>
    <row r="14" spans="1:31" ht="14.25" customHeight="1">
      <c r="A14" s="4" t="s">
        <v>53</v>
      </c>
      <c r="B14" s="4" t="s">
        <v>54</v>
      </c>
      <c r="C14" s="4" t="s">
        <v>14</v>
      </c>
      <c r="D14" s="1">
        <v>15</v>
      </c>
      <c r="E14" s="4" t="s">
        <v>55</v>
      </c>
      <c r="G14" s="1">
        <v>104</v>
      </c>
      <c r="H14" s="4" t="s">
        <v>17</v>
      </c>
      <c r="J14" s="4" t="s">
        <v>56</v>
      </c>
      <c r="M14" s="4" t="s">
        <v>14</v>
      </c>
      <c r="N14" s="1">
        <v>15</v>
      </c>
      <c r="O14" s="4" t="s">
        <v>57</v>
      </c>
      <c r="Q14" s="4" t="s">
        <v>23</v>
      </c>
      <c r="R14" s="4" t="s">
        <v>38</v>
      </c>
      <c r="T14" s="4" t="s">
        <v>17</v>
      </c>
      <c r="W14" t="str">
        <f t="shared" si="1"/>
        <v>2-Methylbutane</v>
      </c>
      <c r="X14" t="str">
        <f t="shared" si="0"/>
        <v>298.15</v>
      </c>
      <c r="Y14" t="str">
        <f t="shared" si="2"/>
        <v>8. 26 /104</v>
      </c>
      <c r="Z14" t="str">
        <f t="shared" si="3"/>
        <v>8,12</v>
      </c>
      <c r="AB14" t="str">
        <f t="shared" si="8"/>
        <v/>
      </c>
      <c r="AC14" t="str">
        <f t="shared" si="5"/>
        <v>298.15</v>
      </c>
      <c r="AD14" t="str">
        <f t="shared" si="6"/>
        <v>1. 15/,103</v>
      </c>
      <c r="AE14" t="str">
        <f t="shared" si="7"/>
        <v>5</v>
      </c>
    </row>
    <row r="15" spans="1:31" ht="14.25" customHeight="1">
      <c r="C15" s="4" t="s">
        <v>14</v>
      </c>
      <c r="D15" s="1">
        <v>15</v>
      </c>
      <c r="E15" s="4" t="s">
        <v>58</v>
      </c>
      <c r="H15" s="1">
        <v>5</v>
      </c>
      <c r="M15" s="4" t="s">
        <v>14</v>
      </c>
      <c r="N15" s="1">
        <v>15</v>
      </c>
      <c r="O15" s="4" t="s">
        <v>59</v>
      </c>
      <c r="Q15" s="4" t="s">
        <v>23</v>
      </c>
      <c r="R15" s="4" t="s">
        <v>60</v>
      </c>
      <c r="T15" s="1">
        <v>5</v>
      </c>
      <c r="W15" t="str">
        <f t="shared" si="1"/>
        <v/>
      </c>
      <c r="X15" t="str">
        <f t="shared" si="0"/>
        <v>298.15</v>
      </c>
      <c r="Y15" t="str">
        <f t="shared" si="2"/>
        <v>8.39x104</v>
      </c>
      <c r="Z15" t="str">
        <f t="shared" si="3"/>
        <v>5</v>
      </c>
      <c r="AB15" t="str">
        <f t="shared" si="8"/>
        <v>1-Butene</v>
      </c>
      <c r="AC15" t="str">
        <f t="shared" si="5"/>
        <v>298.15</v>
      </c>
      <c r="AD15" t="str">
        <f t="shared" si="6"/>
        <v>4 . 7 9x10 ~</v>
      </c>
      <c r="AE15" t="str">
        <f t="shared" si="7"/>
        <v>8,12</v>
      </c>
    </row>
    <row r="16" spans="1:31" ht="14.25" customHeight="1">
      <c r="A16" s="4" t="s">
        <v>61</v>
      </c>
      <c r="C16" s="4" t="s">
        <v>14</v>
      </c>
      <c r="D16" s="1">
        <v>15</v>
      </c>
      <c r="E16" s="3">
        <v>5.04</v>
      </c>
      <c r="F16" s="4" t="s">
        <v>62</v>
      </c>
      <c r="G16" s="4" t="s">
        <v>16</v>
      </c>
      <c r="H16" s="1">
        <v>5</v>
      </c>
      <c r="J16" s="4" t="s">
        <v>63</v>
      </c>
      <c r="M16" s="4" t="s">
        <v>14</v>
      </c>
      <c r="N16" s="1">
        <v>15</v>
      </c>
      <c r="O16" s="4" t="s">
        <v>64</v>
      </c>
      <c r="Q16" s="4" t="s">
        <v>65</v>
      </c>
      <c r="T16" s="1">
        <v>5</v>
      </c>
      <c r="W16" t="str">
        <f t="shared" si="1"/>
        <v>Hexane'</v>
      </c>
      <c r="X16" t="str">
        <f t="shared" si="0"/>
        <v>298.15</v>
      </c>
      <c r="Y16" t="str">
        <f t="shared" si="2"/>
        <v>5.04×l0 s</v>
      </c>
      <c r="Z16" t="str">
        <f t="shared" si="3"/>
        <v>5</v>
      </c>
      <c r="AB16" t="str">
        <f t="shared" si="8"/>
        <v/>
      </c>
      <c r="AC16" t="str">
        <f t="shared" si="5"/>
        <v>298.15</v>
      </c>
      <c r="AD16" t="str">
        <f t="shared" si="6"/>
        <v>5 . 0 7x10:'</v>
      </c>
      <c r="AE16" t="str">
        <f t="shared" si="7"/>
        <v>5</v>
      </c>
    </row>
    <row r="17" spans="1:31" ht="14.25" customHeight="1">
      <c r="C17" s="4" t="s">
        <v>14</v>
      </c>
      <c r="D17" s="1">
        <v>15</v>
      </c>
      <c r="E17" s="3">
        <v>3.4</v>
      </c>
      <c r="F17" s="4" t="s">
        <v>23</v>
      </c>
      <c r="G17" s="4" t="s">
        <v>16</v>
      </c>
      <c r="H17" s="1">
        <v>9</v>
      </c>
      <c r="J17" s="4" t="s">
        <v>66</v>
      </c>
      <c r="M17" s="4" t="s">
        <v>67</v>
      </c>
      <c r="O17" s="4" t="s">
        <v>68</v>
      </c>
      <c r="Q17" s="4" t="s">
        <v>23</v>
      </c>
      <c r="R17" s="4" t="s">
        <v>38</v>
      </c>
      <c r="T17" s="1">
        <v>5</v>
      </c>
      <c r="W17" t="str">
        <f t="shared" si="1"/>
        <v/>
      </c>
      <c r="X17" t="str">
        <f t="shared" si="0"/>
        <v>298.15</v>
      </c>
      <c r="Y17" t="str">
        <f t="shared" si="2"/>
        <v>3.4xl0 s</v>
      </c>
      <c r="Z17" t="str">
        <f t="shared" si="3"/>
        <v>9</v>
      </c>
      <c r="AB17" t="str">
        <f t="shared" si="8"/>
        <v>2-Methyl, propene</v>
      </c>
      <c r="AC17" t="str">
        <f t="shared" si="5"/>
        <v>298.15</v>
      </c>
      <c r="AD17" t="str">
        <f t="shared" si="6"/>
        <v>4 . 6 5× 103</v>
      </c>
      <c r="AE17" t="str">
        <f t="shared" si="7"/>
        <v>5</v>
      </c>
    </row>
    <row r="18" spans="1:31" ht="14.25" customHeight="1">
      <c r="C18" s="4" t="s">
        <v>14</v>
      </c>
      <c r="D18" s="1">
        <v>15</v>
      </c>
      <c r="E18" s="3">
        <v>4.3499999999999996</v>
      </c>
      <c r="F18" s="4" t="s">
        <v>62</v>
      </c>
      <c r="G18" s="4" t="s">
        <v>69</v>
      </c>
      <c r="H18" s="4" t="s">
        <v>17</v>
      </c>
      <c r="J18" s="4" t="s">
        <v>70</v>
      </c>
      <c r="M18" s="4" t="s">
        <v>14</v>
      </c>
      <c r="N18" s="1">
        <v>15</v>
      </c>
      <c r="O18" s="3">
        <v>1.92</v>
      </c>
      <c r="Q18" s="4" t="s">
        <v>23</v>
      </c>
      <c r="R18" s="4" t="s">
        <v>38</v>
      </c>
      <c r="T18" s="1">
        <v>15</v>
      </c>
      <c r="W18" t="str">
        <f t="shared" si="1"/>
        <v/>
      </c>
      <c r="X18" t="str">
        <f t="shared" si="0"/>
        <v>298.15</v>
      </c>
      <c r="Y18" t="str">
        <f t="shared" si="2"/>
        <v>4.35×IOs</v>
      </c>
      <c r="Z18" t="str">
        <f t="shared" si="3"/>
        <v>8,12</v>
      </c>
      <c r="AB18" t="str">
        <f t="shared" si="8"/>
        <v>1-Pentene</v>
      </c>
      <c r="AC18" t="str">
        <f t="shared" si="5"/>
        <v>298. 15</v>
      </c>
      <c r="AD18" t="str">
        <f t="shared" si="6"/>
        <v>2 . 6 3x10 ~</v>
      </c>
      <c r="AE18" t="str">
        <f t="shared" si="7"/>
        <v>5</v>
      </c>
    </row>
    <row r="19" spans="1:31" ht="14.25" customHeight="1">
      <c r="C19" s="4" t="s">
        <v>14</v>
      </c>
      <c r="D19" s="1">
        <v>15</v>
      </c>
      <c r="E19" s="4" t="s">
        <v>71</v>
      </c>
      <c r="G19" s="4" t="s">
        <v>72</v>
      </c>
      <c r="H19" s="1">
        <v>15</v>
      </c>
      <c r="J19" s="4" t="s">
        <v>73</v>
      </c>
      <c r="K19" s="4" t="s">
        <v>74</v>
      </c>
      <c r="M19" s="4" t="s">
        <v>14</v>
      </c>
      <c r="N19" s="1">
        <v>15</v>
      </c>
      <c r="O19" s="4" t="s">
        <v>75</v>
      </c>
      <c r="Q19" s="4" t="s">
        <v>23</v>
      </c>
      <c r="R19" s="4" t="s">
        <v>38</v>
      </c>
      <c r="T19" s="1">
        <v>5</v>
      </c>
      <c r="W19" t="str">
        <f t="shared" si="1"/>
        <v/>
      </c>
      <c r="X19" t="str">
        <f t="shared" si="0"/>
        <v>298.15</v>
      </c>
      <c r="Y19" t="str">
        <f t="shared" si="2"/>
        <v>3.89xlO s</v>
      </c>
      <c r="Z19" t="str">
        <f t="shared" si="3"/>
        <v>15</v>
      </c>
      <c r="AB19" t="str">
        <f t="shared" si="8"/>
        <v>2-Pentene</v>
      </c>
      <c r="AC19" t="str">
        <f t="shared" si="5"/>
        <v>298.15</v>
      </c>
      <c r="AD19" t="str">
        <f t="shared" si="6"/>
        <v>1.92x10 ~</v>
      </c>
      <c r="AE19" t="str">
        <f t="shared" si="7"/>
        <v>15</v>
      </c>
    </row>
    <row r="20" spans="1:31" ht="14.25" customHeight="1">
      <c r="A20" s="4" t="s">
        <v>76</v>
      </c>
      <c r="B20" s="4" t="s">
        <v>54</v>
      </c>
      <c r="C20" s="4" t="s">
        <v>14</v>
      </c>
      <c r="D20" s="1">
        <v>15</v>
      </c>
      <c r="E20" s="3">
        <v>2.27</v>
      </c>
      <c r="F20" s="4" t="s">
        <v>23</v>
      </c>
      <c r="G20" s="4" t="s">
        <v>16</v>
      </c>
      <c r="H20" s="4" t="s">
        <v>17</v>
      </c>
      <c r="M20" s="4" t="s">
        <v>14</v>
      </c>
      <c r="N20" s="1">
        <v>15</v>
      </c>
      <c r="O20" s="1">
        <v>29940</v>
      </c>
      <c r="T20" s="4" t="s">
        <v>17</v>
      </c>
      <c r="W20" t="str">
        <f t="shared" si="1"/>
        <v>2,2-Dimethylbutane</v>
      </c>
      <c r="X20" t="str">
        <f t="shared" si="0"/>
        <v>298.15</v>
      </c>
      <c r="Y20" t="str">
        <f t="shared" si="2"/>
        <v>2.27xl0 s</v>
      </c>
      <c r="Z20" t="str">
        <f t="shared" si="3"/>
        <v>8,12</v>
      </c>
      <c r="AB20" t="str">
        <f t="shared" si="8"/>
        <v>3-Methyl,1-butene</v>
      </c>
      <c r="AC20" t="str">
        <f t="shared" si="5"/>
        <v>298.15</v>
      </c>
      <c r="AD20" t="str">
        <f t="shared" si="6"/>
        <v>2 . 5 0x10 ~</v>
      </c>
      <c r="AE20" t="str">
        <f t="shared" si="7"/>
        <v>5</v>
      </c>
    </row>
    <row r="21" spans="1:31" ht="14.25" customHeight="1">
      <c r="C21" s="4" t="s">
        <v>14</v>
      </c>
      <c r="D21" s="1">
        <v>15</v>
      </c>
      <c r="E21" s="4" t="s">
        <v>77</v>
      </c>
      <c r="G21" s="4" t="s">
        <v>24</v>
      </c>
      <c r="H21" s="1">
        <v>5</v>
      </c>
      <c r="J21" s="4" t="s">
        <v>78</v>
      </c>
      <c r="M21" s="4" t="s">
        <v>14</v>
      </c>
      <c r="N21" s="1">
        <v>15</v>
      </c>
      <c r="O21" s="1">
        <v>17760</v>
      </c>
      <c r="T21" s="4" t="s">
        <v>17</v>
      </c>
      <c r="W21" t="str">
        <f t="shared" si="1"/>
        <v/>
      </c>
      <c r="X21" t="str">
        <f t="shared" si="0"/>
        <v>298.15</v>
      </c>
      <c r="Y21" t="str">
        <f t="shared" si="2"/>
        <v>2 . 6 0 ×10 s</v>
      </c>
      <c r="Z21" t="str">
        <f t="shared" si="3"/>
        <v>5</v>
      </c>
      <c r="AB21" t="str">
        <f t="shared" si="8"/>
        <v/>
      </c>
      <c r="AC21" t="str">
        <f t="shared" si="5"/>
        <v>298.15</v>
      </c>
      <c r="AD21" t="str">
        <f t="shared" si="6"/>
        <v>29940</v>
      </c>
      <c r="AE21" t="str">
        <f t="shared" si="7"/>
        <v>8,12</v>
      </c>
    </row>
    <row r="22" spans="1:31" ht="14.25" customHeight="1">
      <c r="A22" s="4" t="s">
        <v>79</v>
      </c>
      <c r="C22" s="4" t="s">
        <v>14</v>
      </c>
      <c r="D22" s="1">
        <v>15</v>
      </c>
      <c r="E22" s="4" t="s">
        <v>80</v>
      </c>
      <c r="H22" s="4" t="s">
        <v>17</v>
      </c>
      <c r="J22" s="4" t="s">
        <v>81</v>
      </c>
      <c r="M22" s="4" t="s">
        <v>14</v>
      </c>
      <c r="N22" s="1">
        <v>15</v>
      </c>
      <c r="O22" s="1">
        <v>87700</v>
      </c>
      <c r="T22" s="4" t="s">
        <v>17</v>
      </c>
      <c r="W22" t="str">
        <f t="shared" si="1"/>
        <v>2,3-Dimethyl butane</v>
      </c>
      <c r="X22" t="str">
        <f t="shared" si="0"/>
        <v>298.15</v>
      </c>
      <c r="Y22" t="str">
        <f t="shared" si="2"/>
        <v>2. 27 × l0 s</v>
      </c>
      <c r="Z22" t="str">
        <f t="shared" si="3"/>
        <v>8,12</v>
      </c>
      <c r="AB22" t="str">
        <f t="shared" si="8"/>
        <v>2-Methyl,2-butene</v>
      </c>
      <c r="AC22" t="str">
        <f t="shared" si="5"/>
        <v>298.15</v>
      </c>
      <c r="AD22" t="str">
        <f t="shared" si="6"/>
        <v>17760</v>
      </c>
      <c r="AE22" t="str">
        <f t="shared" si="7"/>
        <v>8,12</v>
      </c>
    </row>
    <row r="23" spans="1:31" ht="14.25" customHeight="1">
      <c r="C23" s="4" t="s">
        <v>14</v>
      </c>
      <c r="D23" s="1">
        <v>15</v>
      </c>
      <c r="E23" s="4" t="s">
        <v>82</v>
      </c>
      <c r="H23" s="1">
        <v>5</v>
      </c>
      <c r="M23" s="4" t="s">
        <v>14</v>
      </c>
      <c r="N23" s="1">
        <v>15</v>
      </c>
      <c r="O23" s="1">
        <v>84300</v>
      </c>
      <c r="T23" s="1">
        <v>9</v>
      </c>
      <c r="W23" t="str">
        <f t="shared" si="1"/>
        <v/>
      </c>
      <c r="X23" t="str">
        <f t="shared" si="0"/>
        <v>298.15</v>
      </c>
      <c r="Y23" t="str">
        <f t="shared" si="2"/>
        <v>2. 1 3 × 1 0 s</v>
      </c>
      <c r="Z23" t="str">
        <f t="shared" si="3"/>
        <v>5</v>
      </c>
      <c r="AB23" t="str">
        <f t="shared" si="8"/>
        <v>1-Hexene</v>
      </c>
      <c r="AC23" t="str">
        <f t="shared" si="5"/>
        <v>298.15</v>
      </c>
      <c r="AD23" t="str">
        <f t="shared" si="6"/>
        <v>87700</v>
      </c>
      <c r="AE23" t="str">
        <f t="shared" si="7"/>
        <v>8,12</v>
      </c>
    </row>
    <row r="24" spans="1:31" ht="14.25" customHeight="1">
      <c r="A24" s="4" t="s">
        <v>83</v>
      </c>
      <c r="C24" s="4" t="s">
        <v>14</v>
      </c>
      <c r="D24" s="1">
        <v>15</v>
      </c>
      <c r="E24" s="4" t="s">
        <v>84</v>
      </c>
      <c r="F24" s="4" t="s">
        <v>85</v>
      </c>
      <c r="H24" s="4" t="s">
        <v>17</v>
      </c>
      <c r="M24" s="4" t="s">
        <v>14</v>
      </c>
      <c r="N24" s="1">
        <v>15</v>
      </c>
      <c r="O24" s="1">
        <v>93500</v>
      </c>
      <c r="T24" s="1">
        <v>5</v>
      </c>
      <c r="W24" t="str">
        <f t="shared" si="1"/>
        <v>2-Methyl pentane</v>
      </c>
      <c r="X24" t="str">
        <f t="shared" si="0"/>
        <v>298.15</v>
      </c>
      <c r="Y24" t="str">
        <f t="shared" si="2"/>
        <v>3 . 4 8× 10 s</v>
      </c>
      <c r="Z24" t="str">
        <f t="shared" si="3"/>
        <v>8,12</v>
      </c>
      <c r="AB24" t="str">
        <f t="shared" si="8"/>
        <v/>
      </c>
      <c r="AC24" t="str">
        <f t="shared" si="5"/>
        <v>298.15</v>
      </c>
      <c r="AD24" t="str">
        <f t="shared" si="6"/>
        <v>84300</v>
      </c>
      <c r="AE24" t="str">
        <f t="shared" si="7"/>
        <v>9</v>
      </c>
    </row>
    <row r="25" spans="1:31" ht="14.25" customHeight="1">
      <c r="C25" s="4" t="s">
        <v>14</v>
      </c>
      <c r="D25" s="1">
        <v>15</v>
      </c>
      <c r="E25" s="4" t="s">
        <v>86</v>
      </c>
      <c r="F25" s="4" t="s">
        <v>23</v>
      </c>
      <c r="G25" s="4" t="s">
        <v>72</v>
      </c>
      <c r="H25" s="1">
        <v>5</v>
      </c>
      <c r="J25" s="4" t="s">
        <v>87</v>
      </c>
      <c r="M25" s="4" t="s">
        <v>14</v>
      </c>
      <c r="N25" s="1">
        <v>15</v>
      </c>
      <c r="O25" s="4" t="s">
        <v>88</v>
      </c>
      <c r="Q25" s="4" t="s">
        <v>23</v>
      </c>
      <c r="R25" s="1">
        <v>104</v>
      </c>
      <c r="T25" s="1">
        <v>5</v>
      </c>
      <c r="W25" t="str">
        <f t="shared" si="1"/>
        <v/>
      </c>
      <c r="X25" t="str">
        <f t="shared" si="0"/>
        <v>298.15</v>
      </c>
      <c r="Y25" t="str">
        <f t="shared" si="2"/>
        <v>3 . 4 7xlO s</v>
      </c>
      <c r="Z25" t="str">
        <f t="shared" si="3"/>
        <v>5</v>
      </c>
      <c r="AB25" t="str">
        <f t="shared" si="8"/>
        <v/>
      </c>
      <c r="AC25" t="str">
        <f t="shared" si="5"/>
        <v>298.15</v>
      </c>
      <c r="AD25" t="str">
        <f t="shared" si="6"/>
        <v>93500</v>
      </c>
      <c r="AE25" t="str">
        <f t="shared" si="7"/>
        <v>5</v>
      </c>
    </row>
    <row r="26" spans="1:31" ht="14.25" customHeight="1">
      <c r="A26" s="4" t="s">
        <v>89</v>
      </c>
      <c r="B26" s="4" t="s">
        <v>90</v>
      </c>
      <c r="C26" s="4" t="s">
        <v>14</v>
      </c>
      <c r="D26" s="1">
        <v>15</v>
      </c>
      <c r="E26" s="4" t="s">
        <v>91</v>
      </c>
      <c r="F26" s="4" t="s">
        <v>85</v>
      </c>
      <c r="H26" s="4" t="s">
        <v>17</v>
      </c>
      <c r="J26" s="4" t="s">
        <v>92</v>
      </c>
      <c r="M26" s="4" t="s">
        <v>14</v>
      </c>
      <c r="N26" s="1">
        <v>15</v>
      </c>
      <c r="O26" s="1">
        <v>97400</v>
      </c>
      <c r="T26" s="4" t="s">
        <v>93</v>
      </c>
      <c r="W26" t="str">
        <f t="shared" si="1"/>
        <v>3-Methylpentane</v>
      </c>
      <c r="X26" t="str">
        <f t="shared" si="0"/>
        <v>298.15</v>
      </c>
      <c r="Y26" t="str">
        <f t="shared" si="2"/>
        <v>3 . 7 0× 10 s</v>
      </c>
      <c r="Z26" t="str">
        <f t="shared" si="3"/>
        <v>8,12</v>
      </c>
      <c r="AB26" t="str">
        <f t="shared" si="8"/>
        <v>2-Methyl,l-pentene</v>
      </c>
      <c r="AC26" t="str">
        <f t="shared" si="5"/>
        <v>298.15</v>
      </c>
      <c r="AD26" t="str">
        <f t="shared" si="6"/>
        <v>5 . 9 9x104</v>
      </c>
      <c r="AE26" t="str">
        <f t="shared" si="7"/>
        <v>5</v>
      </c>
    </row>
    <row r="27" spans="1:31" ht="14.25" customHeight="1">
      <c r="C27" s="4" t="s">
        <v>14</v>
      </c>
      <c r="D27" s="1">
        <v>15</v>
      </c>
      <c r="E27" s="3">
        <v>3.74</v>
      </c>
      <c r="F27" s="4" t="s">
        <v>9</v>
      </c>
      <c r="G27" s="4" t="s">
        <v>16</v>
      </c>
      <c r="H27" s="1">
        <v>5</v>
      </c>
      <c r="J27" s="4" t="s">
        <v>94</v>
      </c>
      <c r="M27" s="4" t="s">
        <v>95</v>
      </c>
      <c r="N27" s="1">
        <v>15</v>
      </c>
      <c r="O27" s="1">
        <v>467</v>
      </c>
      <c r="T27" s="4" t="s">
        <v>17</v>
      </c>
      <c r="W27" t="str">
        <f t="shared" si="1"/>
        <v/>
      </c>
      <c r="X27" t="str">
        <f t="shared" si="0"/>
        <v>298.15</v>
      </c>
      <c r="Y27" t="str">
        <f t="shared" si="2"/>
        <v>3.74/l0 s</v>
      </c>
      <c r="Z27" t="str">
        <f t="shared" si="3"/>
        <v>5</v>
      </c>
      <c r="AB27" t="str">
        <f t="shared" si="8"/>
        <v>4-Methyl,l-pentene</v>
      </c>
      <c r="AC27" t="str">
        <f t="shared" si="5"/>
        <v>298.15</v>
      </c>
      <c r="AD27" t="str">
        <f t="shared" si="6"/>
        <v>97400</v>
      </c>
      <c r="AE27" t="str">
        <f t="shared" si="7"/>
        <v>9,12</v>
      </c>
    </row>
    <row r="28" spans="1:31" ht="14.25" customHeight="1">
      <c r="A28" s="4" t="s">
        <v>96</v>
      </c>
      <c r="C28" s="4" t="s">
        <v>14</v>
      </c>
      <c r="D28" s="1">
        <v>15</v>
      </c>
      <c r="E28" s="4" t="s">
        <v>97</v>
      </c>
      <c r="F28" s="4" t="s">
        <v>98</v>
      </c>
      <c r="H28" s="4" t="s">
        <v>17</v>
      </c>
      <c r="J28" s="4" t="s">
        <v>99</v>
      </c>
      <c r="M28" s="4" t="s">
        <v>14</v>
      </c>
      <c r="N28" s="1">
        <v>15</v>
      </c>
      <c r="O28" s="4" t="s">
        <v>100</v>
      </c>
      <c r="Q28" s="4" t="s">
        <v>101</v>
      </c>
      <c r="T28" s="4" t="s">
        <v>93</v>
      </c>
      <c r="W28" t="str">
        <f t="shared" si="1"/>
        <v>Heptane=</v>
      </c>
      <c r="X28" t="str">
        <f t="shared" si="0"/>
        <v>298.15</v>
      </c>
      <c r="Y28" t="str">
        <f t="shared" si="2"/>
        <v>2 . 3 3~ 106</v>
      </c>
      <c r="Z28" t="str">
        <f t="shared" si="3"/>
        <v>8,12</v>
      </c>
      <c r="AB28" t="str">
        <f t="shared" si="8"/>
        <v>2,3-Dimethyl, 1-butene</v>
      </c>
      <c r="AC28" t="str">
        <f t="shared" si="5"/>
        <v>303.15</v>
      </c>
      <c r="AD28" t="str">
        <f t="shared" si="6"/>
        <v>467</v>
      </c>
      <c r="AE28" t="str">
        <f t="shared" si="7"/>
        <v>8,12</v>
      </c>
    </row>
    <row r="29" spans="1:31" ht="14.25" customHeight="1">
      <c r="C29" s="3">
        <v>298.14999999999998</v>
      </c>
      <c r="E29" s="4" t="s">
        <v>102</v>
      </c>
      <c r="H29" s="1">
        <v>5</v>
      </c>
      <c r="J29" s="4" t="s">
        <v>103</v>
      </c>
      <c r="M29" s="4" t="s">
        <v>14</v>
      </c>
      <c r="N29" s="4" t="s">
        <v>104</v>
      </c>
      <c r="O29" s="3">
        <v>2.31</v>
      </c>
      <c r="Q29" s="4" t="s">
        <v>105</v>
      </c>
      <c r="T29" s="1">
        <v>15</v>
      </c>
      <c r="W29" t="str">
        <f t="shared" si="1"/>
        <v/>
      </c>
      <c r="X29" t="str">
        <f t="shared" si="0"/>
        <v>298.15</v>
      </c>
      <c r="Y29" t="str">
        <f t="shared" si="2"/>
        <v>1.9 × 106</v>
      </c>
      <c r="Z29" t="str">
        <f t="shared" si="3"/>
        <v>5</v>
      </c>
      <c r="AB29" t="str">
        <f t="shared" si="8"/>
        <v>2-Heplene</v>
      </c>
      <c r="AC29" t="str">
        <f t="shared" si="5"/>
        <v>298.15</v>
      </c>
      <c r="AD29" t="str">
        <f t="shared" si="6"/>
        <v>3 . 6 3&gt; l0 s</v>
      </c>
      <c r="AE29" t="str">
        <f t="shared" si="7"/>
        <v>9,12</v>
      </c>
    </row>
    <row r="30" spans="1:31" ht="14.25" customHeight="1">
      <c r="A30" s="4" t="s">
        <v>106</v>
      </c>
      <c r="C30" s="4" t="s">
        <v>14</v>
      </c>
      <c r="D30" s="1">
        <v>15</v>
      </c>
      <c r="E30" s="4" t="s">
        <v>107</v>
      </c>
      <c r="G30" s="1">
        <v>106</v>
      </c>
      <c r="H30" s="1">
        <v>5</v>
      </c>
      <c r="J30" s="4" t="s">
        <v>108</v>
      </c>
      <c r="M30" s="4" t="s">
        <v>14</v>
      </c>
      <c r="N30" s="1">
        <v>15</v>
      </c>
      <c r="O30" s="4" t="s">
        <v>109</v>
      </c>
      <c r="Q30" s="4" t="s">
        <v>23</v>
      </c>
      <c r="R30" s="1">
        <v>106</v>
      </c>
      <c r="S30" s="4" t="s">
        <v>110</v>
      </c>
      <c r="W30" t="str">
        <f t="shared" si="1"/>
        <v>2-Methyhexane</v>
      </c>
      <c r="X30" t="str">
        <f t="shared" si="0"/>
        <v>298.15</v>
      </c>
      <c r="Y30" t="str">
        <f t="shared" si="2"/>
        <v>2. 19 x106</v>
      </c>
      <c r="Z30" t="str">
        <f t="shared" si="3"/>
        <v>5</v>
      </c>
      <c r="AB30" t="str">
        <f t="shared" si="8"/>
        <v>1-Octene</v>
      </c>
      <c r="AC30" t="str">
        <f t="shared" si="5"/>
        <v>298.I5</v>
      </c>
      <c r="AD30" t="str">
        <f t="shared" si="6"/>
        <v>2.31&gt;" 106</v>
      </c>
      <c r="AE30" t="str">
        <f t="shared" si="7"/>
        <v>15</v>
      </c>
    </row>
    <row r="31" spans="1:31" ht="14.25" customHeight="1">
      <c r="A31" s="4" t="s">
        <v>111</v>
      </c>
      <c r="C31" s="4" t="s">
        <v>14</v>
      </c>
      <c r="D31" s="1">
        <v>15</v>
      </c>
      <c r="E31" s="4" t="s">
        <v>112</v>
      </c>
      <c r="G31" s="1">
        <v>106</v>
      </c>
      <c r="H31" s="1">
        <v>5</v>
      </c>
      <c r="J31" s="4" t="s">
        <v>113</v>
      </c>
      <c r="M31" s="4" t="s">
        <v>14</v>
      </c>
      <c r="N31" s="1">
        <v>15</v>
      </c>
      <c r="O31" s="4" t="s">
        <v>114</v>
      </c>
      <c r="P31" s="4" t="s">
        <v>115</v>
      </c>
      <c r="T31" s="1">
        <v>5</v>
      </c>
      <c r="W31" t="str">
        <f t="shared" si="1"/>
        <v>3-Methylhexane</v>
      </c>
      <c r="X31" t="str">
        <f t="shared" si="0"/>
        <v>298.15</v>
      </c>
      <c r="Y31" t="str">
        <f t="shared" si="2"/>
        <v>1. 12 x106</v>
      </c>
      <c r="Z31" t="str">
        <f t="shared" si="3"/>
        <v>5</v>
      </c>
      <c r="AB31" t="str">
        <f t="shared" si="8"/>
        <v>1-Nonene</v>
      </c>
      <c r="AC31" t="str">
        <f t="shared" si="5"/>
        <v>298.15</v>
      </c>
      <c r="AD31" t="str">
        <f t="shared" si="6"/>
        <v>6 . 2 9x106</v>
      </c>
      <c r="AE31" t="str">
        <f t="shared" si="7"/>
        <v>11,12</v>
      </c>
    </row>
    <row r="32" spans="1:31" ht="14.25" customHeight="1">
      <c r="A32" s="4" t="s">
        <v>116</v>
      </c>
      <c r="C32" s="4" t="s">
        <v>14</v>
      </c>
      <c r="D32" s="1">
        <v>15</v>
      </c>
      <c r="E32" s="3">
        <v>1.27</v>
      </c>
      <c r="F32" s="4" t="s">
        <v>117</v>
      </c>
      <c r="H32" s="4" t="s">
        <v>17</v>
      </c>
      <c r="J32" s="4" t="s">
        <v>118</v>
      </c>
      <c r="M32" s="4" t="s">
        <v>14</v>
      </c>
      <c r="O32" s="1">
        <v>6780</v>
      </c>
      <c r="T32" s="4" t="s">
        <v>93</v>
      </c>
      <c r="W32" t="str">
        <f t="shared" si="1"/>
        <v>2,2-Dimethyl pentane</v>
      </c>
      <c r="X32" t="str">
        <f t="shared" si="0"/>
        <v>298.15</v>
      </c>
      <c r="Y32" t="str">
        <f t="shared" si="2"/>
        <v>1.27x 106</v>
      </c>
      <c r="Z32" t="str">
        <f t="shared" si="3"/>
        <v>8,12</v>
      </c>
      <c r="AB32" t="str">
        <f t="shared" si="8"/>
        <v>1,3-Butadiene</v>
      </c>
      <c r="AC32" t="str">
        <f t="shared" si="5"/>
        <v>298.15</v>
      </c>
      <c r="AD32" t="str">
        <f t="shared" si="6"/>
        <v>4 . 0 9&gt;,~ 103</v>
      </c>
      <c r="AE32" t="str">
        <f t="shared" si="7"/>
        <v>5</v>
      </c>
    </row>
    <row r="33" spans="1:31" ht="14.25" customHeight="1">
      <c r="A33" s="4" t="s">
        <v>119</v>
      </c>
      <c r="C33" s="4" t="s">
        <v>14</v>
      </c>
      <c r="D33" s="1">
        <v>15</v>
      </c>
      <c r="E33" s="4" t="s">
        <v>120</v>
      </c>
      <c r="G33" s="1">
        <v>106</v>
      </c>
      <c r="H33" s="4" t="s">
        <v>17</v>
      </c>
      <c r="J33" s="4" t="s">
        <v>121</v>
      </c>
      <c r="K33" s="4" t="s">
        <v>122</v>
      </c>
      <c r="M33" s="4" t="s">
        <v>14</v>
      </c>
      <c r="N33" s="1">
        <v>15</v>
      </c>
      <c r="O33" s="1">
        <v>6210</v>
      </c>
      <c r="T33" s="4" t="s">
        <v>17</v>
      </c>
      <c r="W33" t="str">
        <f t="shared" si="1"/>
        <v>2,3-Dimethyl pentane</v>
      </c>
      <c r="X33" t="str">
        <f t="shared" si="0"/>
        <v>298.15</v>
      </c>
      <c r="Y33" t="str">
        <f t="shared" si="2"/>
        <v>1.06 x106</v>
      </c>
      <c r="Z33" t="str">
        <f t="shared" si="3"/>
        <v>8,12</v>
      </c>
      <c r="AB33" t="str">
        <f t="shared" si="8"/>
        <v>1,4-Pentadiene</v>
      </c>
      <c r="AC33" t="str">
        <f t="shared" si="5"/>
        <v>298.</v>
      </c>
      <c r="AD33" t="str">
        <f t="shared" si="6"/>
        <v>6780</v>
      </c>
      <c r="AE33" t="str">
        <f t="shared" si="7"/>
        <v>9,12</v>
      </c>
    </row>
    <row r="34" spans="1:31" ht="14.25" customHeight="1">
      <c r="A34" s="4" t="s">
        <v>123</v>
      </c>
      <c r="C34" s="4" t="s">
        <v>14</v>
      </c>
      <c r="D34" s="1">
        <v>15</v>
      </c>
      <c r="E34" s="4" t="s">
        <v>124</v>
      </c>
      <c r="H34" s="4" t="s">
        <v>17</v>
      </c>
      <c r="M34" s="4" t="s">
        <v>14</v>
      </c>
      <c r="O34" s="1">
        <v>5900</v>
      </c>
      <c r="T34" s="1">
        <v>5</v>
      </c>
      <c r="W34" t="str">
        <f t="shared" si="1"/>
        <v>2,4-Dimethyl pentane</v>
      </c>
      <c r="X34" t="str">
        <f t="shared" si="0"/>
        <v>298.15</v>
      </c>
      <c r="Y34" t="str">
        <f t="shared" si="2"/>
        <v>1.32 × 106</v>
      </c>
      <c r="Z34" t="str">
        <f t="shared" si="3"/>
        <v>8,12</v>
      </c>
      <c r="AB34" t="str">
        <f t="shared" si="8"/>
        <v>!2-Methyl,1,3-butadiene</v>
      </c>
      <c r="AC34" t="str">
        <f t="shared" si="5"/>
        <v>298.15</v>
      </c>
      <c r="AD34" t="str">
        <f t="shared" si="6"/>
        <v>6210</v>
      </c>
      <c r="AE34" t="str">
        <f t="shared" si="7"/>
        <v>8,12</v>
      </c>
    </row>
    <row r="35" spans="1:31" ht="14.25" customHeight="1">
      <c r="C35" s="4" t="s">
        <v>14</v>
      </c>
      <c r="D35" s="1">
        <v>15</v>
      </c>
      <c r="E35" s="3">
        <v>1.37</v>
      </c>
      <c r="F35" s="4" t="s">
        <v>23</v>
      </c>
      <c r="G35" s="1">
        <v>106</v>
      </c>
      <c r="H35" s="1">
        <v>5</v>
      </c>
      <c r="J35" s="4" t="s">
        <v>125</v>
      </c>
      <c r="M35" s="4" t="s">
        <v>14</v>
      </c>
      <c r="N35" s="1">
        <v>15</v>
      </c>
      <c r="O35" s="1">
        <v>27000</v>
      </c>
      <c r="T35" s="4" t="s">
        <v>93</v>
      </c>
      <c r="W35" t="str">
        <f t="shared" si="1"/>
        <v/>
      </c>
      <c r="X35" t="str">
        <f t="shared" ref="X35:X58" si="9">_xlfn.CONCAT(C35, D35)</f>
        <v>298.15</v>
      </c>
      <c r="Y35" t="str">
        <f t="shared" si="2"/>
        <v>1.37x106</v>
      </c>
      <c r="Z35" t="str">
        <f t="shared" si="3"/>
        <v>5</v>
      </c>
      <c r="AB35" t="str">
        <f t="shared" si="8"/>
        <v/>
      </c>
      <c r="AC35" t="str">
        <f t="shared" si="5"/>
        <v>298.</v>
      </c>
      <c r="AD35" t="str">
        <f t="shared" si="6"/>
        <v>5900</v>
      </c>
      <c r="AE35" t="str">
        <f t="shared" si="7"/>
        <v>5</v>
      </c>
    </row>
    <row r="36" spans="1:31" ht="14.25" customHeight="1">
      <c r="C36" s="4" t="s">
        <v>14</v>
      </c>
      <c r="D36" s="1">
        <v>15</v>
      </c>
      <c r="E36" s="3">
        <v>1.01</v>
      </c>
      <c r="F36" s="4" t="s">
        <v>126</v>
      </c>
      <c r="H36" s="4" t="s">
        <v>93</v>
      </c>
      <c r="J36" s="4" t="s">
        <v>127</v>
      </c>
      <c r="M36" s="4" t="s">
        <v>14</v>
      </c>
      <c r="O36" s="3">
        <v>1.21</v>
      </c>
      <c r="P36" s="4" t="s">
        <v>128</v>
      </c>
      <c r="R36" s="4" t="s">
        <v>24</v>
      </c>
      <c r="T36" s="4" t="s">
        <v>93</v>
      </c>
      <c r="W36" t="str">
        <f t="shared" si="1"/>
        <v/>
      </c>
      <c r="X36" t="str">
        <f t="shared" si="9"/>
        <v>298.15</v>
      </c>
      <c r="Y36" t="str">
        <f t="shared" si="2"/>
        <v>1.01× 106</v>
      </c>
      <c r="Z36" t="str">
        <f t="shared" si="3"/>
        <v>9,12</v>
      </c>
      <c r="AB36" t="str">
        <f t="shared" si="8"/>
        <v>1,5-Hexadiene</v>
      </c>
      <c r="AC36" t="str">
        <f t="shared" si="5"/>
        <v>298.15</v>
      </c>
      <c r="AD36" t="str">
        <f t="shared" si="6"/>
        <v>27000</v>
      </c>
      <c r="AE36" t="str">
        <f t="shared" si="7"/>
        <v>9,12</v>
      </c>
    </row>
    <row r="37" spans="1:31" ht="14.25" customHeight="1">
      <c r="A37" s="4" t="s">
        <v>129</v>
      </c>
      <c r="C37" s="4" t="s">
        <v>14</v>
      </c>
      <c r="D37" s="1">
        <v>15</v>
      </c>
      <c r="E37" s="3">
        <v>9.43</v>
      </c>
      <c r="F37" s="4" t="s">
        <v>23</v>
      </c>
      <c r="G37" s="4" t="s">
        <v>16</v>
      </c>
      <c r="H37" s="4" t="s">
        <v>17</v>
      </c>
      <c r="W37" t="str">
        <f t="shared" si="1"/>
        <v>3,3-Dimethyl pentane</v>
      </c>
      <c r="X37" t="str">
        <f t="shared" si="9"/>
        <v>298.15</v>
      </c>
      <c r="Y37" t="str">
        <f t="shared" si="2"/>
        <v>9.43xl0 s</v>
      </c>
      <c r="Z37" t="str">
        <f t="shared" si="3"/>
        <v>8,12</v>
      </c>
      <c r="AB37" t="str">
        <f t="shared" si="8"/>
        <v>1,6-Heptadiene</v>
      </c>
      <c r="AC37" t="str">
        <f t="shared" si="5"/>
        <v>298.</v>
      </c>
      <c r="AD37" t="str">
        <f t="shared" si="6"/>
        <v>1.21"10 s</v>
      </c>
      <c r="AE37" t="str">
        <f t="shared" si="7"/>
        <v>9,12</v>
      </c>
    </row>
    <row r="38" spans="1:31" ht="14.25" customHeight="1">
      <c r="C38" s="4" t="s">
        <v>14</v>
      </c>
      <c r="D38" s="1">
        <v>15</v>
      </c>
      <c r="E38" s="4" t="s">
        <v>130</v>
      </c>
      <c r="G38" s="4" t="s">
        <v>24</v>
      </c>
      <c r="H38" s="1">
        <v>5</v>
      </c>
      <c r="K38" s="4" t="s">
        <v>131</v>
      </c>
      <c r="W38" t="str">
        <f t="shared" si="1"/>
        <v/>
      </c>
      <c r="X38" t="str">
        <f t="shared" si="9"/>
        <v>298.15</v>
      </c>
      <c r="Y38" t="str">
        <f t="shared" si="2"/>
        <v>9. 37 /10 s</v>
      </c>
      <c r="Z38" t="str">
        <f t="shared" si="3"/>
        <v>5</v>
      </c>
      <c r="AB38" t="str">
        <f t="shared" si="8"/>
        <v/>
      </c>
      <c r="AC38" t="str">
        <f t="shared" si="5"/>
        <v/>
      </c>
      <c r="AD38" t="str">
        <f t="shared" si="6"/>
        <v/>
      </c>
      <c r="AE38" t="str">
        <f t="shared" si="7"/>
        <v/>
      </c>
    </row>
    <row r="39" spans="1:31" ht="14.25" customHeight="1">
      <c r="A39" s="4" t="s">
        <v>132</v>
      </c>
      <c r="C39" s="4" t="s">
        <v>14</v>
      </c>
      <c r="D39" s="1">
        <v>15</v>
      </c>
      <c r="E39" s="4" t="s">
        <v>133</v>
      </c>
      <c r="H39" s="4" t="s">
        <v>93</v>
      </c>
      <c r="J39" s="4" t="s">
        <v>134</v>
      </c>
      <c r="L39" s="4">
        <v>298.14999999999998</v>
      </c>
      <c r="O39" s="1">
        <v>7070</v>
      </c>
      <c r="T39" s="1">
        <v>9</v>
      </c>
      <c r="W39" t="str">
        <f t="shared" si="1"/>
        <v>Octane</v>
      </c>
      <c r="X39" t="str">
        <f t="shared" si="9"/>
        <v>298.15</v>
      </c>
      <c r="Y39" t="str">
        <f t="shared" si="2"/>
        <v>9. 08 Y 106</v>
      </c>
      <c r="Z39" t="str">
        <f t="shared" si="3"/>
        <v>9,12</v>
      </c>
      <c r="AB39" t="str">
        <f t="shared" si="8"/>
        <v>Cyclic A l k e n e s</v>
      </c>
      <c r="AC39" t="str">
        <f t="shared" si="5"/>
        <v/>
      </c>
      <c r="AD39" t="str">
        <f t="shared" si="6"/>
        <v/>
      </c>
      <c r="AE39" t="str">
        <f t="shared" si="7"/>
        <v/>
      </c>
    </row>
    <row r="40" spans="1:31" ht="14.25" customHeight="1">
      <c r="C40" s="4" t="s">
        <v>14</v>
      </c>
      <c r="D40" s="1">
        <v>15</v>
      </c>
      <c r="E40" s="4" t="s">
        <v>135</v>
      </c>
      <c r="F40" s="4" t="s">
        <v>126</v>
      </c>
      <c r="H40" s="1">
        <v>5</v>
      </c>
      <c r="J40" s="4" t="s">
        <v>136</v>
      </c>
      <c r="L40" s="4">
        <v>298.14999999999998</v>
      </c>
      <c r="O40" s="1">
        <v>28600</v>
      </c>
      <c r="S40" s="4" t="s">
        <v>17</v>
      </c>
      <c r="W40" t="str">
        <f t="shared" si="1"/>
        <v/>
      </c>
      <c r="X40" t="str">
        <f t="shared" si="9"/>
        <v>298.15</v>
      </c>
      <c r="Y40" t="str">
        <f t="shared" si="2"/>
        <v>9 . 6 2× 106</v>
      </c>
      <c r="Z40" t="str">
        <f t="shared" si="3"/>
        <v>5</v>
      </c>
      <c r="AB40" t="str">
        <f t="shared" si="8"/>
        <v>Cyclopentene</v>
      </c>
      <c r="AC40" t="str">
        <f t="shared" si="5"/>
        <v>298.15</v>
      </c>
      <c r="AD40" t="str">
        <f t="shared" si="6"/>
        <v>7070</v>
      </c>
      <c r="AE40" t="str">
        <f t="shared" si="7"/>
        <v>9</v>
      </c>
    </row>
    <row r="41" spans="1:31" ht="14.25" customHeight="1">
      <c r="A41" s="4" t="s">
        <v>137</v>
      </c>
      <c r="C41" s="4" t="s">
        <v>14</v>
      </c>
      <c r="D41" s="1">
        <v>15</v>
      </c>
      <c r="E41" s="3">
        <v>8.01</v>
      </c>
      <c r="F41" s="4" t="s">
        <v>23</v>
      </c>
      <c r="G41" s="1">
        <v>106</v>
      </c>
      <c r="H41" s="1">
        <v>5</v>
      </c>
      <c r="J41" s="4" t="s">
        <v>138</v>
      </c>
      <c r="L41" s="4">
        <v>298.14999999999998</v>
      </c>
      <c r="O41" s="1">
        <v>80900</v>
      </c>
      <c r="S41" s="4" t="s">
        <v>93</v>
      </c>
      <c r="W41" t="str">
        <f t="shared" si="1"/>
        <v>3-Methylheptane</v>
      </c>
      <c r="X41" t="str">
        <f t="shared" si="9"/>
        <v>298.15</v>
      </c>
      <c r="Y41" t="str">
        <f t="shared" si="2"/>
        <v>8.01x106</v>
      </c>
      <c r="Z41" t="str">
        <f t="shared" si="3"/>
        <v>5</v>
      </c>
      <c r="AB41" t="str">
        <f t="shared" si="8"/>
        <v>Cyclohexene</v>
      </c>
      <c r="AC41" t="str">
        <f t="shared" si="5"/>
        <v>298.15</v>
      </c>
      <c r="AD41" t="str">
        <f t="shared" si="6"/>
        <v>28600</v>
      </c>
      <c r="AE41" t="str">
        <f t="shared" si="7"/>
        <v>8,12</v>
      </c>
    </row>
    <row r="42" spans="1:31" ht="14.25" customHeight="1">
      <c r="A42" s="4" t="s">
        <v>139</v>
      </c>
      <c r="C42" s="4" t="s">
        <v>14</v>
      </c>
      <c r="D42" s="1">
        <v>15</v>
      </c>
      <c r="E42" s="3">
        <v>2.86</v>
      </c>
      <c r="F42" s="4" t="s">
        <v>117</v>
      </c>
      <c r="H42" s="4" t="s">
        <v>93</v>
      </c>
      <c r="J42" s="4" t="s">
        <v>140</v>
      </c>
      <c r="L42" s="4">
        <v>298.14999999999998</v>
      </c>
      <c r="O42" s="3">
        <v>1.03</v>
      </c>
      <c r="P42" s="4" t="s">
        <v>126</v>
      </c>
      <c r="T42" s="1">
        <v>9</v>
      </c>
      <c r="W42" t="str">
        <f t="shared" si="1"/>
        <v>2,2,4-Trimethyl pentane</v>
      </c>
      <c r="X42" t="str">
        <f t="shared" si="9"/>
        <v>298.15</v>
      </c>
      <c r="Y42" t="str">
        <f t="shared" si="2"/>
        <v>2.86x 106</v>
      </c>
      <c r="Z42" t="str">
        <f t="shared" si="3"/>
        <v>9,12</v>
      </c>
      <c r="AB42" t="str">
        <f t="shared" si="8"/>
        <v>Cycloheptene</v>
      </c>
      <c r="AC42" t="str">
        <f t="shared" si="5"/>
        <v>298.15</v>
      </c>
      <c r="AD42" t="str">
        <f t="shared" si="6"/>
        <v>80900</v>
      </c>
      <c r="AE42" t="str">
        <f t="shared" si="7"/>
        <v>9,12</v>
      </c>
    </row>
    <row r="43" spans="1:31" ht="14.25" customHeight="1">
      <c r="C43" s="4" t="s">
        <v>14</v>
      </c>
      <c r="D43" s="1">
        <v>15</v>
      </c>
      <c r="E43" s="4" t="s">
        <v>141</v>
      </c>
      <c r="H43" s="1">
        <v>5</v>
      </c>
      <c r="J43" s="4" t="s">
        <v>142</v>
      </c>
      <c r="L43" s="4">
        <v>298.14999999999998</v>
      </c>
      <c r="O43" s="2">
        <v>1.2</v>
      </c>
      <c r="P43" s="4" t="s">
        <v>143</v>
      </c>
      <c r="S43" s="4" t="s">
        <v>93</v>
      </c>
      <c r="W43" t="str">
        <f t="shared" si="1"/>
        <v/>
      </c>
      <c r="X43" t="str">
        <f t="shared" si="9"/>
        <v>298.15</v>
      </c>
      <c r="Y43" t="str">
        <f t="shared" si="2"/>
        <v>2.60 × 106</v>
      </c>
      <c r="Z43" t="str">
        <f t="shared" si="3"/>
        <v>5</v>
      </c>
      <c r="AB43" t="str">
        <f t="shared" si="8"/>
        <v>1-Methyl cyclohexene</v>
      </c>
      <c r="AC43" t="str">
        <f t="shared" si="5"/>
        <v>298.15</v>
      </c>
      <c r="AD43" t="str">
        <f t="shared" si="6"/>
        <v>1.03× 106</v>
      </c>
      <c r="AE43" t="str">
        <f t="shared" si="7"/>
        <v>9</v>
      </c>
    </row>
    <row r="44" spans="1:31" ht="14.25" customHeight="1">
      <c r="A44" s="4" t="s">
        <v>144</v>
      </c>
      <c r="B44" s="4" t="s">
        <v>90</v>
      </c>
      <c r="C44" s="4" t="s">
        <v>14</v>
      </c>
      <c r="D44" s="1">
        <v>15</v>
      </c>
      <c r="E44" s="4" t="s">
        <v>145</v>
      </c>
      <c r="H44" s="4" t="s">
        <v>93</v>
      </c>
      <c r="J44" s="4" t="s">
        <v>146</v>
      </c>
      <c r="L44" s="4">
        <v>298.14999999999998</v>
      </c>
      <c r="O44" s="1">
        <v>4760</v>
      </c>
      <c r="S44" s="4" t="s">
        <v>17</v>
      </c>
      <c r="W44" t="str">
        <f t="shared" si="1"/>
        <v>2,3,4-Trimethylpentane</v>
      </c>
      <c r="X44" t="str">
        <f t="shared" si="9"/>
        <v>298.15</v>
      </c>
      <c r="Y44" t="str">
        <f t="shared" si="2"/>
        <v>2. 76 × 106</v>
      </c>
      <c r="Z44" t="str">
        <f t="shared" si="3"/>
        <v>9,12</v>
      </c>
      <c r="AB44" t="str">
        <f t="shared" si="8"/>
        <v>4-Ethenyl cyclohexene</v>
      </c>
      <c r="AC44" t="str">
        <f t="shared" si="5"/>
        <v>298.15</v>
      </c>
      <c r="AD44" t="str">
        <f t="shared" si="6"/>
        <v>1.2x l0 s</v>
      </c>
      <c r="AE44" t="str">
        <f t="shared" si="7"/>
        <v>9,12</v>
      </c>
    </row>
    <row r="45" spans="1:31" ht="14.25" customHeight="1">
      <c r="C45" s="4" t="s">
        <v>14</v>
      </c>
      <c r="D45" s="1">
        <v>15</v>
      </c>
      <c r="E45" s="4" t="s">
        <v>147</v>
      </c>
      <c r="F45" s="4" t="s">
        <v>117</v>
      </c>
      <c r="H45" s="1">
        <v>15</v>
      </c>
      <c r="J45" s="4" t="s">
        <v>148</v>
      </c>
      <c r="L45" s="4">
        <v>298.14999999999998</v>
      </c>
      <c r="O45" s="1">
        <v>800</v>
      </c>
      <c r="S45" s="4" t="s">
        <v>17</v>
      </c>
      <c r="W45" t="str">
        <f t="shared" si="1"/>
        <v/>
      </c>
      <c r="X45" t="str">
        <f t="shared" si="9"/>
        <v>298.15</v>
      </c>
      <c r="Y45" t="str">
        <f t="shared" si="2"/>
        <v>4 . 6 7x 106</v>
      </c>
      <c r="Z45" t="str">
        <f t="shared" si="3"/>
        <v>15</v>
      </c>
      <c r="AB45" t="str">
        <f t="shared" si="8"/>
        <v>1,4-Cyclohexadiene</v>
      </c>
      <c r="AC45" t="str">
        <f t="shared" si="5"/>
        <v>298.15</v>
      </c>
      <c r="AD45" t="str">
        <f t="shared" si="6"/>
        <v>4760</v>
      </c>
      <c r="AE45" t="str">
        <f t="shared" si="7"/>
        <v>8,12</v>
      </c>
    </row>
    <row r="46" spans="1:31" ht="14.25" customHeight="1">
      <c r="A46" s="4" t="s">
        <v>149</v>
      </c>
      <c r="C46" s="4" t="s">
        <v>14</v>
      </c>
      <c r="D46" s="1">
        <v>15</v>
      </c>
      <c r="E46" s="4" t="s">
        <v>150</v>
      </c>
      <c r="F46" s="4" t="s">
        <v>126</v>
      </c>
      <c r="H46" s="1">
        <v>5</v>
      </c>
      <c r="W46" t="str">
        <f t="shared" si="1"/>
        <v>2,2,5-Trimethyl pentane</v>
      </c>
      <c r="X46" t="str">
        <f t="shared" si="9"/>
        <v>298.15</v>
      </c>
      <c r="Y46" t="str">
        <f t="shared" si="2"/>
        <v>6 . 2 0× 106</v>
      </c>
      <c r="Z46" t="str">
        <f t="shared" si="3"/>
        <v>5</v>
      </c>
      <c r="AB46" t="str">
        <f t="shared" si="8"/>
        <v>Cycloheptatriene</v>
      </c>
      <c r="AC46" t="str">
        <f t="shared" si="5"/>
        <v>298.15</v>
      </c>
      <c r="AD46" t="str">
        <f t="shared" si="6"/>
        <v>800</v>
      </c>
      <c r="AE46" t="str">
        <f t="shared" si="7"/>
        <v>8,12</v>
      </c>
    </row>
    <row r="47" spans="1:31" ht="14.25" customHeight="1">
      <c r="A47" s="4" t="s">
        <v>151</v>
      </c>
      <c r="C47" s="4" t="s">
        <v>14</v>
      </c>
      <c r="D47" s="1">
        <v>15</v>
      </c>
      <c r="E47" s="4" t="s">
        <v>152</v>
      </c>
      <c r="H47" s="4" t="s">
        <v>110</v>
      </c>
      <c r="K47" s="4" t="s">
        <v>153</v>
      </c>
      <c r="W47" t="str">
        <f t="shared" si="1"/>
        <v>Nonane</v>
      </c>
      <c r="X47" t="str">
        <f t="shared" si="9"/>
        <v>298.15</v>
      </c>
      <c r="Y47" t="str">
        <f t="shared" si="2"/>
        <v>5.85 × 107</v>
      </c>
      <c r="Z47" t="str">
        <f t="shared" si="3"/>
        <v>11,12</v>
      </c>
      <c r="AB47" t="str">
        <f t="shared" si="8"/>
        <v/>
      </c>
      <c r="AC47" t="str">
        <f t="shared" si="5"/>
        <v/>
      </c>
      <c r="AD47" t="str">
        <f t="shared" si="6"/>
        <v/>
      </c>
      <c r="AE47" t="str">
        <f t="shared" si="7"/>
        <v/>
      </c>
    </row>
    <row r="48" spans="1:31" ht="14.25" customHeight="1">
      <c r="C48" s="4" t="s">
        <v>14</v>
      </c>
      <c r="D48" s="1">
        <v>15</v>
      </c>
      <c r="E48" s="3">
        <v>3.24</v>
      </c>
      <c r="F48" s="4" t="s">
        <v>154</v>
      </c>
      <c r="H48" s="1">
        <v>5</v>
      </c>
      <c r="J48" s="4" t="s">
        <v>155</v>
      </c>
      <c r="L48" s="4">
        <v>298.14999999999998</v>
      </c>
      <c r="O48" s="3">
        <v>1.04</v>
      </c>
      <c r="P48" s="4" t="s">
        <v>143</v>
      </c>
      <c r="T48" s="1">
        <v>5</v>
      </c>
      <c r="W48" t="str">
        <f t="shared" si="1"/>
        <v/>
      </c>
      <c r="X48" t="str">
        <f t="shared" si="9"/>
        <v>298.15</v>
      </c>
      <c r="Y48" t="str">
        <f t="shared" si="2"/>
        <v>3.24/ l0 T</v>
      </c>
      <c r="Z48" t="str">
        <f t="shared" si="3"/>
        <v>5</v>
      </c>
      <c r="AB48" t="str">
        <f t="shared" si="8"/>
        <v>Alkynes</v>
      </c>
      <c r="AC48" t="str">
        <f t="shared" si="5"/>
        <v/>
      </c>
      <c r="AD48" t="str">
        <f t="shared" si="6"/>
        <v/>
      </c>
      <c r="AE48" t="str">
        <f t="shared" si="7"/>
        <v/>
      </c>
    </row>
    <row r="49" spans="1:31" ht="14.25" customHeight="1">
      <c r="A49" s="4" t="s">
        <v>156</v>
      </c>
      <c r="C49" s="4" t="s">
        <v>14</v>
      </c>
      <c r="D49" s="1">
        <v>15</v>
      </c>
      <c r="E49" s="4" t="s">
        <v>157</v>
      </c>
      <c r="H49" s="4" t="s">
        <v>110</v>
      </c>
      <c r="J49" s="4" t="s">
        <v>158</v>
      </c>
      <c r="L49" s="4">
        <v>298.14999999999998</v>
      </c>
      <c r="O49" s="4" t="s">
        <v>159</v>
      </c>
      <c r="P49" s="4" t="s">
        <v>160</v>
      </c>
      <c r="T49" s="1">
        <v>5</v>
      </c>
      <c r="W49" t="str">
        <f t="shared" si="1"/>
        <v>4-Methyloctane</v>
      </c>
      <c r="X49" t="str">
        <f t="shared" si="9"/>
        <v>298.15</v>
      </c>
      <c r="Y49" t="str">
        <f t="shared" si="2"/>
        <v>6. 21 x 10 ~</v>
      </c>
      <c r="Z49" t="str">
        <f t="shared" si="3"/>
        <v>11,12</v>
      </c>
      <c r="AB49" t="str">
        <f t="shared" si="8"/>
        <v>Propyne</v>
      </c>
      <c r="AC49" t="str">
        <f t="shared" si="5"/>
        <v>298.15</v>
      </c>
      <c r="AD49" t="str">
        <f t="shared" si="6"/>
        <v>1.04x l0 s</v>
      </c>
      <c r="AE49" t="str">
        <f t="shared" si="7"/>
        <v>5</v>
      </c>
    </row>
    <row r="50" spans="1:31" ht="14.25" customHeight="1">
      <c r="A50" s="4" t="s">
        <v>161</v>
      </c>
      <c r="C50" s="4" t="s">
        <v>67</v>
      </c>
      <c r="E50" s="3">
        <v>1.52</v>
      </c>
      <c r="F50" s="4" t="s">
        <v>162</v>
      </c>
      <c r="H50" s="4" t="s">
        <v>110</v>
      </c>
      <c r="J50" s="4" t="s">
        <v>163</v>
      </c>
      <c r="L50" s="4">
        <v>298.14999999999998</v>
      </c>
      <c r="O50" s="4" t="s">
        <v>164</v>
      </c>
      <c r="Q50" s="1">
        <v>103</v>
      </c>
      <c r="T50" s="1">
        <v>5</v>
      </c>
      <c r="W50" t="str">
        <f t="shared" si="1"/>
        <v>Decane</v>
      </c>
      <c r="X50" t="str">
        <f t="shared" si="9"/>
        <v>298. 15</v>
      </c>
      <c r="Y50" t="str">
        <f t="shared" si="2"/>
        <v>1.52× 10 e</v>
      </c>
      <c r="Z50" t="str">
        <f t="shared" si="3"/>
        <v>11,12</v>
      </c>
      <c r="AB50" t="str">
        <f t="shared" si="8"/>
        <v>1-Butyne</v>
      </c>
      <c r="AC50" t="str">
        <f t="shared" si="5"/>
        <v>298.15</v>
      </c>
      <c r="AD50" t="str">
        <f t="shared" si="6"/>
        <v>5 . 8 3× 102</v>
      </c>
      <c r="AE50" t="str">
        <f t="shared" si="7"/>
        <v>5</v>
      </c>
    </row>
    <row r="51" spans="1:31" ht="14.25" customHeight="1">
      <c r="C51" s="4" t="s">
        <v>14</v>
      </c>
      <c r="D51" s="1">
        <v>15</v>
      </c>
      <c r="E51" s="4" t="s">
        <v>165</v>
      </c>
      <c r="G51" s="4" t="s">
        <v>166</v>
      </c>
      <c r="H51" s="1">
        <v>5</v>
      </c>
      <c r="J51" s="4" t="s">
        <v>167</v>
      </c>
      <c r="L51" s="4">
        <v>298.14999999999998</v>
      </c>
      <c r="O51" s="1">
        <v>12700</v>
      </c>
      <c r="S51" s="4" t="s">
        <v>93</v>
      </c>
      <c r="W51" t="str">
        <f t="shared" si="1"/>
        <v/>
      </c>
      <c r="X51" t="str">
        <f t="shared" si="9"/>
        <v>298.15</v>
      </c>
      <c r="Y51" t="str">
        <f t="shared" si="2"/>
        <v>1.58 × 10e</v>
      </c>
      <c r="Z51" t="str">
        <f t="shared" si="3"/>
        <v>5</v>
      </c>
      <c r="AB51" t="str">
        <f t="shared" si="8"/>
        <v>l-Pentyne</v>
      </c>
      <c r="AC51" t="str">
        <f t="shared" si="5"/>
        <v>298.15</v>
      </c>
      <c r="AD51" t="str">
        <f t="shared" si="6"/>
        <v>2 . 4 1 &gt;103</v>
      </c>
      <c r="AE51" t="str">
        <f t="shared" si="7"/>
        <v>5</v>
      </c>
    </row>
    <row r="52" spans="1:31" ht="14.25" customHeight="1">
      <c r="C52" s="4" t="s">
        <v>14</v>
      </c>
      <c r="D52" s="1">
        <v>15</v>
      </c>
      <c r="E52" s="4" t="s">
        <v>168</v>
      </c>
      <c r="F52" s="4" t="s">
        <v>169</v>
      </c>
      <c r="H52" s="1">
        <v>15</v>
      </c>
      <c r="J52" s="4" t="s">
        <v>170</v>
      </c>
      <c r="L52" s="4">
        <v>298.14999999999998</v>
      </c>
      <c r="O52" s="1">
        <v>56800</v>
      </c>
      <c r="S52" s="4" t="s">
        <v>93</v>
      </c>
      <c r="W52" t="str">
        <f t="shared" si="1"/>
        <v/>
      </c>
      <c r="X52" t="str">
        <f t="shared" si="9"/>
        <v>298.15</v>
      </c>
      <c r="Y52" t="str">
        <f t="shared" si="2"/>
        <v>3 . 4 3/ 10 ~</v>
      </c>
      <c r="Z52" t="str">
        <f t="shared" si="3"/>
        <v>15</v>
      </c>
      <c r="AB52" t="str">
        <f t="shared" si="8"/>
        <v>1-Hexyne</v>
      </c>
      <c r="AC52" t="str">
        <f t="shared" si="5"/>
        <v>298.15</v>
      </c>
      <c r="AD52" t="str">
        <f t="shared" si="6"/>
        <v>12700</v>
      </c>
      <c r="AE52" t="str">
        <f t="shared" si="7"/>
        <v>9,12</v>
      </c>
    </row>
    <row r="53" spans="1:31" ht="14.25" customHeight="1">
      <c r="A53" s="4" t="s">
        <v>171</v>
      </c>
      <c r="C53" s="4" t="s">
        <v>14</v>
      </c>
      <c r="D53" s="1">
        <v>15</v>
      </c>
      <c r="E53" s="4" t="s">
        <v>172</v>
      </c>
      <c r="G53" s="1">
        <v>109</v>
      </c>
      <c r="H53" s="1">
        <v>15</v>
      </c>
      <c r="J53" s="4" t="s">
        <v>173</v>
      </c>
      <c r="L53" s="4">
        <v>298.14999999999998</v>
      </c>
      <c r="O53" s="4" t="s">
        <v>174</v>
      </c>
      <c r="P53" s="4" t="s">
        <v>9</v>
      </c>
      <c r="Q53" s="1">
        <v>105</v>
      </c>
      <c r="S53" s="4" t="s">
        <v>93</v>
      </c>
      <c r="W53" t="str">
        <f t="shared" si="1"/>
        <v>Dodecane</v>
      </c>
      <c r="X53" t="str">
        <f t="shared" si="9"/>
        <v>298.15</v>
      </c>
      <c r="Y53" t="str">
        <f t="shared" si="2"/>
        <v>2. 7 7 8 x109</v>
      </c>
      <c r="Z53" t="str">
        <f t="shared" si="3"/>
        <v>15</v>
      </c>
      <c r="AB53" t="str">
        <f t="shared" si="8"/>
        <v>1-Heptyne</v>
      </c>
      <c r="AC53" t="str">
        <f t="shared" si="5"/>
        <v>298.15</v>
      </c>
      <c r="AD53" t="str">
        <f t="shared" si="6"/>
        <v>56800</v>
      </c>
      <c r="AE53" t="str">
        <f t="shared" si="7"/>
        <v>9,12</v>
      </c>
    </row>
    <row r="54" spans="1:31" ht="14.25" customHeight="1">
      <c r="C54" s="4" t="s">
        <v>14</v>
      </c>
      <c r="D54" s="1">
        <v>15</v>
      </c>
      <c r="E54" s="4" t="s">
        <v>175</v>
      </c>
      <c r="G54" s="4" t="s">
        <v>176</v>
      </c>
      <c r="H54" s="1">
        <v>15</v>
      </c>
      <c r="I54" s="4" t="s">
        <v>177</v>
      </c>
      <c r="J54" s="4" t="s">
        <v>178</v>
      </c>
      <c r="L54" s="4">
        <v>298.14999999999998</v>
      </c>
      <c r="O54" s="4" t="s">
        <v>179</v>
      </c>
      <c r="Q54" s="4" t="s">
        <v>16</v>
      </c>
      <c r="S54" s="4" t="s">
        <v>93</v>
      </c>
      <c r="W54" t="str">
        <f t="shared" si="1"/>
        <v/>
      </c>
      <c r="X54" t="str">
        <f t="shared" si="9"/>
        <v>298.15</v>
      </c>
      <c r="Y54" t="str">
        <f t="shared" si="2"/>
        <v>2.558/10g</v>
      </c>
      <c r="Z54" t="str">
        <f t="shared" si="3"/>
        <v>15'</v>
      </c>
      <c r="AB54" t="str">
        <f t="shared" si="8"/>
        <v>1-Octyne</v>
      </c>
      <c r="AC54" t="str">
        <f t="shared" si="5"/>
        <v>298.15</v>
      </c>
      <c r="AD54" t="str">
        <f t="shared" si="6"/>
        <v>2 . 5 5/105</v>
      </c>
      <c r="AE54" t="str">
        <f t="shared" si="7"/>
        <v>9,12</v>
      </c>
    </row>
    <row r="55" spans="1:31" ht="14.25" customHeight="1">
      <c r="J55" s="4" t="s">
        <v>180</v>
      </c>
      <c r="L55" s="4">
        <v>298.14999999999998</v>
      </c>
      <c r="O55" s="1">
        <v>3100</v>
      </c>
      <c r="S55" s="4" t="s">
        <v>93</v>
      </c>
      <c r="W55" t="str">
        <f t="shared" si="1"/>
        <v/>
      </c>
      <c r="X55" t="str">
        <f t="shared" si="9"/>
        <v/>
      </c>
      <c r="Y55" t="str">
        <f t="shared" si="2"/>
        <v/>
      </c>
      <c r="Z55" t="str">
        <f t="shared" si="3"/>
        <v/>
      </c>
      <c r="AB55" t="str">
        <f t="shared" si="8"/>
        <v>1-Nonyne</v>
      </c>
      <c r="AC55" t="str">
        <f t="shared" si="5"/>
        <v>298.15</v>
      </c>
      <c r="AD55" t="str">
        <f t="shared" si="6"/>
        <v>9 . 5 8 xl0 s</v>
      </c>
      <c r="AE55" t="str">
        <f t="shared" si="7"/>
        <v>9,12</v>
      </c>
    </row>
    <row r="56" spans="1:31" ht="14.25" customHeight="1">
      <c r="C56" s="4" t="s">
        <v>181</v>
      </c>
      <c r="J56" s="4" t="s">
        <v>182</v>
      </c>
      <c r="L56" s="4">
        <v>298.14999999999998</v>
      </c>
      <c r="O56" s="1">
        <v>53400</v>
      </c>
      <c r="T56" s="1">
        <v>5</v>
      </c>
      <c r="W56" t="str">
        <f t="shared" si="1"/>
        <v/>
      </c>
      <c r="X56" s="4" t="str">
        <f t="shared" si="9"/>
        <v>Cyclic A l k a n e s</v>
      </c>
      <c r="Y56" t="str">
        <f t="shared" si="2"/>
        <v/>
      </c>
      <c r="Z56" t="str">
        <f t="shared" si="3"/>
        <v/>
      </c>
      <c r="AB56" t="str">
        <f t="shared" si="8"/>
        <v>1,6-Heptadiyne</v>
      </c>
      <c r="AC56" t="str">
        <f t="shared" si="5"/>
        <v>298.15</v>
      </c>
      <c r="AD56" t="str">
        <f t="shared" si="6"/>
        <v>3100</v>
      </c>
      <c r="AE56" t="str">
        <f t="shared" si="7"/>
        <v>9,12</v>
      </c>
    </row>
    <row r="57" spans="1:31" ht="14.25" customHeight="1">
      <c r="A57" s="4" t="s">
        <v>183</v>
      </c>
      <c r="C57" s="4" t="s">
        <v>14</v>
      </c>
      <c r="D57" s="4" t="s">
        <v>104</v>
      </c>
      <c r="F57" s="1">
        <v>24940</v>
      </c>
      <c r="H57" s="1">
        <v>9</v>
      </c>
      <c r="W57" t="str">
        <f t="shared" si="1"/>
        <v>Cyclopentane</v>
      </c>
      <c r="X57" t="str">
        <f t="shared" si="9"/>
        <v>298.I5</v>
      </c>
      <c r="Y57" t="str">
        <f t="shared" si="2"/>
        <v>24940</v>
      </c>
      <c r="Z57" t="str">
        <f t="shared" si="3"/>
        <v>9</v>
      </c>
      <c r="AB57" t="str">
        <f t="shared" si="8"/>
        <v>1,8-Nonanediyne</v>
      </c>
      <c r="AC57" t="str">
        <f t="shared" si="5"/>
        <v>298.15</v>
      </c>
      <c r="AD57" t="str">
        <f t="shared" si="6"/>
        <v>53400</v>
      </c>
      <c r="AE57" t="str">
        <f t="shared" si="7"/>
        <v>5</v>
      </c>
    </row>
    <row r="58" spans="1:31" ht="14.25" customHeight="1">
      <c r="A58" s="4" t="s">
        <v>184</v>
      </c>
      <c r="C58" s="4" t="s">
        <v>14</v>
      </c>
      <c r="D58" s="1">
        <v>15</v>
      </c>
      <c r="E58" s="4" t="s">
        <v>185</v>
      </c>
      <c r="F58" s="4" t="s">
        <v>186</v>
      </c>
      <c r="H58" s="1">
        <v>15</v>
      </c>
      <c r="K58" s="4" t="s">
        <v>187</v>
      </c>
      <c r="W58" t="str">
        <f t="shared" si="1"/>
        <v>Cyclohexane</v>
      </c>
      <c r="X58" t="str">
        <f t="shared" si="9"/>
        <v>298.15</v>
      </c>
      <c r="Y58" t="str">
        <f t="shared" si="2"/>
        <v>8.13 × 10"</v>
      </c>
      <c r="Z58" t="str">
        <f t="shared" si="3"/>
        <v>15</v>
      </c>
      <c r="AB58" t="str">
        <f t="shared" si="4"/>
        <v/>
      </c>
    </row>
    <row r="59" spans="1:31" ht="14.25" customHeight="1">
      <c r="W59" t="str">
        <f>_xlfn.CONCAT(C59, D59)</f>
        <v/>
      </c>
    </row>
    <row r="60" spans="1:31">
      <c r="W60" t="str">
        <f>_xlfn.CONCAT(C60, D60)</f>
        <v/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PDFTables.com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2019-02-04T21:51:37Z</dcterms:modified>
</cp:coreProperties>
</file>