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chriszhang/ABRotation/Table 2/"/>
    </mc:Choice>
  </mc:AlternateContent>
  <xr:revisionPtr revIDLastSave="0" documentId="13_ncr:1_{FB23601A-5631-574D-9BFB-828B5A7FE28D}" xr6:coauthVersionLast="40" xr6:coauthVersionMax="40" xr10:uidLastSave="{00000000-0000-0000-0000-000000000000}"/>
  <bookViews>
    <workbookView xWindow="0" yWindow="460" windowWidth="28800" windowHeight="17440" tabRatio="204" xr2:uid="{00000000-000D-0000-FFFF-FFFF00000000}"/>
  </bookViews>
  <sheets>
    <sheet name="PDFTable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3" i="1"/>
  <c r="X51" i="1"/>
  <c r="X52" i="1"/>
  <c r="X53" i="1"/>
  <c r="X54" i="1"/>
  <c r="X55" i="1"/>
  <c r="X56" i="1"/>
  <c r="X57" i="1"/>
  <c r="X58" i="1"/>
  <c r="X5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3" i="1"/>
  <c r="W57" i="1"/>
  <c r="W58" i="1"/>
  <c r="W5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3" i="1"/>
  <c r="V50" i="1"/>
  <c r="V51" i="1"/>
  <c r="V52" i="1"/>
  <c r="V53" i="1"/>
  <c r="V54" i="1"/>
  <c r="V55" i="1"/>
  <c r="V56" i="1"/>
  <c r="V57" i="1"/>
  <c r="V58" i="1"/>
  <c r="V5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U59" i="1"/>
  <c r="U56" i="1"/>
  <c r="U57" i="1"/>
  <c r="U5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</calcChain>
</file>

<file path=xl/sharedStrings.xml><?xml version="1.0" encoding="utf-8"?>
<sst xmlns="http://schemas.openxmlformats.org/spreadsheetml/2006/main" count="323" uniqueCount="204">
  <si>
    <t>K. Kojima et al. /</t>
  </si>
  <si>
    <t>Fluid Phase Equilibria 131 (1997)</t>
  </si>
  <si>
    <t>145-179</t>
  </si>
  <si>
    <t>Solute</t>
  </si>
  <si>
    <t>[</t>
  </si>
  <si>
    <t>T/K</t>
  </si>
  <si>
    <t>I</t>
  </si>
  <si>
    <t>v°°</t>
  </si>
  <si>
    <t>[ Ref. II</t>
  </si>
  <si>
    <t>I T/KI</t>
  </si>
  <si>
    <t>~'~</t>
  </si>
  <si>
    <t>I Ref. [</t>
  </si>
  <si>
    <t>Benzene t</t>
  </si>
  <si>
    <t>Propylbenzene a</t>
  </si>
  <si>
    <t>318.</t>
  </si>
  <si>
    <t>1. 042 x</t>
  </si>
  <si>
    <t>10 s</t>
  </si>
  <si>
    <t>288.</t>
  </si>
  <si>
    <t>Cumene a</t>
  </si>
  <si>
    <t>1. 121 ×</t>
  </si>
  <si>
    <t>In s</t>
  </si>
  <si>
    <t>7, 1</t>
  </si>
  <si>
    <t>295.</t>
  </si>
  <si>
    <t>7,1</t>
  </si>
  <si>
    <t>2676.</t>
  </si>
  <si>
    <t>298.</t>
  </si>
  <si>
    <t>1. 16 x</t>
  </si>
  <si>
    <t>lOs</t>
  </si>
  <si>
    <t>298,15</t>
  </si>
  <si>
    <t>9,12</t>
  </si>
  <si>
    <t>1. 086 x</t>
  </si>
  <si>
    <t>l 0 s</t>
  </si>
  <si>
    <t>308.</t>
  </si>
  <si>
    <t>9. 722 x</t>
  </si>
  <si>
    <t>8 . 6 2 3 x</t>
  </si>
  <si>
    <t>2413.</t>
  </si>
  <si>
    <t>Sec-butylbenzene</t>
  </si>
  <si>
    <t>4 . 2 4 ,</t>
  </si>
  <si>
    <t>l0 s</t>
  </si>
  <si>
    <t>Styrene</t>
  </si>
  <si>
    <t>180OO</t>
  </si>
  <si>
    <t>Te~-butylbenzene</t>
  </si>
  <si>
    <t>2 . 5 3 , :</t>
  </si>
  <si>
    <t>lO s</t>
  </si>
  <si>
    <t>Indan</t>
  </si>
  <si>
    <t>1,2,4,5-Tetramethylbenzene</t>
  </si>
  <si>
    <t>2.</t>
  </si>
  <si>
    <t>14 ~ I0 ~</t>
  </si>
  <si>
    <t>11,12</t>
  </si>
  <si>
    <t>6.0x104</t>
  </si>
  <si>
    <t>m-Methyl styrene</t>
  </si>
  <si>
    <t>P o l y c y c l i c</t>
  </si>
  <si>
    <t>Aromatics</t>
  </si>
  <si>
    <t>p- Methyl styrene</t>
  </si>
  <si>
    <t>Naphthalene</t>
  </si>
  <si>
    <t>6 . 8 3</t>
  </si>
  <si>
    <t>x 10 ~</t>
  </si>
  <si>
    <t>Toluene ~</t>
  </si>
  <si>
    <t>6 . 4 2</t>
  </si>
  <si>
    <t>x</t>
  </si>
  <si>
    <t>I04 ~</t>
  </si>
  <si>
    <t>1-Methylnaphthalene</t>
  </si>
  <si>
    <t>2-Methylnaphthalene</t>
  </si>
  <si>
    <t>2 . 6 5</t>
  </si>
  <si>
    <t>9392.</t>
  </si>
  <si>
    <t>1,3-Dimethylnaphthalene</t>
  </si>
  <si>
    <t>1.09 x</t>
  </si>
  <si>
    <t>1,4-Dimethylnaphthalene</t>
  </si>
  <si>
    <t>7. 63 x 10 s</t>
  </si>
  <si>
    <t>Ethylbenzene '</t>
  </si>
  <si>
    <t>3.676x10"</t>
  </si>
  <si>
    <t>1,5-Dimethylnaphthalene</t>
  </si>
  <si>
    <t>3.484 ~ I0 ~</t>
  </si>
  <si>
    <t>2,3-Dimethylnaphthalene</t>
  </si>
  <si>
    <t>5 . 0 2</t>
  </si>
  <si>
    <t>× lO s</t>
  </si>
  <si>
    <t>I5</t>
  </si>
  <si>
    <t>3 . 5 7 0 x</t>
  </si>
  <si>
    <t>2,6-Dimethylnaphthalene</t>
  </si>
  <si>
    <t>4.69.-</t>
  </si>
  <si>
    <t>3 . 3 4 7 x 104</t>
  </si>
  <si>
    <t>6 . 5 3</t>
  </si>
  <si>
    <t>/</t>
  </si>
  <si>
    <t>10 s t.</t>
  </si>
  <si>
    <t>3. 006 x</t>
  </si>
  <si>
    <t>10 ~</t>
  </si>
  <si>
    <t>1-Ethylnaphthalene</t>
  </si>
  <si>
    <t>x l 0 s</t>
  </si>
  <si>
    <t>o-Xylene</t>
  </si>
  <si>
    <t>'</t>
  </si>
  <si>
    <t>3. 513 x</t>
  </si>
  <si>
    <t>Biphenyl</t>
  </si>
  <si>
    <t>3 . 2 9 7 × 104</t>
  </si>
  <si>
    <t>4 . 3 3</t>
  </si>
  <si>
    <t>105 b</t>
  </si>
  <si>
    <t>3.07 x</t>
  </si>
  <si>
    <t>Acenaphthene</t>
  </si>
  <si>
    <t>2. 985 x</t>
  </si>
  <si>
    <t>l0 s s</t>
  </si>
  <si>
    <t>2. 751 x</t>
  </si>
  <si>
    <t>4 . 2 5</t>
  </si>
  <si>
    <t>× 105</t>
  </si>
  <si>
    <t>m-Xylene '</t>
  </si>
  <si>
    <t>3. 725 × 104</t>
  </si>
  <si>
    <t>Fluorene</t>
  </si>
  <si>
    <t>3. 644 x</t>
  </si>
  <si>
    <t>5 . 9 3</t>
  </si>
  <si>
    <t>l 0 s t,</t>
  </si>
  <si>
    <t>3 . 3 8 x</t>
  </si>
  <si>
    <t>Phenanthrene</t>
  </si>
  <si>
    <t>:-: 10~</t>
  </si>
  <si>
    <t>3. 518 × 10 ~</t>
  </si>
  <si>
    <t>1. 50 ~ I0 ~ ~'</t>
  </si>
  <si>
    <t>3. 1 8 0 /</t>
  </si>
  <si>
    <t>Anthracene</t>
  </si>
  <si>
    <t>1. 84 .</t>
  </si>
  <si>
    <t>10:'</t>
  </si>
  <si>
    <t>p-Xylene "</t>
  </si>
  <si>
    <t>3 . 7 5 0 ~ 104</t>
  </si>
  <si>
    <t>1. 72</t>
  </si>
  <si>
    <t>" 10 ~' +'</t>
  </si>
  <si>
    <t>2. 35 ~ 10 c</t>
  </si>
  <si>
    <t>t6</t>
  </si>
  <si>
    <t>3 . 6 2 0 /</t>
  </si>
  <si>
    <t>2-Methylanthracene</t>
  </si>
  <si>
    <t>4.</t>
  </si>
  <si>
    <t>17 " l i p +'</t>
  </si>
  <si>
    <t>3 . 4 3 0 x</t>
  </si>
  <si>
    <t>9-Methylanthracene</t>
  </si>
  <si>
    <t>1. 14</t>
  </si>
  <si>
    <t>,~ 11)7 ~</t>
  </si>
  <si>
    <t>3.314 × 104</t>
  </si>
  <si>
    <t>9,10-Dimethylanthracene</t>
  </si>
  <si>
    <t>10 ~' ~'</t>
  </si>
  <si>
    <t>1,2,3-Tdmethylbenzene</t>
  </si>
  <si>
    <t>1.115x105</t>
  </si>
  <si>
    <t>Pyrene</t>
  </si>
  <si>
    <t>4. 17 x</t>
  </si>
  <si>
    <t>3 . 8 7</t>
  </si>
  <si>
    <t>lO s t'</t>
  </si>
  <si>
    <t>1. 065 x</t>
  </si>
  <si>
    <t>Fluoranthene</t>
  </si>
  <si>
    <t>6 . 0 2</t>
  </si>
  <si>
    <t>10 ° b</t>
  </si>
  <si>
    <t>9 . 2 5 0 x</t>
  </si>
  <si>
    <t>1,2-Benzofluorene</t>
  </si>
  <si>
    <t>6 . 7 3</t>
  </si>
  <si>
    <t>× 10 e' b</t>
  </si>
  <si>
    <t>7.836x104</t>
  </si>
  <si>
    <t>2,3-Benzofluorene</t>
  </si>
  <si>
    <t>1 . 6 0 x</t>
  </si>
  <si>
    <t>107t'</t>
  </si>
  <si>
    <t>1,2,4-Trimethylbenzene</t>
  </si>
  <si>
    <t>1. 276 x</t>
  </si>
  <si>
    <t>Chrysene</t>
  </si>
  <si>
    <t>3.41 × 107k'</t>
  </si>
  <si>
    <t>1.15 × 10 s</t>
  </si>
  <si>
    <t>Triphenylene</t>
  </si>
  <si>
    <t>5 . 6 5</t>
  </si>
  <si>
    <t>10~' ~'</t>
  </si>
  <si>
    <t>1. 181 × i0 s</t>
  </si>
  <si>
    <t>Naphthacene</t>
  </si>
  <si>
    <t>1.43:107~'</t>
  </si>
  <si>
    <t>1.074 / 1 0 s</t>
  </si>
  <si>
    <t>1,2-Benzanthracene</t>
  </si>
  <si>
    <t>107 t</t>
  </si>
  <si>
    <t>9. 634 x</t>
  </si>
  <si>
    <t>," 107</t>
  </si>
  <si>
    <t>1,3,5-Trimethylbenzene</t>
  </si>
  <si>
    <t>°</t>
  </si>
  <si>
    <t>1. 449 z</t>
  </si>
  <si>
    <t>7,12-Dimethyl- 1,2-benzanthracene</t>
  </si>
  <si>
    <t>t5</t>
  </si>
  <si>
    <t>2 . 6 0 ,</t>
  </si>
  <si>
    <t>107 t.</t>
  </si>
  <si>
    <t>1.39 x</t>
  </si>
  <si>
    <t>Perylene</t>
  </si>
  <si>
    <t>1. 15 /</t>
  </si>
  <si>
    <t>10 ~ t'</t>
  </si>
  <si>
    <t>1. 335 × 10 s</t>
  </si>
  <si>
    <t>Benzo[alpyrene</t>
  </si>
  <si>
    <t>3. 75:,</t>
  </si>
  <si>
    <t>I. 214 x</t>
  </si>
  <si>
    <t>3,4-Benzopyrene</t>
  </si>
  <si>
    <t>~&lt; 10" t,</t>
  </si>
  <si>
    <t>1. 134 x</t>
  </si>
  <si>
    <t>i n s</t>
  </si>
  <si>
    <t>:3- Methyleholanthrene</t>
  </si>
  <si>
    <t>1. 61 z</t>
  </si>
  <si>
    <t>10 ~ ~'</t>
  </si>
  <si>
    <t>o-Ethyl toluene</t>
  </si>
  <si>
    <t>Benzo[g,h,i]perylene</t>
  </si>
  <si>
    <t>1.89Zl0</t>
  </si>
  <si>
    <t>e~'</t>
  </si>
  <si>
    <t>p-Ethyl toluene</t>
  </si>
  <si>
    <t>Coronene</t>
  </si>
  <si>
    <t>9. 82 ~" In s ~'</t>
  </si>
  <si>
    <t>Propylbenzene"</t>
  </si>
  <si>
    <t>1.431 × 10 s</t>
  </si>
  <si>
    <t>1.310x10 s</t>
  </si>
  <si>
    <t>Halogenated</t>
  </si>
  <si>
    <t>Hydrocarbons</t>
  </si>
  <si>
    <t>1.213 ×</t>
  </si>
  <si>
    <t>Carbon Tetrachloride 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</si>
</sst>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>
      <alignment wrapText="1"/>
    </xf>
    <xf numFmtId="1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zoomScale="59" zoomScaleNormal="80" workbookViewId="0">
      <selection activeCell="AE42" sqref="AE42"/>
    </sheetView>
  </sheetViews>
  <sheetFormatPr baseColWidth="10" defaultColWidth="8.83203125" defaultRowHeight="15"/>
  <cols>
    <col min="1" max="1" width="16.1640625" style="1" customWidth="1"/>
    <col min="2" max="2" width="6.5" style="1" customWidth="1"/>
    <col min="3" max="3" width="5.33203125" style="1" customWidth="1"/>
    <col min="4" max="4" width="12" style="1" customWidth="1"/>
    <col min="5" max="5" width="9.6640625" style="1" customWidth="1"/>
    <col min="6" max="6" width="7.33203125" style="1" customWidth="1"/>
    <col min="7" max="7" width="6.83203125" style="1" customWidth="1"/>
    <col min="8" max="8" width="12.83203125" style="1" customWidth="1"/>
    <col min="9" max="9" width="9.33203125" style="1" customWidth="1"/>
    <col min="10" max="10" width="9" style="1" customWidth="1"/>
    <col min="11" max="11" width="27.5" style="1" customWidth="1"/>
    <col min="12" max="12" width="12.5" style="1" customWidth="1"/>
    <col min="13" max="13" width="14.1640625" style="1" customWidth="1"/>
    <col min="14" max="14" width="4.6640625" style="1" customWidth="1"/>
    <col min="15" max="15" width="7.1640625" style="1" customWidth="1"/>
    <col min="16" max="16" width="7.83203125" style="1" customWidth="1"/>
    <col min="17" max="17" width="6.6640625" style="1" customWidth="1"/>
    <col min="18" max="18" width="7.33203125" style="1" customWidth="1"/>
    <col min="19" max="19" width="6.6640625" style="1" customWidth="1"/>
    <col min="21" max="21" width="18.33203125" style="5" customWidth="1"/>
    <col min="23" max="23" width="12.6640625" customWidth="1"/>
    <col min="26" max="26" width="16.1640625" style="5" customWidth="1"/>
    <col min="27" max="28" width="14.5" customWidth="1"/>
  </cols>
  <sheetData>
    <row r="1" spans="1:29" ht="14.25" customHeight="1">
      <c r="A1" s="5"/>
      <c r="B1" s="5"/>
      <c r="C1" s="5"/>
      <c r="D1" s="5" t="s">
        <v>0</v>
      </c>
      <c r="E1" s="5"/>
      <c r="F1" s="5"/>
      <c r="G1" s="5"/>
      <c r="H1" s="5"/>
      <c r="I1" s="5" t="s">
        <v>1</v>
      </c>
      <c r="J1" s="5"/>
      <c r="K1" s="5"/>
      <c r="L1" s="5"/>
      <c r="M1" s="5" t="s">
        <v>2</v>
      </c>
      <c r="N1" s="5"/>
      <c r="O1" s="5"/>
      <c r="P1" s="5"/>
      <c r="Q1" s="5"/>
      <c r="R1" s="5"/>
      <c r="S1" s="2">
        <v>167</v>
      </c>
    </row>
    <row r="2" spans="1:29" ht="14.25" customHeight="1">
      <c r="A2" s="5"/>
      <c r="B2" s="5" t="s">
        <v>3</v>
      </c>
      <c r="C2" s="5"/>
      <c r="D2" s="5" t="s">
        <v>4</v>
      </c>
      <c r="E2" s="5" t="s">
        <v>5</v>
      </c>
      <c r="F2" s="5"/>
      <c r="G2" s="5" t="s">
        <v>6</v>
      </c>
      <c r="H2" s="5" t="s">
        <v>7</v>
      </c>
      <c r="I2" s="5"/>
      <c r="J2" s="5" t="s">
        <v>8</v>
      </c>
      <c r="K2" s="5"/>
      <c r="L2" s="5" t="s">
        <v>3</v>
      </c>
      <c r="M2" s="5"/>
      <c r="N2" s="5" t="s">
        <v>9</v>
      </c>
      <c r="O2" s="5"/>
      <c r="P2" s="5"/>
      <c r="Q2" s="5" t="s">
        <v>10</v>
      </c>
      <c r="R2" s="5"/>
      <c r="S2" s="5" t="s">
        <v>11</v>
      </c>
    </row>
    <row r="3" spans="1:29" ht="14.25" customHeight="1">
      <c r="A3" s="5" t="s">
        <v>12</v>
      </c>
      <c r="B3" s="5"/>
      <c r="C3" s="5"/>
      <c r="D3" s="5"/>
      <c r="E3" s="3">
        <v>278.14999999999998</v>
      </c>
      <c r="F3" s="5"/>
      <c r="G3" s="5"/>
      <c r="H3" s="4">
        <v>2684.7</v>
      </c>
      <c r="I3" s="5"/>
      <c r="J3" s="2">
        <v>7</v>
      </c>
      <c r="K3" s="5" t="s">
        <v>13</v>
      </c>
      <c r="L3" s="5"/>
      <c r="M3" s="5"/>
      <c r="N3" s="5" t="s">
        <v>14</v>
      </c>
      <c r="O3" s="2">
        <v>15</v>
      </c>
      <c r="P3" s="5" t="s">
        <v>15</v>
      </c>
      <c r="Q3" s="5"/>
      <c r="R3" s="5" t="s">
        <v>16</v>
      </c>
      <c r="S3" s="2">
        <v>7</v>
      </c>
      <c r="U3" s="5" t="str">
        <f>_xlfn.CONCAT(A3, B3, C3)</f>
        <v>Benzene t</v>
      </c>
      <c r="V3" t="str">
        <f>_xlfn.CONCAT(D3, E3, F3)</f>
        <v>278.15</v>
      </c>
      <c r="W3" t="str">
        <f>_xlfn.CONCAT(H3, I3)</f>
        <v>2684.7</v>
      </c>
      <c r="X3" s="6">
        <f>J3</f>
        <v>7</v>
      </c>
      <c r="Z3" s="5" t="str">
        <f>_xlfn.CONCAT(K3, L3, M3)</f>
        <v>Propylbenzene a</v>
      </c>
      <c r="AA3" t="str">
        <f>_xlfn.CONCAT(N3, O3)</f>
        <v>318.15</v>
      </c>
      <c r="AB3" t="str">
        <f>_xlfn.CONCAT(P3, Q3, R3)</f>
        <v>1. 042 x10 s</v>
      </c>
      <c r="AC3" s="6">
        <f>S3</f>
        <v>7</v>
      </c>
    </row>
    <row r="4" spans="1:29" ht="14.25" customHeight="1">
      <c r="A4" s="5"/>
      <c r="B4" s="5"/>
      <c r="C4" s="5"/>
      <c r="D4" s="5"/>
      <c r="E4" s="5" t="s">
        <v>17</v>
      </c>
      <c r="F4" s="2">
        <v>15</v>
      </c>
      <c r="G4" s="5"/>
      <c r="H4" s="4">
        <v>2748.8</v>
      </c>
      <c r="I4" s="5"/>
      <c r="J4" s="2">
        <v>7</v>
      </c>
      <c r="K4" s="5" t="s">
        <v>18</v>
      </c>
      <c r="L4" s="5"/>
      <c r="M4" s="5"/>
      <c r="N4" s="5" t="s">
        <v>17</v>
      </c>
      <c r="O4" s="2">
        <v>15</v>
      </c>
      <c r="P4" s="5" t="s">
        <v>19</v>
      </c>
      <c r="Q4" s="5"/>
      <c r="R4" s="5" t="s">
        <v>20</v>
      </c>
      <c r="S4" s="2">
        <v>7</v>
      </c>
      <c r="U4" s="5" t="str">
        <f t="shared" ref="U4:U59" si="0">_xlfn.CONCAT(A4, B4, C4)</f>
        <v/>
      </c>
      <c r="V4" t="str">
        <f t="shared" ref="V4:V59" si="1">_xlfn.CONCAT(D4, E4, F4)</f>
        <v>288.15</v>
      </c>
      <c r="W4" t="str">
        <f t="shared" ref="W4:W59" si="2">_xlfn.CONCAT(H4, I4)</f>
        <v>2748.8</v>
      </c>
      <c r="X4" s="6">
        <f t="shared" ref="X4:X59" si="3">J4</f>
        <v>7</v>
      </c>
      <c r="Z4" s="5" t="str">
        <f t="shared" ref="Z4:Z59" si="4">_xlfn.CONCAT(K4, L4, M4)</f>
        <v>Cumene a</v>
      </c>
      <c r="AA4" t="str">
        <f t="shared" ref="AA4:AA58" si="5">_xlfn.CONCAT(N4, O4)</f>
        <v>288.15</v>
      </c>
      <c r="AB4" t="str">
        <f t="shared" ref="AB4:AB58" si="6">_xlfn.CONCAT(P4, Q4, R4)</f>
        <v>1. 121 ×In s</v>
      </c>
      <c r="AC4" s="6">
        <f t="shared" ref="AC4:AC58" si="7">S4</f>
        <v>7</v>
      </c>
    </row>
    <row r="5" spans="1:29" ht="14.25" customHeight="1">
      <c r="A5" s="5"/>
      <c r="B5" s="5"/>
      <c r="C5" s="5"/>
      <c r="D5" s="5"/>
      <c r="E5" s="3">
        <v>295.14999999999998</v>
      </c>
      <c r="F5" s="5"/>
      <c r="G5" s="5"/>
      <c r="H5" s="4">
        <v>2670.4</v>
      </c>
      <c r="I5" s="5"/>
      <c r="J5" s="5" t="s">
        <v>21</v>
      </c>
      <c r="K5" s="5"/>
      <c r="L5" s="5"/>
      <c r="M5" s="5"/>
      <c r="N5" s="5" t="s">
        <v>22</v>
      </c>
      <c r="O5" s="2">
        <v>15</v>
      </c>
      <c r="P5" s="5"/>
      <c r="Q5" s="4">
        <v>109097.8</v>
      </c>
      <c r="R5" s="5"/>
      <c r="S5" s="5" t="s">
        <v>23</v>
      </c>
      <c r="U5" s="5" t="str">
        <f t="shared" si="0"/>
        <v/>
      </c>
      <c r="V5" t="str">
        <f t="shared" si="1"/>
        <v>295.15</v>
      </c>
      <c r="W5" t="str">
        <f t="shared" si="2"/>
        <v>2670.4</v>
      </c>
      <c r="X5" s="6" t="str">
        <f t="shared" si="3"/>
        <v>7, 1</v>
      </c>
      <c r="Z5" s="5" t="str">
        <f t="shared" si="4"/>
        <v/>
      </c>
      <c r="AA5" t="str">
        <f t="shared" si="5"/>
        <v>295.15</v>
      </c>
      <c r="AB5" t="str">
        <f t="shared" si="6"/>
        <v>109097.8</v>
      </c>
      <c r="AC5" s="6" t="str">
        <f t="shared" si="7"/>
        <v>7,1</v>
      </c>
    </row>
    <row r="6" spans="1:29" ht="14.25" customHeight="1">
      <c r="A6" s="5"/>
      <c r="B6" s="5"/>
      <c r="C6" s="5"/>
      <c r="D6" s="5"/>
      <c r="E6" s="3">
        <v>298.14999999999998</v>
      </c>
      <c r="F6" s="5"/>
      <c r="G6" s="5"/>
      <c r="H6" s="5" t="s">
        <v>24</v>
      </c>
      <c r="I6" s="2">
        <v>9</v>
      </c>
      <c r="J6" s="2">
        <v>7</v>
      </c>
      <c r="K6" s="5"/>
      <c r="L6" s="5"/>
      <c r="M6" s="5"/>
      <c r="N6" s="5" t="s">
        <v>25</v>
      </c>
      <c r="O6" s="2">
        <v>15</v>
      </c>
      <c r="P6" s="5"/>
      <c r="Q6" s="5" t="s">
        <v>26</v>
      </c>
      <c r="R6" s="5" t="s">
        <v>27</v>
      </c>
      <c r="S6" s="2">
        <v>9</v>
      </c>
      <c r="U6" s="5" t="str">
        <f t="shared" si="0"/>
        <v/>
      </c>
      <c r="V6" t="str">
        <f t="shared" si="1"/>
        <v>298.15</v>
      </c>
      <c r="W6" t="str">
        <f t="shared" si="2"/>
        <v>2676.9</v>
      </c>
      <c r="X6" s="6">
        <f t="shared" si="3"/>
        <v>7</v>
      </c>
      <c r="Z6" s="5" t="str">
        <f t="shared" si="4"/>
        <v/>
      </c>
      <c r="AA6" t="str">
        <f t="shared" si="5"/>
        <v>298.15</v>
      </c>
      <c r="AB6" t="str">
        <f t="shared" si="6"/>
        <v>1. 16 xlOs</v>
      </c>
      <c r="AC6" s="6">
        <f t="shared" si="7"/>
        <v>9</v>
      </c>
    </row>
    <row r="7" spans="1:29" ht="14.25" customHeight="1">
      <c r="A7" s="5"/>
      <c r="B7" s="5"/>
      <c r="C7" s="5"/>
      <c r="D7" s="5"/>
      <c r="E7" s="5" t="s">
        <v>28</v>
      </c>
      <c r="F7" s="5"/>
      <c r="G7" s="5"/>
      <c r="H7" s="2">
        <v>2480</v>
      </c>
      <c r="I7" s="5"/>
      <c r="J7" s="5" t="s">
        <v>29</v>
      </c>
      <c r="K7" s="5"/>
      <c r="L7" s="5"/>
      <c r="M7" s="5"/>
      <c r="N7" s="5" t="s">
        <v>25</v>
      </c>
      <c r="O7" s="2">
        <v>15</v>
      </c>
      <c r="P7" s="5" t="s">
        <v>30</v>
      </c>
      <c r="Q7" s="5"/>
      <c r="R7" s="5" t="s">
        <v>31</v>
      </c>
      <c r="S7" s="2">
        <v>7</v>
      </c>
      <c r="U7" s="5" t="str">
        <f t="shared" si="0"/>
        <v/>
      </c>
      <c r="V7" t="str">
        <f t="shared" si="1"/>
        <v>298,15</v>
      </c>
      <c r="W7" t="str">
        <f t="shared" si="2"/>
        <v>2480</v>
      </c>
      <c r="X7" s="6" t="str">
        <f t="shared" si="3"/>
        <v>9,12</v>
      </c>
      <c r="Z7" s="5" t="str">
        <f t="shared" si="4"/>
        <v/>
      </c>
      <c r="AA7" t="str">
        <f t="shared" si="5"/>
        <v>298.15</v>
      </c>
      <c r="AB7" t="str">
        <f t="shared" si="6"/>
        <v>1. 086 xl 0 s</v>
      </c>
      <c r="AC7" s="6">
        <f t="shared" si="7"/>
        <v>7</v>
      </c>
    </row>
    <row r="8" spans="1:29" ht="14.25" customHeight="1">
      <c r="A8" s="5"/>
      <c r="B8" s="5"/>
      <c r="C8" s="5"/>
      <c r="D8" s="5"/>
      <c r="E8" s="3">
        <v>298.14999999999998</v>
      </c>
      <c r="F8" s="5"/>
      <c r="G8" s="5"/>
      <c r="H8" s="2">
        <v>2400</v>
      </c>
      <c r="I8" s="5"/>
      <c r="J8" s="2">
        <v>9</v>
      </c>
      <c r="K8" s="5"/>
      <c r="L8" s="5"/>
      <c r="M8" s="5"/>
      <c r="N8" s="5" t="s">
        <v>32</v>
      </c>
      <c r="O8" s="2">
        <v>15</v>
      </c>
      <c r="P8" s="5" t="s">
        <v>33</v>
      </c>
      <c r="Q8" s="5"/>
      <c r="R8" s="2">
        <v>104</v>
      </c>
      <c r="S8" s="2">
        <v>7</v>
      </c>
      <c r="U8" s="5" t="str">
        <f t="shared" si="0"/>
        <v/>
      </c>
      <c r="V8" t="str">
        <f t="shared" si="1"/>
        <v>298.15</v>
      </c>
      <c r="W8" t="str">
        <f t="shared" si="2"/>
        <v>2400</v>
      </c>
      <c r="X8" s="6">
        <f t="shared" si="3"/>
        <v>9</v>
      </c>
      <c r="Z8" s="5" t="str">
        <f t="shared" si="4"/>
        <v/>
      </c>
      <c r="AA8" t="str">
        <f t="shared" si="5"/>
        <v>308.15</v>
      </c>
      <c r="AB8" t="str">
        <f t="shared" si="6"/>
        <v>9. 722 x104</v>
      </c>
      <c r="AC8" s="6">
        <f t="shared" si="7"/>
        <v>7</v>
      </c>
    </row>
    <row r="9" spans="1:29" ht="14.25" customHeight="1">
      <c r="A9" s="5"/>
      <c r="B9" s="5"/>
      <c r="C9" s="5"/>
      <c r="D9" s="5"/>
      <c r="E9" s="3">
        <v>308.14999999999998</v>
      </c>
      <c r="F9" s="5"/>
      <c r="G9" s="5"/>
      <c r="H9" s="4">
        <v>2543.1999999999998</v>
      </c>
      <c r="I9" s="5"/>
      <c r="J9" s="2">
        <v>7</v>
      </c>
      <c r="K9" s="5"/>
      <c r="L9" s="5"/>
      <c r="M9" s="5"/>
      <c r="N9" s="3">
        <v>318.14999999999998</v>
      </c>
      <c r="O9" s="5"/>
      <c r="P9" s="5" t="s">
        <v>34</v>
      </c>
      <c r="Q9" s="5"/>
      <c r="R9" s="2">
        <v>104</v>
      </c>
      <c r="S9" s="2">
        <v>7</v>
      </c>
      <c r="U9" s="5" t="str">
        <f t="shared" si="0"/>
        <v/>
      </c>
      <c r="V9" t="str">
        <f t="shared" si="1"/>
        <v>308.15</v>
      </c>
      <c r="W9" t="str">
        <f t="shared" si="2"/>
        <v>2543.2</v>
      </c>
      <c r="X9" s="6">
        <f t="shared" si="3"/>
        <v>7</v>
      </c>
      <c r="Z9" s="5" t="str">
        <f t="shared" si="4"/>
        <v/>
      </c>
      <c r="AA9" t="str">
        <f t="shared" si="5"/>
        <v>318.15</v>
      </c>
      <c r="AB9" t="str">
        <f t="shared" si="6"/>
        <v>8 . 6 2 3 x104</v>
      </c>
      <c r="AC9" s="6">
        <f t="shared" si="7"/>
        <v>7</v>
      </c>
    </row>
    <row r="10" spans="1:29" ht="14.25" customHeight="1">
      <c r="A10" s="5"/>
      <c r="B10" s="5"/>
      <c r="C10" s="5"/>
      <c r="D10" s="5"/>
      <c r="E10" s="5" t="s">
        <v>14</v>
      </c>
      <c r="F10" s="2">
        <v>15</v>
      </c>
      <c r="G10" s="5"/>
      <c r="H10" s="5" t="s">
        <v>35</v>
      </c>
      <c r="I10" s="2">
        <v>8</v>
      </c>
      <c r="J10" s="2">
        <v>7</v>
      </c>
      <c r="K10" s="5" t="s">
        <v>36</v>
      </c>
      <c r="L10" s="5"/>
      <c r="M10" s="5"/>
      <c r="N10" s="5" t="s">
        <v>25</v>
      </c>
      <c r="O10" s="2">
        <v>15</v>
      </c>
      <c r="P10" s="5" t="s">
        <v>37</v>
      </c>
      <c r="Q10" s="5"/>
      <c r="R10" s="5" t="s">
        <v>38</v>
      </c>
      <c r="S10" s="5" t="s">
        <v>29</v>
      </c>
      <c r="U10" s="5" t="str">
        <f t="shared" si="0"/>
        <v/>
      </c>
      <c r="V10" t="str">
        <f t="shared" si="1"/>
        <v>318.15</v>
      </c>
      <c r="W10" t="str">
        <f t="shared" si="2"/>
        <v>2413.8</v>
      </c>
      <c r="X10" s="6">
        <f t="shared" si="3"/>
        <v>7</v>
      </c>
      <c r="Z10" s="5" t="str">
        <f t="shared" si="4"/>
        <v>Sec-butylbenzene</v>
      </c>
      <c r="AA10" t="str">
        <f t="shared" si="5"/>
        <v>298.15</v>
      </c>
      <c r="AB10" t="str">
        <f t="shared" si="6"/>
        <v>4 . 2 4 ,l0 s</v>
      </c>
      <c r="AC10" s="6" t="str">
        <f t="shared" si="7"/>
        <v>9,12</v>
      </c>
    </row>
    <row r="11" spans="1:29" ht="14.25" customHeight="1">
      <c r="A11" s="5" t="s">
        <v>39</v>
      </c>
      <c r="B11" s="5"/>
      <c r="C11" s="5"/>
      <c r="D11" s="5"/>
      <c r="E11" s="3">
        <v>298.14999999999998</v>
      </c>
      <c r="F11" s="5"/>
      <c r="G11" s="5"/>
      <c r="H11" s="5" t="s">
        <v>40</v>
      </c>
      <c r="I11" s="5"/>
      <c r="J11" s="5" t="s">
        <v>29</v>
      </c>
      <c r="K11" s="5" t="s">
        <v>41</v>
      </c>
      <c r="L11" s="5"/>
      <c r="M11" s="5"/>
      <c r="N11" s="5" t="s">
        <v>25</v>
      </c>
      <c r="O11" s="2">
        <v>15</v>
      </c>
      <c r="P11" s="5" t="s">
        <v>42</v>
      </c>
      <c r="Q11" s="5"/>
      <c r="R11" s="5" t="s">
        <v>43</v>
      </c>
      <c r="S11" s="5" t="s">
        <v>29</v>
      </c>
      <c r="U11" s="5" t="str">
        <f t="shared" si="0"/>
        <v>Styrene</v>
      </c>
      <c r="V11" t="str">
        <f t="shared" si="1"/>
        <v>298.15</v>
      </c>
      <c r="W11" t="str">
        <f t="shared" si="2"/>
        <v>180OO</v>
      </c>
      <c r="X11" s="6" t="str">
        <f t="shared" si="3"/>
        <v>9,12</v>
      </c>
      <c r="Z11" s="5" t="str">
        <f t="shared" si="4"/>
        <v>Te~-butylbenzene</v>
      </c>
      <c r="AA11" t="str">
        <f t="shared" si="5"/>
        <v>298.15</v>
      </c>
      <c r="AB11" t="str">
        <f t="shared" si="6"/>
        <v>2 . 5 3 , :lO s</v>
      </c>
      <c r="AC11" s="6" t="str">
        <f t="shared" si="7"/>
        <v>9,12</v>
      </c>
    </row>
    <row r="12" spans="1:29" ht="14.25" customHeight="1">
      <c r="A12" s="5" t="s">
        <v>44</v>
      </c>
      <c r="B12" s="5"/>
      <c r="C12" s="5"/>
      <c r="D12" s="5"/>
      <c r="E12" s="3">
        <v>298.14999999999998</v>
      </c>
      <c r="F12" s="5"/>
      <c r="G12" s="5"/>
      <c r="H12" s="2">
        <v>60200</v>
      </c>
      <c r="I12" s="5"/>
      <c r="J12" s="5" t="s">
        <v>29</v>
      </c>
      <c r="K12" s="5" t="s">
        <v>45</v>
      </c>
      <c r="L12" s="5"/>
      <c r="M12" s="5"/>
      <c r="N12" s="5" t="s">
        <v>25</v>
      </c>
      <c r="O12" s="2">
        <v>15</v>
      </c>
      <c r="P12" s="5" t="s">
        <v>46</v>
      </c>
      <c r="Q12" s="5" t="s">
        <v>47</v>
      </c>
      <c r="R12" s="5"/>
      <c r="S12" s="5" t="s">
        <v>48</v>
      </c>
      <c r="U12" s="5" t="str">
        <f t="shared" si="0"/>
        <v>Indan</v>
      </c>
      <c r="V12" t="str">
        <f t="shared" si="1"/>
        <v>298.15</v>
      </c>
      <c r="W12" t="str">
        <f t="shared" si="2"/>
        <v>60200</v>
      </c>
      <c r="X12" s="6" t="str">
        <f t="shared" si="3"/>
        <v>9,12</v>
      </c>
      <c r="Z12" s="5" t="str">
        <f t="shared" si="4"/>
        <v>1,2,4,5-Tetramethylbenzene</v>
      </c>
      <c r="AA12" t="str">
        <f t="shared" si="5"/>
        <v>298.15</v>
      </c>
      <c r="AB12" t="str">
        <f t="shared" si="6"/>
        <v>2.14 ~ I0 ~</v>
      </c>
      <c r="AC12" s="6" t="str">
        <f t="shared" si="7"/>
        <v>11,12</v>
      </c>
    </row>
    <row r="13" spans="1:29" ht="14.25" customHeight="1">
      <c r="A13" s="5"/>
      <c r="B13" s="5"/>
      <c r="C13" s="5"/>
      <c r="D13" s="5"/>
      <c r="E13" s="3">
        <v>298.14999999999998</v>
      </c>
      <c r="F13" s="5"/>
      <c r="G13" s="5"/>
      <c r="H13" s="5" t="s">
        <v>49</v>
      </c>
      <c r="I13" s="5"/>
      <c r="J13" s="2">
        <v>6</v>
      </c>
      <c r="K13" s="5"/>
      <c r="L13" s="5"/>
      <c r="M13" s="5"/>
      <c r="N13" s="5"/>
      <c r="O13" s="5"/>
      <c r="P13" s="5"/>
      <c r="Q13" s="5"/>
      <c r="R13" s="5"/>
      <c r="S13" s="5"/>
      <c r="U13" s="5" t="str">
        <f t="shared" si="0"/>
        <v/>
      </c>
      <c r="V13" t="str">
        <f t="shared" si="1"/>
        <v>298.15</v>
      </c>
      <c r="W13" t="str">
        <f t="shared" si="2"/>
        <v>6.0x104</v>
      </c>
      <c r="X13" s="6">
        <f t="shared" si="3"/>
        <v>6</v>
      </c>
      <c r="Z13" s="5" t="str">
        <f t="shared" si="4"/>
        <v/>
      </c>
      <c r="AA13" t="str">
        <f t="shared" si="5"/>
        <v/>
      </c>
      <c r="AB13" t="str">
        <f t="shared" si="6"/>
        <v/>
      </c>
      <c r="AC13" s="6">
        <f t="shared" si="7"/>
        <v>0</v>
      </c>
    </row>
    <row r="14" spans="1:29" ht="14.25" customHeight="1">
      <c r="A14" s="5" t="s">
        <v>50</v>
      </c>
      <c r="B14" s="5"/>
      <c r="C14" s="5"/>
      <c r="D14" s="5"/>
      <c r="E14" s="3">
        <v>298.14999999999998</v>
      </c>
      <c r="F14" s="5"/>
      <c r="G14" s="5"/>
      <c r="H14" s="2">
        <v>73500</v>
      </c>
      <c r="I14" s="5"/>
      <c r="J14" s="5" t="s">
        <v>48</v>
      </c>
      <c r="K14" s="5"/>
      <c r="L14" s="5"/>
      <c r="M14" s="5" t="s">
        <v>51</v>
      </c>
      <c r="N14" s="5" t="s">
        <v>52</v>
      </c>
      <c r="O14" s="5"/>
      <c r="P14" s="5"/>
      <c r="Q14" s="5"/>
      <c r="R14" s="5"/>
      <c r="S14" s="5"/>
      <c r="U14" s="5" t="str">
        <f t="shared" si="0"/>
        <v>m-Methyl styrene</v>
      </c>
      <c r="V14" t="str">
        <f t="shared" si="1"/>
        <v>298.15</v>
      </c>
      <c r="W14" t="str">
        <f t="shared" si="2"/>
        <v>73500</v>
      </c>
      <c r="X14" s="6" t="str">
        <f t="shared" si="3"/>
        <v>11,12</v>
      </c>
      <c r="Z14" s="5" t="str">
        <f t="shared" si="4"/>
        <v>P o l y c y c l i c</v>
      </c>
      <c r="AA14" t="str">
        <f t="shared" si="5"/>
        <v>Aromatics</v>
      </c>
      <c r="AB14" t="str">
        <f t="shared" si="6"/>
        <v/>
      </c>
      <c r="AC14" s="6">
        <f t="shared" si="7"/>
        <v>0</v>
      </c>
    </row>
    <row r="15" spans="1:29" ht="14.25" customHeight="1">
      <c r="A15" s="5" t="s">
        <v>53</v>
      </c>
      <c r="B15" s="5"/>
      <c r="C15" s="5"/>
      <c r="D15" s="5"/>
      <c r="E15" s="3">
        <v>298.14999999999998</v>
      </c>
      <c r="F15" s="5"/>
      <c r="G15" s="5"/>
      <c r="H15" s="2">
        <v>73500</v>
      </c>
      <c r="I15" s="5"/>
      <c r="J15" s="5" t="s">
        <v>48</v>
      </c>
      <c r="K15" s="5" t="s">
        <v>54</v>
      </c>
      <c r="L15" s="5"/>
      <c r="M15" s="5"/>
      <c r="N15" s="5" t="s">
        <v>25</v>
      </c>
      <c r="O15" s="2">
        <v>15</v>
      </c>
      <c r="P15" s="5" t="s">
        <v>55</v>
      </c>
      <c r="Q15" s="5" t="s">
        <v>56</v>
      </c>
      <c r="R15" s="5"/>
      <c r="S15" s="2">
        <v>6</v>
      </c>
      <c r="U15" s="5" t="str">
        <f t="shared" si="0"/>
        <v>p- Methyl styrene</v>
      </c>
      <c r="V15" t="str">
        <f t="shared" si="1"/>
        <v>298.15</v>
      </c>
      <c r="W15" t="str">
        <f t="shared" si="2"/>
        <v>73500</v>
      </c>
      <c r="X15" s="6" t="str">
        <f t="shared" si="3"/>
        <v>11,12</v>
      </c>
      <c r="Z15" s="5" t="str">
        <f t="shared" si="4"/>
        <v>Naphthalene</v>
      </c>
      <c r="AA15" t="str">
        <f t="shared" si="5"/>
        <v>298.15</v>
      </c>
      <c r="AB15" t="str">
        <f t="shared" si="6"/>
        <v>6 . 8 3x 10 ~</v>
      </c>
      <c r="AC15" s="6">
        <f t="shared" si="7"/>
        <v>6</v>
      </c>
    </row>
    <row r="16" spans="1:29" ht="14.25" customHeight="1">
      <c r="A16" s="5" t="s">
        <v>57</v>
      </c>
      <c r="B16" s="5"/>
      <c r="C16" s="5"/>
      <c r="D16" s="5"/>
      <c r="E16" s="3">
        <v>288.14999999999998</v>
      </c>
      <c r="F16" s="5"/>
      <c r="G16" s="5"/>
      <c r="H16" s="4">
        <v>9948.2000000000007</v>
      </c>
      <c r="I16" s="5"/>
      <c r="J16" s="2">
        <v>7</v>
      </c>
      <c r="K16" s="5"/>
      <c r="L16" s="5"/>
      <c r="M16" s="5"/>
      <c r="N16" s="5" t="s">
        <v>25</v>
      </c>
      <c r="O16" s="2">
        <v>15</v>
      </c>
      <c r="P16" s="5" t="s">
        <v>58</v>
      </c>
      <c r="Q16" s="5" t="s">
        <v>59</v>
      </c>
      <c r="R16" s="5" t="s">
        <v>60</v>
      </c>
      <c r="S16" s="2">
        <v>6</v>
      </c>
      <c r="U16" s="5" t="str">
        <f t="shared" si="0"/>
        <v>Toluene ~</v>
      </c>
      <c r="V16" t="str">
        <f t="shared" si="1"/>
        <v>288.15</v>
      </c>
      <c r="W16" t="str">
        <f t="shared" si="2"/>
        <v>9948.2</v>
      </c>
      <c r="X16" s="6">
        <f t="shared" si="3"/>
        <v>7</v>
      </c>
      <c r="Z16" s="5" t="str">
        <f t="shared" si="4"/>
        <v/>
      </c>
      <c r="AA16" t="str">
        <f t="shared" si="5"/>
        <v>298.15</v>
      </c>
      <c r="AB16" t="str">
        <f t="shared" si="6"/>
        <v>6 . 4 2xI04 ~</v>
      </c>
      <c r="AC16" s="6">
        <f t="shared" si="7"/>
        <v>6</v>
      </c>
    </row>
    <row r="17" spans="1:29" ht="14.25" customHeight="1">
      <c r="A17" s="5"/>
      <c r="B17" s="5"/>
      <c r="C17" s="5"/>
      <c r="D17" s="5"/>
      <c r="E17" s="3">
        <v>295.14999999999998</v>
      </c>
      <c r="F17" s="5"/>
      <c r="G17" s="5"/>
      <c r="H17" s="4">
        <v>9701.2000000000007</v>
      </c>
      <c r="I17" s="5"/>
      <c r="J17" s="5" t="s">
        <v>21</v>
      </c>
      <c r="K17" s="5" t="s">
        <v>61</v>
      </c>
      <c r="L17" s="5"/>
      <c r="M17" s="5"/>
      <c r="N17" s="5" t="s">
        <v>25</v>
      </c>
      <c r="O17" s="2">
        <v>15</v>
      </c>
      <c r="P17" s="3">
        <v>2.82</v>
      </c>
      <c r="Q17" s="5" t="s">
        <v>59</v>
      </c>
      <c r="R17" s="5" t="s">
        <v>38</v>
      </c>
      <c r="S17" s="2">
        <v>6</v>
      </c>
      <c r="U17" s="5" t="str">
        <f t="shared" si="0"/>
        <v/>
      </c>
      <c r="V17" t="str">
        <f t="shared" si="1"/>
        <v>295.15</v>
      </c>
      <c r="W17" t="str">
        <f t="shared" si="2"/>
        <v>9701.2</v>
      </c>
      <c r="X17" s="6" t="str">
        <f t="shared" si="3"/>
        <v>7, 1</v>
      </c>
      <c r="Z17" s="5" t="str">
        <f t="shared" si="4"/>
        <v>1-Methylnaphthalene</v>
      </c>
      <c r="AA17" t="str">
        <f t="shared" si="5"/>
        <v>298.15</v>
      </c>
      <c r="AB17" t="str">
        <f t="shared" si="6"/>
        <v>2.82xl0 s</v>
      </c>
      <c r="AC17" s="6">
        <f t="shared" si="7"/>
        <v>6</v>
      </c>
    </row>
    <row r="18" spans="1:29" ht="14.25" customHeight="1">
      <c r="A18" s="5"/>
      <c r="B18" s="5"/>
      <c r="C18" s="5"/>
      <c r="D18" s="5"/>
      <c r="E18" s="3">
        <v>298.14999999999998</v>
      </c>
      <c r="F18" s="5"/>
      <c r="G18" s="5"/>
      <c r="H18" s="4">
        <v>9701.7999999999993</v>
      </c>
      <c r="I18" s="5"/>
      <c r="J18" s="2">
        <v>7</v>
      </c>
      <c r="K18" s="5" t="s">
        <v>62</v>
      </c>
      <c r="L18" s="5"/>
      <c r="M18" s="5"/>
      <c r="N18" s="5" t="s">
        <v>25</v>
      </c>
      <c r="O18" s="2">
        <v>15</v>
      </c>
      <c r="P18" s="5" t="s">
        <v>63</v>
      </c>
      <c r="Q18" s="5" t="s">
        <v>59</v>
      </c>
      <c r="R18" s="5" t="s">
        <v>16</v>
      </c>
      <c r="S18" s="2">
        <v>6</v>
      </c>
      <c r="U18" s="5" t="str">
        <f t="shared" si="0"/>
        <v/>
      </c>
      <c r="V18" t="str">
        <f t="shared" si="1"/>
        <v>298.15</v>
      </c>
      <c r="W18" t="str">
        <f t="shared" si="2"/>
        <v>9701.8</v>
      </c>
      <c r="X18" s="6">
        <f t="shared" si="3"/>
        <v>7</v>
      </c>
      <c r="Z18" s="5" t="str">
        <f t="shared" si="4"/>
        <v>2-Methylnaphthalene</v>
      </c>
      <c r="AA18" t="str">
        <f t="shared" si="5"/>
        <v>298.15</v>
      </c>
      <c r="AB18" t="str">
        <f t="shared" si="6"/>
        <v>2 . 6 5x10 s</v>
      </c>
      <c r="AC18" s="6">
        <f t="shared" si="7"/>
        <v>6</v>
      </c>
    </row>
    <row r="19" spans="1:29" ht="14.25" customHeight="1">
      <c r="A19" s="5"/>
      <c r="B19" s="5"/>
      <c r="C19" s="5"/>
      <c r="D19" s="5"/>
      <c r="E19" s="3">
        <v>298.14999999999998</v>
      </c>
      <c r="F19" s="5"/>
      <c r="G19" s="5"/>
      <c r="H19" s="2">
        <v>9412</v>
      </c>
      <c r="I19" s="5"/>
      <c r="J19" s="2">
        <v>9</v>
      </c>
      <c r="K19" s="5"/>
      <c r="L19" s="5"/>
      <c r="M19" s="5"/>
      <c r="N19" s="5" t="s">
        <v>25</v>
      </c>
      <c r="O19" s="2">
        <v>15</v>
      </c>
      <c r="P19" s="3">
        <v>2.5099999999999998</v>
      </c>
      <c r="Q19" s="5" t="s">
        <v>59</v>
      </c>
      <c r="R19" s="5" t="s">
        <v>31</v>
      </c>
      <c r="S19" s="2">
        <v>6</v>
      </c>
      <c r="U19" s="5" t="str">
        <f t="shared" si="0"/>
        <v/>
      </c>
      <c r="V19" t="str">
        <f t="shared" si="1"/>
        <v>298.15</v>
      </c>
      <c r="W19" t="str">
        <f t="shared" si="2"/>
        <v>9412</v>
      </c>
      <c r="X19" s="6">
        <f t="shared" si="3"/>
        <v>9</v>
      </c>
      <c r="Z19" s="5" t="str">
        <f t="shared" si="4"/>
        <v/>
      </c>
      <c r="AA19" t="str">
        <f t="shared" si="5"/>
        <v>298.15</v>
      </c>
      <c r="AB19" t="str">
        <f t="shared" si="6"/>
        <v>2.51xl 0 s</v>
      </c>
      <c r="AC19" s="6">
        <f t="shared" si="7"/>
        <v>6</v>
      </c>
    </row>
    <row r="20" spans="1:29" ht="14.25" customHeight="1">
      <c r="A20" s="5"/>
      <c r="B20" s="5"/>
      <c r="C20" s="5"/>
      <c r="D20" s="5"/>
      <c r="E20" s="3">
        <v>308.14999999999998</v>
      </c>
      <c r="F20" s="5"/>
      <c r="G20" s="5"/>
      <c r="H20" s="5" t="s">
        <v>64</v>
      </c>
      <c r="I20" s="2">
        <v>8</v>
      </c>
      <c r="J20" s="2">
        <v>7</v>
      </c>
      <c r="K20" s="5" t="s">
        <v>65</v>
      </c>
      <c r="L20" s="5"/>
      <c r="M20" s="5"/>
      <c r="N20" s="5" t="s">
        <v>25</v>
      </c>
      <c r="O20" s="2">
        <v>15</v>
      </c>
      <c r="P20" s="5" t="s">
        <v>66</v>
      </c>
      <c r="Q20" s="5"/>
      <c r="R20" s="2">
        <v>106</v>
      </c>
      <c r="S20" s="2">
        <v>6</v>
      </c>
      <c r="U20" s="5" t="str">
        <f t="shared" si="0"/>
        <v/>
      </c>
      <c r="V20" t="str">
        <f t="shared" si="1"/>
        <v>308.15</v>
      </c>
      <c r="W20" t="str">
        <f t="shared" si="2"/>
        <v>9392.8</v>
      </c>
      <c r="X20" s="6">
        <f t="shared" si="3"/>
        <v>7</v>
      </c>
      <c r="Z20" s="5" t="str">
        <f t="shared" si="4"/>
        <v>1,3-Dimethylnaphthalene</v>
      </c>
      <c r="AA20" t="str">
        <f t="shared" si="5"/>
        <v>298.15</v>
      </c>
      <c r="AB20" t="str">
        <f t="shared" si="6"/>
        <v>1.09 x106</v>
      </c>
      <c r="AC20" s="6">
        <f t="shared" si="7"/>
        <v>6</v>
      </c>
    </row>
    <row r="21" spans="1:29" ht="14.25" customHeight="1">
      <c r="A21" s="5"/>
      <c r="B21" s="5"/>
      <c r="C21" s="5"/>
      <c r="D21" s="5"/>
      <c r="E21" s="3">
        <v>318.14999999999998</v>
      </c>
      <c r="F21" s="5"/>
      <c r="G21" s="5"/>
      <c r="H21" s="4">
        <v>8760.9</v>
      </c>
      <c r="I21" s="5"/>
      <c r="J21" s="2">
        <v>7</v>
      </c>
      <c r="K21" s="5" t="s">
        <v>67</v>
      </c>
      <c r="L21" s="5"/>
      <c r="M21" s="5"/>
      <c r="N21" s="5" t="s">
        <v>25</v>
      </c>
      <c r="O21" s="2">
        <v>15</v>
      </c>
      <c r="P21" s="5" t="s">
        <v>68</v>
      </c>
      <c r="Q21" s="5"/>
      <c r="R21" s="5"/>
      <c r="S21" s="2">
        <v>6</v>
      </c>
      <c r="U21" s="5" t="str">
        <f t="shared" si="0"/>
        <v/>
      </c>
      <c r="V21" t="str">
        <f t="shared" si="1"/>
        <v>318.15</v>
      </c>
      <c r="W21" t="str">
        <f t="shared" si="2"/>
        <v>8760.9</v>
      </c>
      <c r="X21" s="6">
        <f t="shared" si="3"/>
        <v>7</v>
      </c>
      <c r="Z21" s="5" t="str">
        <f t="shared" si="4"/>
        <v>1,4-Dimethylnaphthalene</v>
      </c>
      <c r="AA21" t="str">
        <f t="shared" si="5"/>
        <v>298.15</v>
      </c>
      <c r="AB21" t="str">
        <f t="shared" si="6"/>
        <v>7. 63 x 10 s</v>
      </c>
      <c r="AC21" s="6">
        <f t="shared" si="7"/>
        <v>6</v>
      </c>
    </row>
    <row r="22" spans="1:29" ht="14.25" customHeight="1">
      <c r="A22" s="5" t="s">
        <v>69</v>
      </c>
      <c r="B22" s="5"/>
      <c r="C22" s="5"/>
      <c r="D22" s="5"/>
      <c r="E22" s="3">
        <v>288.14999999999998</v>
      </c>
      <c r="F22" s="5"/>
      <c r="G22" s="5"/>
      <c r="H22" s="5" t="s">
        <v>70</v>
      </c>
      <c r="I22" s="5"/>
      <c r="J22" s="2">
        <v>7</v>
      </c>
      <c r="K22" s="5" t="s">
        <v>71</v>
      </c>
      <c r="L22" s="5"/>
      <c r="M22" s="5"/>
      <c r="N22" s="5" t="s">
        <v>25</v>
      </c>
      <c r="O22" s="2">
        <v>15</v>
      </c>
      <c r="P22" s="3">
        <v>7.45</v>
      </c>
      <c r="Q22" s="5" t="s">
        <v>59</v>
      </c>
      <c r="R22" s="5" t="s">
        <v>38</v>
      </c>
      <c r="S22" s="2">
        <v>6</v>
      </c>
      <c r="U22" s="5" t="str">
        <f t="shared" si="0"/>
        <v>Ethylbenzene '</v>
      </c>
      <c r="V22" t="str">
        <f t="shared" si="1"/>
        <v>288.15</v>
      </c>
      <c r="W22" t="str">
        <f t="shared" si="2"/>
        <v>3.676x10"</v>
      </c>
      <c r="X22" s="6">
        <f t="shared" si="3"/>
        <v>7</v>
      </c>
      <c r="Z22" s="5" t="str">
        <f t="shared" si="4"/>
        <v>1,5-Dimethylnaphthalene</v>
      </c>
      <c r="AA22" t="str">
        <f t="shared" si="5"/>
        <v>298.15</v>
      </c>
      <c r="AB22" t="str">
        <f t="shared" si="6"/>
        <v>7.45xl0 s</v>
      </c>
      <c r="AC22" s="6">
        <f t="shared" si="7"/>
        <v>6</v>
      </c>
    </row>
    <row r="23" spans="1:29" ht="14.25" customHeight="1">
      <c r="A23" s="5"/>
      <c r="B23" s="5"/>
      <c r="C23" s="5"/>
      <c r="D23" s="5"/>
      <c r="E23" s="5" t="s">
        <v>25</v>
      </c>
      <c r="F23" s="2">
        <v>15</v>
      </c>
      <c r="G23" s="5"/>
      <c r="H23" s="5" t="s">
        <v>72</v>
      </c>
      <c r="I23" s="5"/>
      <c r="J23" s="2">
        <v>7</v>
      </c>
      <c r="K23" s="5" t="s">
        <v>73</v>
      </c>
      <c r="L23" s="5"/>
      <c r="M23" s="5"/>
      <c r="N23" s="5" t="s">
        <v>25</v>
      </c>
      <c r="O23" s="2">
        <v>15</v>
      </c>
      <c r="P23" s="5" t="s">
        <v>74</v>
      </c>
      <c r="Q23" s="5" t="s">
        <v>75</v>
      </c>
      <c r="R23" s="5"/>
      <c r="S23" s="2">
        <v>6</v>
      </c>
      <c r="U23" s="5" t="str">
        <f t="shared" si="0"/>
        <v/>
      </c>
      <c r="V23" t="str">
        <f t="shared" si="1"/>
        <v>298.15</v>
      </c>
      <c r="W23" t="str">
        <f t="shared" si="2"/>
        <v>3.484 ~ I0 ~</v>
      </c>
      <c r="X23" s="6">
        <f t="shared" si="3"/>
        <v>7</v>
      </c>
      <c r="Z23" s="5" t="str">
        <f t="shared" si="4"/>
        <v>2,3-Dimethylnaphthalene</v>
      </c>
      <c r="AA23" t="str">
        <f t="shared" si="5"/>
        <v>298.15</v>
      </c>
      <c r="AB23" t="str">
        <f t="shared" si="6"/>
        <v>5 . 0 2× lO s</v>
      </c>
      <c r="AC23" s="6">
        <f t="shared" si="7"/>
        <v>6</v>
      </c>
    </row>
    <row r="24" spans="1:29" ht="14.25" customHeight="1">
      <c r="A24" s="5"/>
      <c r="B24" s="5"/>
      <c r="C24" s="5"/>
      <c r="D24" s="5"/>
      <c r="E24" s="5" t="s">
        <v>25</v>
      </c>
      <c r="F24" s="5" t="s">
        <v>76</v>
      </c>
      <c r="G24" s="5"/>
      <c r="H24" s="5" t="s">
        <v>77</v>
      </c>
      <c r="I24" s="2">
        <v>104</v>
      </c>
      <c r="J24" s="2">
        <v>9</v>
      </c>
      <c r="K24" s="5" t="s">
        <v>78</v>
      </c>
      <c r="L24" s="5"/>
      <c r="M24" s="5"/>
      <c r="N24" s="5" t="s">
        <v>25</v>
      </c>
      <c r="O24" s="2">
        <v>15</v>
      </c>
      <c r="P24" s="5" t="s">
        <v>79</v>
      </c>
      <c r="Q24" s="5"/>
      <c r="R24" s="5" t="s">
        <v>38</v>
      </c>
      <c r="S24" s="2">
        <v>6</v>
      </c>
      <c r="U24" s="5" t="str">
        <f t="shared" si="0"/>
        <v/>
      </c>
      <c r="V24" t="str">
        <f t="shared" si="1"/>
        <v>298.I5</v>
      </c>
      <c r="W24" t="str">
        <f t="shared" si="2"/>
        <v>3 . 5 7 0 x104</v>
      </c>
      <c r="X24" s="6">
        <f t="shared" si="3"/>
        <v>9</v>
      </c>
      <c r="Z24" s="5" t="str">
        <f t="shared" si="4"/>
        <v>2,6-Dimethylnaphthalene</v>
      </c>
      <c r="AA24" t="str">
        <f t="shared" si="5"/>
        <v>298.15</v>
      </c>
      <c r="AB24" t="str">
        <f t="shared" si="6"/>
        <v>4.69.-l0 s</v>
      </c>
      <c r="AC24" s="6">
        <f t="shared" si="7"/>
        <v>6</v>
      </c>
    </row>
    <row r="25" spans="1:29" ht="14.25" customHeight="1">
      <c r="A25" s="5"/>
      <c r="B25" s="5"/>
      <c r="C25" s="5"/>
      <c r="D25" s="5"/>
      <c r="E25" s="5" t="s">
        <v>32</v>
      </c>
      <c r="F25" s="2">
        <v>15</v>
      </c>
      <c r="G25" s="5"/>
      <c r="H25" s="5" t="s">
        <v>80</v>
      </c>
      <c r="I25" s="5"/>
      <c r="J25" s="2">
        <v>7</v>
      </c>
      <c r="K25" s="5"/>
      <c r="L25" s="5"/>
      <c r="M25" s="5"/>
      <c r="N25" s="5" t="s">
        <v>25</v>
      </c>
      <c r="O25" s="2">
        <v>15</v>
      </c>
      <c r="P25" s="5" t="s">
        <v>81</v>
      </c>
      <c r="Q25" s="5" t="s">
        <v>82</v>
      </c>
      <c r="R25" s="5" t="s">
        <v>83</v>
      </c>
      <c r="S25" s="2">
        <v>6</v>
      </c>
      <c r="U25" s="5" t="str">
        <f t="shared" si="0"/>
        <v/>
      </c>
      <c r="V25" t="str">
        <f t="shared" si="1"/>
        <v>308.15</v>
      </c>
      <c r="W25" t="str">
        <f t="shared" si="2"/>
        <v>3 . 3 4 7 x 104</v>
      </c>
      <c r="X25" s="6">
        <f t="shared" si="3"/>
        <v>7</v>
      </c>
      <c r="Z25" s="5" t="str">
        <f t="shared" si="4"/>
        <v/>
      </c>
      <c r="AA25" t="str">
        <f t="shared" si="5"/>
        <v>298.15</v>
      </c>
      <c r="AB25" t="str">
        <f t="shared" si="6"/>
        <v>6 . 5 3/10 s t.</v>
      </c>
      <c r="AC25" s="6">
        <f t="shared" si="7"/>
        <v>6</v>
      </c>
    </row>
    <row r="26" spans="1:29" ht="14.25" customHeight="1">
      <c r="A26" s="5"/>
      <c r="B26" s="5"/>
      <c r="C26" s="5"/>
      <c r="D26" s="5"/>
      <c r="E26" s="5" t="s">
        <v>14</v>
      </c>
      <c r="F26" s="2">
        <v>15</v>
      </c>
      <c r="G26" s="5"/>
      <c r="H26" s="5" t="s">
        <v>84</v>
      </c>
      <c r="I26" s="5" t="s">
        <v>85</v>
      </c>
      <c r="J26" s="2">
        <v>7</v>
      </c>
      <c r="K26" s="5" t="s">
        <v>86</v>
      </c>
      <c r="L26" s="5"/>
      <c r="M26" s="5"/>
      <c r="N26" s="5" t="s">
        <v>25</v>
      </c>
      <c r="O26" s="2">
        <v>15</v>
      </c>
      <c r="P26" s="3">
        <v>8.06</v>
      </c>
      <c r="Q26" s="5" t="s">
        <v>87</v>
      </c>
      <c r="R26" s="5"/>
      <c r="S26" s="2">
        <v>6</v>
      </c>
      <c r="U26" s="5" t="str">
        <f t="shared" si="0"/>
        <v/>
      </c>
      <c r="V26" t="str">
        <f t="shared" si="1"/>
        <v>318.15</v>
      </c>
      <c r="W26" t="str">
        <f t="shared" si="2"/>
        <v>3. 006 x10 ~</v>
      </c>
      <c r="X26" s="6">
        <f t="shared" si="3"/>
        <v>7</v>
      </c>
      <c r="Z26" s="5" t="str">
        <f t="shared" si="4"/>
        <v>1-Ethylnaphthalene</v>
      </c>
      <c r="AA26" t="str">
        <f t="shared" si="5"/>
        <v>298.15</v>
      </c>
      <c r="AB26" t="str">
        <f t="shared" si="6"/>
        <v>8.06x l 0 s</v>
      </c>
      <c r="AC26" s="6">
        <f t="shared" si="7"/>
        <v>6</v>
      </c>
    </row>
    <row r="27" spans="1:29" ht="14.25" customHeight="1">
      <c r="A27" s="5" t="s">
        <v>88</v>
      </c>
      <c r="B27" s="5" t="s">
        <v>89</v>
      </c>
      <c r="C27" s="5"/>
      <c r="D27" s="5"/>
      <c r="E27" s="5" t="s">
        <v>17</v>
      </c>
      <c r="F27" s="2">
        <v>15</v>
      </c>
      <c r="G27" s="5"/>
      <c r="H27" s="5" t="s">
        <v>90</v>
      </c>
      <c r="I27" s="2">
        <v>104</v>
      </c>
      <c r="J27" s="2">
        <v>7</v>
      </c>
      <c r="K27" s="5" t="s">
        <v>91</v>
      </c>
      <c r="L27" s="5"/>
      <c r="M27" s="5"/>
      <c r="N27" s="5" t="s">
        <v>25</v>
      </c>
      <c r="O27" s="2">
        <v>15</v>
      </c>
      <c r="P27" s="3">
        <v>4.9000000000000004</v>
      </c>
      <c r="Q27" s="5" t="s">
        <v>59</v>
      </c>
      <c r="R27" s="5" t="s">
        <v>38</v>
      </c>
      <c r="S27" s="2">
        <v>6</v>
      </c>
      <c r="U27" s="5" t="str">
        <f t="shared" si="0"/>
        <v>o-Xylene'</v>
      </c>
      <c r="V27" t="str">
        <f t="shared" si="1"/>
        <v>288.15</v>
      </c>
      <c r="W27" t="str">
        <f t="shared" si="2"/>
        <v>3. 513 x104</v>
      </c>
      <c r="X27" s="6">
        <f t="shared" si="3"/>
        <v>7</v>
      </c>
      <c r="Z27" s="5" t="str">
        <f t="shared" si="4"/>
        <v>Biphenyl</v>
      </c>
      <c r="AA27" t="str">
        <f t="shared" si="5"/>
        <v>298.15</v>
      </c>
      <c r="AB27" t="str">
        <f t="shared" si="6"/>
        <v>4.9xl0 s</v>
      </c>
      <c r="AC27" s="6">
        <f t="shared" si="7"/>
        <v>6</v>
      </c>
    </row>
    <row r="28" spans="1:29" ht="14.25" customHeight="1">
      <c r="A28" s="5"/>
      <c r="B28" s="5"/>
      <c r="C28" s="5"/>
      <c r="D28" s="5"/>
      <c r="E28" s="5" t="s">
        <v>25</v>
      </c>
      <c r="F28" s="2">
        <v>15</v>
      </c>
      <c r="G28" s="5"/>
      <c r="H28" s="5" t="s">
        <v>92</v>
      </c>
      <c r="I28" s="5"/>
      <c r="J28" s="2">
        <v>7</v>
      </c>
      <c r="K28" s="5"/>
      <c r="L28" s="5"/>
      <c r="M28" s="5"/>
      <c r="N28" s="5" t="s">
        <v>25</v>
      </c>
      <c r="O28" s="2">
        <v>15</v>
      </c>
      <c r="P28" s="5" t="s">
        <v>93</v>
      </c>
      <c r="Q28" s="5" t="s">
        <v>59</v>
      </c>
      <c r="R28" s="5" t="s">
        <v>94</v>
      </c>
      <c r="S28" s="2">
        <v>6</v>
      </c>
      <c r="U28" s="5" t="str">
        <f t="shared" si="0"/>
        <v/>
      </c>
      <c r="V28" t="str">
        <f t="shared" si="1"/>
        <v>298.15</v>
      </c>
      <c r="W28" t="str">
        <f t="shared" si="2"/>
        <v>3 . 2 9 7 × 104</v>
      </c>
      <c r="X28" s="6">
        <f t="shared" si="3"/>
        <v>7</v>
      </c>
      <c r="Z28" s="5" t="str">
        <f t="shared" si="4"/>
        <v/>
      </c>
      <c r="AA28" t="str">
        <f t="shared" si="5"/>
        <v>298.15</v>
      </c>
      <c r="AB28" t="str">
        <f t="shared" si="6"/>
        <v>4 . 3 3x105 b</v>
      </c>
      <c r="AC28" s="6">
        <f t="shared" si="7"/>
        <v>6</v>
      </c>
    </row>
    <row r="29" spans="1:29" ht="14.25" customHeight="1">
      <c r="A29" s="5"/>
      <c r="B29" s="5"/>
      <c r="C29" s="5"/>
      <c r="D29" s="5"/>
      <c r="E29" s="5" t="s">
        <v>25</v>
      </c>
      <c r="F29" s="2">
        <v>15</v>
      </c>
      <c r="G29" s="5"/>
      <c r="H29" s="5" t="s">
        <v>95</v>
      </c>
      <c r="I29" s="2">
        <v>104</v>
      </c>
      <c r="J29" s="2">
        <v>9</v>
      </c>
      <c r="K29" s="5" t="s">
        <v>96</v>
      </c>
      <c r="L29" s="5"/>
      <c r="M29" s="5"/>
      <c r="N29" s="5" t="s">
        <v>25</v>
      </c>
      <c r="O29" s="2">
        <v>15</v>
      </c>
      <c r="P29" s="3">
        <v>3.98</v>
      </c>
      <c r="Q29" s="5" t="s">
        <v>59</v>
      </c>
      <c r="R29" s="5" t="s">
        <v>38</v>
      </c>
      <c r="S29" s="2">
        <v>6</v>
      </c>
      <c r="U29" s="5" t="str">
        <f t="shared" si="0"/>
        <v/>
      </c>
      <c r="V29" t="str">
        <f t="shared" si="1"/>
        <v>298.15</v>
      </c>
      <c r="W29" t="str">
        <f t="shared" si="2"/>
        <v>3.07 x104</v>
      </c>
      <c r="X29" s="6">
        <f t="shared" si="3"/>
        <v>9</v>
      </c>
      <c r="Z29" s="5" t="str">
        <f t="shared" si="4"/>
        <v>Acenaphthene</v>
      </c>
      <c r="AA29" t="str">
        <f t="shared" si="5"/>
        <v>298.15</v>
      </c>
      <c r="AB29" t="str">
        <f t="shared" si="6"/>
        <v>3.98xl0 s</v>
      </c>
      <c r="AC29" s="6">
        <f t="shared" si="7"/>
        <v>6</v>
      </c>
    </row>
    <row r="30" spans="1:29" ht="14.25" customHeight="1">
      <c r="A30" s="5"/>
      <c r="B30" s="5"/>
      <c r="C30" s="5"/>
      <c r="D30" s="5"/>
      <c r="E30" s="5" t="s">
        <v>32</v>
      </c>
      <c r="F30" s="2">
        <v>15</v>
      </c>
      <c r="G30" s="5"/>
      <c r="H30" s="5" t="s">
        <v>97</v>
      </c>
      <c r="I30" s="2">
        <v>104</v>
      </c>
      <c r="J30" s="2">
        <v>7</v>
      </c>
      <c r="K30" s="5"/>
      <c r="L30" s="5"/>
      <c r="M30" s="5"/>
      <c r="N30" s="5" t="s">
        <v>25</v>
      </c>
      <c r="O30" s="2">
        <v>15</v>
      </c>
      <c r="P30" s="3">
        <v>4.33</v>
      </c>
      <c r="Q30" s="5" t="s">
        <v>59</v>
      </c>
      <c r="R30" s="5" t="s">
        <v>98</v>
      </c>
      <c r="S30" s="2">
        <v>6</v>
      </c>
      <c r="U30" s="5" t="str">
        <f t="shared" si="0"/>
        <v/>
      </c>
      <c r="V30" t="str">
        <f t="shared" si="1"/>
        <v>308.15</v>
      </c>
      <c r="W30" t="str">
        <f t="shared" si="2"/>
        <v>2. 985 x104</v>
      </c>
      <c r="X30" s="6">
        <f t="shared" si="3"/>
        <v>7</v>
      </c>
      <c r="Z30" s="5" t="str">
        <f t="shared" si="4"/>
        <v/>
      </c>
      <c r="AA30" t="str">
        <f t="shared" si="5"/>
        <v>298.15</v>
      </c>
      <c r="AB30" t="str">
        <f t="shared" si="6"/>
        <v>4.33xl0 s s</v>
      </c>
      <c r="AC30" s="6">
        <f t="shared" si="7"/>
        <v>6</v>
      </c>
    </row>
    <row r="31" spans="1:29" ht="14.25" customHeight="1">
      <c r="A31" s="5"/>
      <c r="B31" s="5"/>
      <c r="C31" s="5"/>
      <c r="D31" s="5"/>
      <c r="E31" s="5" t="s">
        <v>14</v>
      </c>
      <c r="F31" s="2">
        <v>15</v>
      </c>
      <c r="G31" s="5"/>
      <c r="H31" s="5" t="s">
        <v>99</v>
      </c>
      <c r="I31" s="2">
        <v>104</v>
      </c>
      <c r="J31" s="2">
        <v>7</v>
      </c>
      <c r="K31" s="5"/>
      <c r="L31" s="5"/>
      <c r="M31" s="5"/>
      <c r="N31" s="5" t="s">
        <v>25</v>
      </c>
      <c r="O31" s="2">
        <v>15</v>
      </c>
      <c r="P31" s="5" t="s">
        <v>100</v>
      </c>
      <c r="Q31" s="5" t="s">
        <v>101</v>
      </c>
      <c r="R31" s="5"/>
      <c r="S31" s="2">
        <v>16</v>
      </c>
      <c r="U31" s="5" t="str">
        <f t="shared" si="0"/>
        <v/>
      </c>
      <c r="V31" t="str">
        <f t="shared" si="1"/>
        <v>318.15</v>
      </c>
      <c r="W31" t="str">
        <f t="shared" si="2"/>
        <v>2. 751 x104</v>
      </c>
      <c r="X31" s="6">
        <f t="shared" si="3"/>
        <v>7</v>
      </c>
      <c r="Z31" s="5" t="str">
        <f t="shared" si="4"/>
        <v/>
      </c>
      <c r="AA31" t="str">
        <f t="shared" si="5"/>
        <v>298.15</v>
      </c>
      <c r="AB31" t="str">
        <f t="shared" si="6"/>
        <v>4 . 2 5× 105</v>
      </c>
      <c r="AC31" s="6">
        <f t="shared" si="7"/>
        <v>16</v>
      </c>
    </row>
    <row r="32" spans="1:29" ht="14.25" customHeight="1">
      <c r="A32" s="5" t="s">
        <v>102</v>
      </c>
      <c r="B32" s="5"/>
      <c r="C32" s="5"/>
      <c r="D32" s="5"/>
      <c r="E32" s="5" t="s">
        <v>17</v>
      </c>
      <c r="F32" s="2">
        <v>15</v>
      </c>
      <c r="G32" s="5"/>
      <c r="H32" s="5" t="s">
        <v>103</v>
      </c>
      <c r="I32" s="5"/>
      <c r="J32" s="2">
        <v>7</v>
      </c>
      <c r="K32" s="5" t="s">
        <v>104</v>
      </c>
      <c r="L32" s="5"/>
      <c r="M32" s="5"/>
      <c r="N32" s="5" t="s">
        <v>25</v>
      </c>
      <c r="O32" s="2">
        <v>15</v>
      </c>
      <c r="P32" s="3">
        <v>7.01</v>
      </c>
      <c r="Q32" s="5" t="s">
        <v>59</v>
      </c>
      <c r="R32" s="5" t="s">
        <v>31</v>
      </c>
      <c r="S32" s="2">
        <v>6</v>
      </c>
      <c r="U32" s="5" t="str">
        <f t="shared" si="0"/>
        <v>m-Xylene '</v>
      </c>
      <c r="V32" t="str">
        <f t="shared" si="1"/>
        <v>288.15</v>
      </c>
      <c r="W32" t="str">
        <f t="shared" si="2"/>
        <v>3. 725 × 104</v>
      </c>
      <c r="X32" s="6">
        <f t="shared" si="3"/>
        <v>7</v>
      </c>
      <c r="Z32" s="5" t="str">
        <f t="shared" si="4"/>
        <v>Fluorene</v>
      </c>
      <c r="AA32" t="str">
        <f t="shared" si="5"/>
        <v>298.15</v>
      </c>
      <c r="AB32" t="str">
        <f t="shared" si="6"/>
        <v>7.01xl 0 s</v>
      </c>
      <c r="AC32" s="6">
        <f t="shared" si="7"/>
        <v>6</v>
      </c>
    </row>
    <row r="33" spans="1:29" ht="14.25" customHeight="1">
      <c r="A33" s="5"/>
      <c r="B33" s="5"/>
      <c r="C33" s="5"/>
      <c r="D33" s="5"/>
      <c r="E33" s="5" t="s">
        <v>25</v>
      </c>
      <c r="F33" s="2">
        <v>15</v>
      </c>
      <c r="G33" s="5"/>
      <c r="H33" s="5" t="s">
        <v>105</v>
      </c>
      <c r="I33" s="2">
        <v>104</v>
      </c>
      <c r="J33" s="2">
        <v>7</v>
      </c>
      <c r="K33" s="5"/>
      <c r="L33" s="5"/>
      <c r="M33" s="5"/>
      <c r="N33" s="5" t="s">
        <v>25</v>
      </c>
      <c r="O33" s="2">
        <v>15</v>
      </c>
      <c r="P33" s="5" t="s">
        <v>106</v>
      </c>
      <c r="Q33" s="5" t="s">
        <v>59</v>
      </c>
      <c r="R33" s="5" t="s">
        <v>107</v>
      </c>
      <c r="S33" s="2">
        <v>6</v>
      </c>
      <c r="U33" s="5" t="str">
        <f t="shared" si="0"/>
        <v/>
      </c>
      <c r="V33" t="str">
        <f t="shared" si="1"/>
        <v>298.15</v>
      </c>
      <c r="W33" t="str">
        <f t="shared" si="2"/>
        <v>3. 644 x104</v>
      </c>
      <c r="X33" s="6">
        <f t="shared" si="3"/>
        <v>7</v>
      </c>
      <c r="Z33" s="5" t="str">
        <f t="shared" si="4"/>
        <v/>
      </c>
      <c r="AA33" t="str">
        <f t="shared" si="5"/>
        <v>298.15</v>
      </c>
      <c r="AB33" t="str">
        <f t="shared" si="6"/>
        <v>5 . 9 3xl 0 s t,</v>
      </c>
      <c r="AC33" s="6">
        <f t="shared" si="7"/>
        <v>6</v>
      </c>
    </row>
    <row r="34" spans="1:29" ht="14.25" customHeight="1">
      <c r="A34" s="5"/>
      <c r="B34" s="5"/>
      <c r="C34" s="5"/>
      <c r="D34" s="5"/>
      <c r="E34" s="5" t="s">
        <v>25</v>
      </c>
      <c r="F34" s="2">
        <v>15</v>
      </c>
      <c r="G34" s="5"/>
      <c r="H34" s="5" t="s">
        <v>108</v>
      </c>
      <c r="I34" s="2">
        <v>104</v>
      </c>
      <c r="J34" s="2">
        <v>9</v>
      </c>
      <c r="K34" s="5" t="s">
        <v>109</v>
      </c>
      <c r="L34" s="5"/>
      <c r="M34" s="5"/>
      <c r="N34" s="5" t="s">
        <v>25</v>
      </c>
      <c r="O34" s="2">
        <v>15</v>
      </c>
      <c r="P34" s="3">
        <v>1.76</v>
      </c>
      <c r="Q34" s="5" t="s">
        <v>110</v>
      </c>
      <c r="R34" s="5"/>
      <c r="S34" s="2">
        <v>6</v>
      </c>
      <c r="U34" s="5" t="str">
        <f t="shared" si="0"/>
        <v/>
      </c>
      <c r="V34" t="str">
        <f t="shared" si="1"/>
        <v>298.15</v>
      </c>
      <c r="W34" t="str">
        <f t="shared" si="2"/>
        <v>3 . 3 8 x104</v>
      </c>
      <c r="X34" s="6">
        <f t="shared" si="3"/>
        <v>9</v>
      </c>
      <c r="Z34" s="5" t="str">
        <f t="shared" si="4"/>
        <v>Phenanthrene</v>
      </c>
      <c r="AA34" t="str">
        <f t="shared" si="5"/>
        <v>298.15</v>
      </c>
      <c r="AB34" t="str">
        <f t="shared" si="6"/>
        <v>1.76:-: 10~</v>
      </c>
      <c r="AC34" s="6">
        <f t="shared" si="7"/>
        <v>6</v>
      </c>
    </row>
    <row r="35" spans="1:29" ht="14.25" customHeight="1">
      <c r="A35" s="5"/>
      <c r="B35" s="5"/>
      <c r="C35" s="5"/>
      <c r="D35" s="5"/>
      <c r="E35" s="5" t="s">
        <v>32</v>
      </c>
      <c r="F35" s="2">
        <v>15</v>
      </c>
      <c r="G35" s="5"/>
      <c r="H35" s="5" t="s">
        <v>111</v>
      </c>
      <c r="I35" s="5"/>
      <c r="J35" s="2">
        <v>7</v>
      </c>
      <c r="K35" s="5"/>
      <c r="L35" s="5"/>
      <c r="M35" s="5"/>
      <c r="N35" s="5" t="s">
        <v>25</v>
      </c>
      <c r="O35" s="2">
        <v>15</v>
      </c>
      <c r="P35" s="5" t="s">
        <v>112</v>
      </c>
      <c r="Q35" s="5"/>
      <c r="R35" s="5"/>
      <c r="S35" s="2">
        <v>6</v>
      </c>
      <c r="U35" s="5" t="str">
        <f t="shared" si="0"/>
        <v/>
      </c>
      <c r="V35" t="str">
        <f t="shared" si="1"/>
        <v>308.15</v>
      </c>
      <c r="W35" t="str">
        <f t="shared" si="2"/>
        <v>3. 518 × 10 ~</v>
      </c>
      <c r="X35" s="6">
        <f t="shared" si="3"/>
        <v>7</v>
      </c>
      <c r="Z35" s="5" t="str">
        <f t="shared" si="4"/>
        <v/>
      </c>
      <c r="AA35" t="str">
        <f t="shared" si="5"/>
        <v>298.15</v>
      </c>
      <c r="AB35" t="str">
        <f t="shared" si="6"/>
        <v>1. 50 ~ I0 ~ ~'</v>
      </c>
      <c r="AC35" s="6">
        <f t="shared" si="7"/>
        <v>6</v>
      </c>
    </row>
    <row r="36" spans="1:29" ht="14.25" customHeight="1">
      <c r="A36" s="5"/>
      <c r="B36" s="5"/>
      <c r="C36" s="5"/>
      <c r="D36" s="5"/>
      <c r="E36" s="3">
        <v>318.14999999999998</v>
      </c>
      <c r="F36" s="5"/>
      <c r="G36" s="5"/>
      <c r="H36" s="5" t="s">
        <v>113</v>
      </c>
      <c r="I36" s="2">
        <v>104</v>
      </c>
      <c r="J36" s="2">
        <v>7</v>
      </c>
      <c r="K36" s="5" t="s">
        <v>114</v>
      </c>
      <c r="L36" s="5"/>
      <c r="M36" s="5"/>
      <c r="N36" s="5" t="s">
        <v>25</v>
      </c>
      <c r="O36" s="2">
        <v>15</v>
      </c>
      <c r="P36" s="5" t="s">
        <v>115</v>
      </c>
      <c r="Q36" s="5"/>
      <c r="R36" s="5" t="s">
        <v>116</v>
      </c>
      <c r="S36" s="2">
        <v>6</v>
      </c>
      <c r="U36" s="5" t="str">
        <f t="shared" si="0"/>
        <v/>
      </c>
      <c r="V36" t="str">
        <f t="shared" si="1"/>
        <v>318.15</v>
      </c>
      <c r="W36" t="str">
        <f t="shared" si="2"/>
        <v>3. 1 8 0 /104</v>
      </c>
      <c r="X36" s="6">
        <f t="shared" si="3"/>
        <v>7</v>
      </c>
      <c r="Z36" s="5" t="str">
        <f t="shared" si="4"/>
        <v>Anthracene</v>
      </c>
      <c r="AA36" t="str">
        <f t="shared" si="5"/>
        <v>298.15</v>
      </c>
      <c r="AB36" t="str">
        <f t="shared" si="6"/>
        <v>1. 84 .10:'</v>
      </c>
      <c r="AC36" s="6">
        <f t="shared" si="7"/>
        <v>6</v>
      </c>
    </row>
    <row r="37" spans="1:29" ht="14.25" customHeight="1">
      <c r="A37" s="5" t="s">
        <v>117</v>
      </c>
      <c r="B37" s="5"/>
      <c r="C37" s="5"/>
      <c r="D37" s="5"/>
      <c r="E37" s="5" t="s">
        <v>17</v>
      </c>
      <c r="F37" s="2">
        <v>15</v>
      </c>
      <c r="G37" s="5"/>
      <c r="H37" s="5" t="s">
        <v>118</v>
      </c>
      <c r="I37" s="5"/>
      <c r="J37" s="2">
        <v>7</v>
      </c>
      <c r="K37" s="5"/>
      <c r="L37" s="5"/>
      <c r="M37" s="5"/>
      <c r="N37" s="5" t="s">
        <v>25</v>
      </c>
      <c r="O37" s="2">
        <v>15</v>
      </c>
      <c r="P37" s="5" t="s">
        <v>119</v>
      </c>
      <c r="Q37" s="5" t="s">
        <v>120</v>
      </c>
      <c r="R37" s="5"/>
      <c r="S37" s="2">
        <v>6</v>
      </c>
      <c r="U37" s="5" t="str">
        <f t="shared" si="0"/>
        <v>p-Xylene "</v>
      </c>
      <c r="V37" t="str">
        <f t="shared" si="1"/>
        <v>288.15</v>
      </c>
      <c r="W37" t="str">
        <f t="shared" si="2"/>
        <v>3 . 7 5 0 ~ 104</v>
      </c>
      <c r="X37" s="6">
        <f t="shared" si="3"/>
        <v>7</v>
      </c>
      <c r="Z37" s="5" t="str">
        <f t="shared" si="4"/>
        <v/>
      </c>
      <c r="AA37" t="str">
        <f t="shared" si="5"/>
        <v>298.15</v>
      </c>
      <c r="AB37" t="str">
        <f t="shared" si="6"/>
        <v>1. 72" 10 ~' +'</v>
      </c>
      <c r="AC37" s="6">
        <f t="shared" si="7"/>
        <v>6</v>
      </c>
    </row>
    <row r="38" spans="1:29" ht="14.25" customHeight="1">
      <c r="A38" s="5"/>
      <c r="B38" s="5"/>
      <c r="C38" s="5"/>
      <c r="D38" s="5"/>
      <c r="E38" s="3">
        <v>295.14999999999998</v>
      </c>
      <c r="F38" s="5"/>
      <c r="G38" s="5"/>
      <c r="H38" s="4">
        <v>36315.5</v>
      </c>
      <c r="I38" s="5"/>
      <c r="J38" s="5" t="s">
        <v>21</v>
      </c>
      <c r="K38" s="5"/>
      <c r="L38" s="5"/>
      <c r="M38" s="5"/>
      <c r="N38" s="5" t="s">
        <v>25</v>
      </c>
      <c r="O38" s="2">
        <v>15</v>
      </c>
      <c r="P38" s="5" t="s">
        <v>121</v>
      </c>
      <c r="Q38" s="5"/>
      <c r="R38" s="5"/>
      <c r="S38" s="5" t="s">
        <v>122</v>
      </c>
      <c r="U38" s="5" t="str">
        <f t="shared" si="0"/>
        <v/>
      </c>
      <c r="V38" t="str">
        <f t="shared" si="1"/>
        <v>295.15</v>
      </c>
      <c r="W38" t="str">
        <f t="shared" si="2"/>
        <v>36315.5</v>
      </c>
      <c r="X38" s="6" t="str">
        <f t="shared" si="3"/>
        <v>7, 1</v>
      </c>
      <c r="Z38" s="5" t="str">
        <f t="shared" si="4"/>
        <v/>
      </c>
      <c r="AA38" t="str">
        <f t="shared" si="5"/>
        <v>298.15</v>
      </c>
      <c r="AB38" t="str">
        <f t="shared" si="6"/>
        <v>2. 35 ~ 10 c</v>
      </c>
      <c r="AC38" s="6" t="str">
        <f t="shared" si="7"/>
        <v>t6</v>
      </c>
    </row>
    <row r="39" spans="1:29" ht="14.25" customHeight="1">
      <c r="A39" s="5"/>
      <c r="B39" s="5"/>
      <c r="C39" s="5"/>
      <c r="D39" s="5"/>
      <c r="E39" s="5" t="s">
        <v>25</v>
      </c>
      <c r="F39" s="2">
        <v>15</v>
      </c>
      <c r="G39" s="5"/>
      <c r="H39" s="5" t="s">
        <v>123</v>
      </c>
      <c r="I39" s="2">
        <v>104</v>
      </c>
      <c r="J39" s="2">
        <v>7</v>
      </c>
      <c r="K39" s="5" t="s">
        <v>124</v>
      </c>
      <c r="L39" s="5"/>
      <c r="M39" s="5"/>
      <c r="N39" s="5" t="s">
        <v>25</v>
      </c>
      <c r="O39" s="2">
        <v>15</v>
      </c>
      <c r="P39" s="5" t="s">
        <v>125</v>
      </c>
      <c r="Q39" s="5" t="s">
        <v>126</v>
      </c>
      <c r="R39" s="5"/>
      <c r="S39" s="2">
        <v>6</v>
      </c>
      <c r="U39" s="5" t="str">
        <f t="shared" si="0"/>
        <v/>
      </c>
      <c r="V39" t="str">
        <f t="shared" si="1"/>
        <v>298.15</v>
      </c>
      <c r="W39" t="str">
        <f t="shared" si="2"/>
        <v>3 . 6 2 0 /104</v>
      </c>
      <c r="X39" s="6">
        <f t="shared" si="3"/>
        <v>7</v>
      </c>
      <c r="Z39" s="5" t="str">
        <f t="shared" si="4"/>
        <v>2-Methylanthracene</v>
      </c>
      <c r="AA39" t="str">
        <f t="shared" si="5"/>
        <v>298.15</v>
      </c>
      <c r="AB39" t="str">
        <f t="shared" si="6"/>
        <v>4.17 " l i p +'</v>
      </c>
      <c r="AC39" s="6">
        <f t="shared" si="7"/>
        <v>6</v>
      </c>
    </row>
    <row r="40" spans="1:29" ht="14.25" customHeight="1">
      <c r="A40" s="5"/>
      <c r="B40" s="5"/>
      <c r="C40" s="5"/>
      <c r="D40" s="5"/>
      <c r="E40" s="5" t="s">
        <v>32</v>
      </c>
      <c r="F40" s="2">
        <v>15</v>
      </c>
      <c r="G40" s="5"/>
      <c r="H40" s="5" t="s">
        <v>127</v>
      </c>
      <c r="I40" s="2">
        <v>104</v>
      </c>
      <c r="J40" s="2">
        <v>7</v>
      </c>
      <c r="K40" s="5" t="s">
        <v>128</v>
      </c>
      <c r="L40" s="5"/>
      <c r="M40" s="5"/>
      <c r="N40" s="5" t="s">
        <v>25</v>
      </c>
      <c r="O40" s="2">
        <v>15</v>
      </c>
      <c r="P40" s="5" t="s">
        <v>129</v>
      </c>
      <c r="Q40" s="5" t="s">
        <v>130</v>
      </c>
      <c r="R40" s="5"/>
      <c r="S40" s="2">
        <v>6</v>
      </c>
      <c r="U40" s="5" t="str">
        <f t="shared" si="0"/>
        <v/>
      </c>
      <c r="V40" t="str">
        <f t="shared" si="1"/>
        <v>308.15</v>
      </c>
      <c r="W40" t="str">
        <f t="shared" si="2"/>
        <v>3 . 4 3 0 x104</v>
      </c>
      <c r="X40" s="6">
        <f t="shared" si="3"/>
        <v>7</v>
      </c>
      <c r="Z40" s="5" t="str">
        <f t="shared" si="4"/>
        <v>9-Methylanthracene</v>
      </c>
      <c r="AA40" t="str">
        <f t="shared" si="5"/>
        <v>298.15</v>
      </c>
      <c r="AB40" t="str">
        <f t="shared" si="6"/>
        <v>1. 14,~ 11)7 ~</v>
      </c>
      <c r="AC40" s="6">
        <f t="shared" si="7"/>
        <v>6</v>
      </c>
    </row>
    <row r="41" spans="1:29" ht="14.25" customHeight="1">
      <c r="A41" s="5"/>
      <c r="B41" s="5"/>
      <c r="C41" s="5"/>
      <c r="D41" s="5"/>
      <c r="E41" s="5" t="s">
        <v>14</v>
      </c>
      <c r="F41" s="2">
        <v>15</v>
      </c>
      <c r="G41" s="5"/>
      <c r="H41" s="5" t="s">
        <v>131</v>
      </c>
      <c r="I41" s="5"/>
      <c r="J41" s="2">
        <v>7</v>
      </c>
      <c r="K41" s="5" t="s">
        <v>132</v>
      </c>
      <c r="L41" s="5"/>
      <c r="M41" s="5"/>
      <c r="N41" s="5" t="s">
        <v>25</v>
      </c>
      <c r="O41" s="2">
        <v>15</v>
      </c>
      <c r="P41" s="3">
        <v>5.77</v>
      </c>
      <c r="Q41" s="5" t="s">
        <v>59</v>
      </c>
      <c r="R41" s="5" t="s">
        <v>133</v>
      </c>
      <c r="S41" s="2">
        <v>6</v>
      </c>
      <c r="U41" s="5" t="str">
        <f t="shared" si="0"/>
        <v/>
      </c>
      <c r="V41" t="str">
        <f t="shared" si="1"/>
        <v>318.15</v>
      </c>
      <c r="W41" t="str">
        <f t="shared" si="2"/>
        <v>3.314 × 104</v>
      </c>
      <c r="X41" s="6">
        <f t="shared" si="3"/>
        <v>7</v>
      </c>
      <c r="Z41" s="5" t="str">
        <f t="shared" si="4"/>
        <v>9,10-Dimethylanthracene</v>
      </c>
      <c r="AA41" t="str">
        <f t="shared" si="5"/>
        <v>298.15</v>
      </c>
      <c r="AB41" t="str">
        <f t="shared" si="6"/>
        <v>5.77x10 ~' ~'</v>
      </c>
      <c r="AC41" s="6">
        <f t="shared" si="7"/>
        <v>6</v>
      </c>
    </row>
    <row r="42" spans="1:29" ht="14.25" customHeight="1">
      <c r="A42" s="5" t="s">
        <v>134</v>
      </c>
      <c r="B42" s="5"/>
      <c r="C42" s="5"/>
      <c r="D42" s="5"/>
      <c r="E42" s="3">
        <v>288.14999999999998</v>
      </c>
      <c r="F42" s="5"/>
      <c r="G42" s="5"/>
      <c r="H42" s="5" t="s">
        <v>135</v>
      </c>
      <c r="I42" s="5"/>
      <c r="J42" s="2">
        <v>7</v>
      </c>
      <c r="K42" s="5" t="s">
        <v>136</v>
      </c>
      <c r="L42" s="5"/>
      <c r="M42" s="5"/>
      <c r="N42" s="5" t="s">
        <v>25</v>
      </c>
      <c r="O42" s="2">
        <v>15</v>
      </c>
      <c r="P42" s="5" t="s">
        <v>137</v>
      </c>
      <c r="Q42" s="5"/>
      <c r="R42" s="5" t="s">
        <v>85</v>
      </c>
      <c r="S42" s="2">
        <v>6</v>
      </c>
      <c r="U42" s="5" t="str">
        <f t="shared" si="0"/>
        <v>1,2,3-Tdmethylbenzene</v>
      </c>
      <c r="V42" t="str">
        <f t="shared" si="1"/>
        <v>288.15</v>
      </c>
      <c r="W42" t="str">
        <f t="shared" si="2"/>
        <v>1.115x105</v>
      </c>
      <c r="X42" s="6">
        <f t="shared" si="3"/>
        <v>7</v>
      </c>
      <c r="Z42" s="5" t="str">
        <f t="shared" si="4"/>
        <v>Pyrene</v>
      </c>
      <c r="AA42" t="str">
        <f t="shared" si="5"/>
        <v>298.15</v>
      </c>
      <c r="AB42" t="str">
        <f t="shared" si="6"/>
        <v>4. 17 x10 ~</v>
      </c>
      <c r="AC42" s="6">
        <f t="shared" si="7"/>
        <v>6</v>
      </c>
    </row>
    <row r="43" spans="1:29" ht="14.25" customHeight="1">
      <c r="A43" s="5"/>
      <c r="B43" s="5"/>
      <c r="C43" s="5"/>
      <c r="D43" s="5"/>
      <c r="E43" s="3">
        <v>298.14999999999998</v>
      </c>
      <c r="F43" s="5"/>
      <c r="G43" s="5"/>
      <c r="H43" s="2">
        <v>88700</v>
      </c>
      <c r="I43" s="5"/>
      <c r="J43" s="5" t="s">
        <v>29</v>
      </c>
      <c r="K43" s="5"/>
      <c r="L43" s="5"/>
      <c r="M43" s="5"/>
      <c r="N43" s="5" t="s">
        <v>25</v>
      </c>
      <c r="O43" s="2">
        <v>15</v>
      </c>
      <c r="P43" s="5" t="s">
        <v>138</v>
      </c>
      <c r="Q43" s="5" t="s">
        <v>59</v>
      </c>
      <c r="R43" s="5" t="s">
        <v>139</v>
      </c>
      <c r="S43" s="2">
        <v>6</v>
      </c>
      <c r="U43" s="5" t="str">
        <f t="shared" si="0"/>
        <v/>
      </c>
      <c r="V43" t="str">
        <f t="shared" si="1"/>
        <v>298.15</v>
      </c>
      <c r="W43" t="str">
        <f t="shared" si="2"/>
        <v>88700</v>
      </c>
      <c r="X43" s="6" t="str">
        <f t="shared" si="3"/>
        <v>9,12</v>
      </c>
      <c r="Z43" s="5" t="str">
        <f t="shared" si="4"/>
        <v/>
      </c>
      <c r="AA43" t="str">
        <f t="shared" si="5"/>
        <v>298.15</v>
      </c>
      <c r="AB43" t="str">
        <f t="shared" si="6"/>
        <v>3 . 8 7xlO s t'</v>
      </c>
      <c r="AC43" s="6">
        <f t="shared" si="7"/>
        <v>6</v>
      </c>
    </row>
    <row r="44" spans="1:29" ht="14.25" customHeight="1">
      <c r="A44" s="5"/>
      <c r="B44" s="5"/>
      <c r="C44" s="5"/>
      <c r="D44" s="5"/>
      <c r="E44" s="5" t="s">
        <v>25</v>
      </c>
      <c r="F44" s="2">
        <v>15</v>
      </c>
      <c r="G44" s="5"/>
      <c r="H44" s="5" t="s">
        <v>140</v>
      </c>
      <c r="I44" s="2">
        <v>105</v>
      </c>
      <c r="J44" s="2">
        <v>7</v>
      </c>
      <c r="K44" s="5" t="s">
        <v>141</v>
      </c>
      <c r="L44" s="5"/>
      <c r="M44" s="5"/>
      <c r="N44" s="5" t="s">
        <v>25</v>
      </c>
      <c r="O44" s="2">
        <v>15</v>
      </c>
      <c r="P44" s="5" t="s">
        <v>142</v>
      </c>
      <c r="Q44" s="5" t="s">
        <v>59</v>
      </c>
      <c r="R44" s="5" t="s">
        <v>143</v>
      </c>
      <c r="S44" s="2">
        <v>6</v>
      </c>
      <c r="U44" s="5" t="str">
        <f t="shared" si="0"/>
        <v/>
      </c>
      <c r="V44" t="str">
        <f t="shared" si="1"/>
        <v>298.15</v>
      </c>
      <c r="W44" t="str">
        <f t="shared" si="2"/>
        <v>1. 065 x105</v>
      </c>
      <c r="X44" s="6">
        <f t="shared" si="3"/>
        <v>7</v>
      </c>
      <c r="Z44" s="5" t="str">
        <f t="shared" si="4"/>
        <v>Fluoranthene</v>
      </c>
      <c r="AA44" t="str">
        <f t="shared" si="5"/>
        <v>298.15</v>
      </c>
      <c r="AB44" t="str">
        <f t="shared" si="6"/>
        <v>6 . 0 2x10 ° b</v>
      </c>
      <c r="AC44" s="6">
        <f t="shared" si="7"/>
        <v>6</v>
      </c>
    </row>
    <row r="45" spans="1:29" ht="14.25" customHeight="1">
      <c r="A45" s="5"/>
      <c r="B45" s="5"/>
      <c r="C45" s="5"/>
      <c r="D45" s="5"/>
      <c r="E45" s="5" t="s">
        <v>32</v>
      </c>
      <c r="F45" s="2">
        <v>15</v>
      </c>
      <c r="G45" s="5"/>
      <c r="H45" s="5" t="s">
        <v>144</v>
      </c>
      <c r="I45" s="5" t="s">
        <v>85</v>
      </c>
      <c r="J45" s="2">
        <v>7</v>
      </c>
      <c r="K45" s="5" t="s">
        <v>145</v>
      </c>
      <c r="L45" s="5"/>
      <c r="M45" s="5"/>
      <c r="N45" s="5" t="s">
        <v>25</v>
      </c>
      <c r="O45" s="2">
        <v>15</v>
      </c>
      <c r="P45" s="5" t="s">
        <v>146</v>
      </c>
      <c r="Q45" s="5" t="s">
        <v>147</v>
      </c>
      <c r="R45" s="5"/>
      <c r="S45" s="2">
        <v>6</v>
      </c>
      <c r="U45" s="5" t="str">
        <f t="shared" si="0"/>
        <v/>
      </c>
      <c r="V45" t="str">
        <f t="shared" si="1"/>
        <v>308.15</v>
      </c>
      <c r="W45" t="str">
        <f t="shared" si="2"/>
        <v>9 . 2 5 0 x10 ~</v>
      </c>
      <c r="X45" s="6">
        <f t="shared" si="3"/>
        <v>7</v>
      </c>
      <c r="Z45" s="5" t="str">
        <f t="shared" si="4"/>
        <v>1,2-Benzofluorene</v>
      </c>
      <c r="AA45" t="str">
        <f t="shared" si="5"/>
        <v>298.15</v>
      </c>
      <c r="AB45" t="str">
        <f t="shared" si="6"/>
        <v>6 . 7 3× 10 e' b</v>
      </c>
      <c r="AC45" s="6">
        <f t="shared" si="7"/>
        <v>6</v>
      </c>
    </row>
    <row r="46" spans="1:29" ht="14.25" customHeight="1">
      <c r="A46" s="5"/>
      <c r="B46" s="5"/>
      <c r="C46" s="5"/>
      <c r="D46" s="5"/>
      <c r="E46" s="3">
        <v>318.14999999999998</v>
      </c>
      <c r="F46" s="5"/>
      <c r="G46" s="5"/>
      <c r="H46" s="5" t="s">
        <v>148</v>
      </c>
      <c r="I46" s="5"/>
      <c r="J46" s="2">
        <v>7</v>
      </c>
      <c r="K46" s="5" t="s">
        <v>149</v>
      </c>
      <c r="L46" s="5"/>
      <c r="M46" s="5"/>
      <c r="N46" s="3">
        <v>298.14999999999998</v>
      </c>
      <c r="O46" s="5"/>
      <c r="P46" s="5" t="s">
        <v>150</v>
      </c>
      <c r="Q46" s="5"/>
      <c r="R46" s="5" t="s">
        <v>151</v>
      </c>
      <c r="S46" s="2">
        <v>6</v>
      </c>
      <c r="U46" s="5" t="str">
        <f t="shared" si="0"/>
        <v/>
      </c>
      <c r="V46" t="str">
        <f t="shared" si="1"/>
        <v>318.15</v>
      </c>
      <c r="W46" t="str">
        <f t="shared" si="2"/>
        <v>7.836x104</v>
      </c>
      <c r="X46" s="6">
        <f t="shared" si="3"/>
        <v>7</v>
      </c>
      <c r="Z46" s="5" t="str">
        <f t="shared" si="4"/>
        <v>2,3-Benzofluorene</v>
      </c>
      <c r="AA46" t="str">
        <f t="shared" si="5"/>
        <v>298.15</v>
      </c>
      <c r="AB46" t="str">
        <f t="shared" si="6"/>
        <v>1 . 6 0 x107t'</v>
      </c>
      <c r="AC46" s="6">
        <f t="shared" si="7"/>
        <v>6</v>
      </c>
    </row>
    <row r="47" spans="1:29" ht="14.25" customHeight="1">
      <c r="A47" s="5" t="s">
        <v>152</v>
      </c>
      <c r="B47" s="5"/>
      <c r="C47" s="5"/>
      <c r="D47" s="5" t="s">
        <v>17</v>
      </c>
      <c r="E47" s="5"/>
      <c r="F47" s="5" t="s">
        <v>76</v>
      </c>
      <c r="G47" s="5"/>
      <c r="H47" s="5" t="s">
        <v>153</v>
      </c>
      <c r="I47" s="5" t="s">
        <v>31</v>
      </c>
      <c r="J47" s="2">
        <v>7</v>
      </c>
      <c r="K47" s="5" t="s">
        <v>154</v>
      </c>
      <c r="L47" s="5"/>
      <c r="M47" s="5"/>
      <c r="N47" s="3">
        <v>298.14999999999998</v>
      </c>
      <c r="O47" s="5"/>
      <c r="P47" s="5" t="s">
        <v>155</v>
      </c>
      <c r="Q47" s="5"/>
      <c r="R47" s="5"/>
      <c r="S47" s="2">
        <v>6</v>
      </c>
      <c r="U47" s="5" t="str">
        <f t="shared" si="0"/>
        <v>1,2,4-Trimethylbenzene</v>
      </c>
      <c r="V47" t="str">
        <f t="shared" si="1"/>
        <v>288.I5</v>
      </c>
      <c r="W47" t="str">
        <f t="shared" si="2"/>
        <v>1. 276 xl 0 s</v>
      </c>
      <c r="X47" s="6">
        <f t="shared" si="3"/>
        <v>7</v>
      </c>
      <c r="Z47" s="5" t="str">
        <f t="shared" si="4"/>
        <v>Chrysene</v>
      </c>
      <c r="AA47" t="str">
        <f t="shared" si="5"/>
        <v>298.15</v>
      </c>
      <c r="AB47" t="str">
        <f t="shared" si="6"/>
        <v>3.41 × 107k'</v>
      </c>
      <c r="AC47" s="6">
        <f t="shared" si="7"/>
        <v>6</v>
      </c>
    </row>
    <row r="48" spans="1:29" ht="14.25" customHeight="1">
      <c r="A48" s="5"/>
      <c r="B48" s="5"/>
      <c r="C48" s="5"/>
      <c r="D48" s="3">
        <v>298.14999999999998</v>
      </c>
      <c r="E48" s="5"/>
      <c r="F48" s="5"/>
      <c r="G48" s="5"/>
      <c r="H48" s="5" t="s">
        <v>156</v>
      </c>
      <c r="I48" s="5"/>
      <c r="J48" s="5" t="s">
        <v>29</v>
      </c>
      <c r="K48" s="5" t="s">
        <v>157</v>
      </c>
      <c r="L48" s="5"/>
      <c r="M48" s="5"/>
      <c r="N48" s="5" t="s">
        <v>25</v>
      </c>
      <c r="O48" s="2">
        <v>15</v>
      </c>
      <c r="P48" s="5" t="s">
        <v>158</v>
      </c>
      <c r="Q48" s="5" t="s">
        <v>59</v>
      </c>
      <c r="R48" s="5" t="s">
        <v>159</v>
      </c>
      <c r="S48" s="2">
        <v>6</v>
      </c>
      <c r="U48" s="5" t="str">
        <f t="shared" si="0"/>
        <v/>
      </c>
      <c r="V48" t="str">
        <f t="shared" si="1"/>
        <v>298.15</v>
      </c>
      <c r="W48" t="str">
        <f t="shared" si="2"/>
        <v>1.15 × 10 s</v>
      </c>
      <c r="X48" s="6" t="str">
        <f t="shared" si="3"/>
        <v>9,12</v>
      </c>
      <c r="Z48" s="5" t="str">
        <f t="shared" si="4"/>
        <v>Triphenylene</v>
      </c>
      <c r="AA48" t="str">
        <f t="shared" si="5"/>
        <v>298.15</v>
      </c>
      <c r="AB48" t="str">
        <f t="shared" si="6"/>
        <v>5 . 6 5x10~' ~'</v>
      </c>
      <c r="AC48" s="6">
        <f t="shared" si="7"/>
        <v>6</v>
      </c>
    </row>
    <row r="49" spans="1:29" ht="14.25" customHeight="1">
      <c r="A49" s="5"/>
      <c r="B49" s="5"/>
      <c r="C49" s="5"/>
      <c r="D49" s="5" t="s">
        <v>25</v>
      </c>
      <c r="E49" s="5"/>
      <c r="F49" s="2">
        <v>15</v>
      </c>
      <c r="G49" s="5"/>
      <c r="H49" s="5" t="s">
        <v>160</v>
      </c>
      <c r="I49" s="5"/>
      <c r="J49" s="2">
        <v>7</v>
      </c>
      <c r="K49" s="5" t="s">
        <v>161</v>
      </c>
      <c r="L49" s="5"/>
      <c r="M49" s="5"/>
      <c r="N49" s="3">
        <v>298.14999999999998</v>
      </c>
      <c r="O49" s="5"/>
      <c r="P49" s="5" t="s">
        <v>162</v>
      </c>
      <c r="Q49" s="5"/>
      <c r="R49" s="5"/>
      <c r="S49" s="2">
        <v>6</v>
      </c>
      <c r="U49" s="5" t="str">
        <f t="shared" si="0"/>
        <v/>
      </c>
      <c r="V49" t="str">
        <f t="shared" si="1"/>
        <v>298.15</v>
      </c>
      <c r="W49" t="str">
        <f t="shared" si="2"/>
        <v>1. 181 × i0 s</v>
      </c>
      <c r="X49" s="6">
        <f t="shared" si="3"/>
        <v>7</v>
      </c>
      <c r="Z49" s="5" t="str">
        <f t="shared" si="4"/>
        <v>Naphthacene</v>
      </c>
      <c r="AA49" t="str">
        <f t="shared" si="5"/>
        <v>298.15</v>
      </c>
      <c r="AB49" t="str">
        <f t="shared" si="6"/>
        <v>1.43:107~'</v>
      </c>
      <c r="AC49" s="6">
        <f t="shared" si="7"/>
        <v>6</v>
      </c>
    </row>
    <row r="50" spans="1:29" ht="14.25" customHeight="1">
      <c r="A50" s="5"/>
      <c r="B50" s="5"/>
      <c r="C50" s="5"/>
      <c r="D50" s="5" t="s">
        <v>32</v>
      </c>
      <c r="E50" s="5"/>
      <c r="F50" s="2">
        <v>15</v>
      </c>
      <c r="G50" s="5"/>
      <c r="H50" s="5" t="s">
        <v>163</v>
      </c>
      <c r="I50" s="5"/>
      <c r="J50" s="2">
        <v>7</v>
      </c>
      <c r="K50" s="5" t="s">
        <v>164</v>
      </c>
      <c r="L50" s="5"/>
      <c r="M50" s="5"/>
      <c r="N50" s="5" t="s">
        <v>25</v>
      </c>
      <c r="O50" s="2">
        <v>15</v>
      </c>
      <c r="P50" s="3">
        <v>4.24</v>
      </c>
      <c r="Q50" s="5"/>
      <c r="R50" s="5" t="s">
        <v>165</v>
      </c>
      <c r="S50" s="2">
        <v>6</v>
      </c>
      <c r="U50" s="5" t="str">
        <f t="shared" si="0"/>
        <v/>
      </c>
      <c r="V50" t="str">
        <f>_xlfn.CONCAT(D50, E50, F50)</f>
        <v>308.15</v>
      </c>
      <c r="W50" t="str">
        <f t="shared" si="2"/>
        <v>1.074 / 1 0 s</v>
      </c>
      <c r="X50" s="6">
        <f t="shared" si="3"/>
        <v>7</v>
      </c>
      <c r="Z50" s="5" t="str">
        <f t="shared" si="4"/>
        <v>1,2-Benzanthracene</v>
      </c>
      <c r="AA50" t="str">
        <f t="shared" si="5"/>
        <v>298.15</v>
      </c>
      <c r="AB50" t="str">
        <f t="shared" si="6"/>
        <v>4.24107 t</v>
      </c>
      <c r="AC50" s="6">
        <f t="shared" si="7"/>
        <v>6</v>
      </c>
    </row>
    <row r="51" spans="1:29" ht="14.25" customHeight="1">
      <c r="A51" s="5"/>
      <c r="B51" s="5"/>
      <c r="C51" s="5"/>
      <c r="D51" s="5" t="s">
        <v>14</v>
      </c>
      <c r="E51" s="5"/>
      <c r="F51" s="2">
        <v>15</v>
      </c>
      <c r="G51" s="5"/>
      <c r="H51" s="5" t="s">
        <v>166</v>
      </c>
      <c r="I51" s="2">
        <v>104</v>
      </c>
      <c r="J51" s="2">
        <v>7</v>
      </c>
      <c r="K51" s="5"/>
      <c r="L51" s="5"/>
      <c r="M51" s="5"/>
      <c r="N51" s="5" t="s">
        <v>25</v>
      </c>
      <c r="O51" s="2">
        <v>15</v>
      </c>
      <c r="P51" s="3">
        <v>5.41</v>
      </c>
      <c r="Q51" s="5" t="s">
        <v>167</v>
      </c>
      <c r="R51" s="5"/>
      <c r="S51" s="2">
        <v>16</v>
      </c>
      <c r="U51" s="5" t="str">
        <f t="shared" si="0"/>
        <v/>
      </c>
      <c r="V51" t="str">
        <f t="shared" si="1"/>
        <v>318.15</v>
      </c>
      <c r="W51" t="str">
        <f t="shared" si="2"/>
        <v>9. 634 x104</v>
      </c>
      <c r="X51" s="6">
        <f>J51</f>
        <v>7</v>
      </c>
      <c r="Z51" s="5" t="str">
        <f t="shared" si="4"/>
        <v/>
      </c>
      <c r="AA51" t="str">
        <f t="shared" si="5"/>
        <v>298.15</v>
      </c>
      <c r="AB51" t="str">
        <f t="shared" si="6"/>
        <v>5.41," 107</v>
      </c>
      <c r="AC51" s="6">
        <f t="shared" si="7"/>
        <v>16</v>
      </c>
    </row>
    <row r="52" spans="1:29" ht="14.25" customHeight="1">
      <c r="A52" s="5" t="s">
        <v>168</v>
      </c>
      <c r="B52" s="5"/>
      <c r="C52" s="5" t="s">
        <v>169</v>
      </c>
      <c r="D52" s="5" t="s">
        <v>17</v>
      </c>
      <c r="E52" s="5"/>
      <c r="F52" s="2">
        <v>15</v>
      </c>
      <c r="G52" s="5"/>
      <c r="H52" s="5" t="s">
        <v>170</v>
      </c>
      <c r="I52" s="5" t="s">
        <v>16</v>
      </c>
      <c r="J52" s="2">
        <v>7</v>
      </c>
      <c r="K52" s="5" t="s">
        <v>171</v>
      </c>
      <c r="L52" s="5"/>
      <c r="M52" s="5"/>
      <c r="N52" s="5" t="s">
        <v>25</v>
      </c>
      <c r="O52" s="5" t="s">
        <v>172</v>
      </c>
      <c r="P52" s="5" t="s">
        <v>173</v>
      </c>
      <c r="Q52" s="5"/>
      <c r="R52" s="5" t="s">
        <v>174</v>
      </c>
      <c r="S52" s="2">
        <v>6</v>
      </c>
      <c r="U52" s="5" t="str">
        <f t="shared" si="0"/>
        <v>1,3,5-Trimethylbenzene°</v>
      </c>
      <c r="V52" t="str">
        <f t="shared" si="1"/>
        <v>288.15</v>
      </c>
      <c r="W52" t="str">
        <f t="shared" si="2"/>
        <v>1. 449 z10 s</v>
      </c>
      <c r="X52" s="6">
        <f t="shared" si="3"/>
        <v>7</v>
      </c>
      <c r="Z52" s="5" t="str">
        <f t="shared" si="4"/>
        <v>7,12-Dimethyl- 1,2-benzanthracene</v>
      </c>
      <c r="AA52" t="str">
        <f t="shared" si="5"/>
        <v>298.t5</v>
      </c>
      <c r="AB52" t="str">
        <f t="shared" si="6"/>
        <v>2 . 6 0 ,107 t.</v>
      </c>
      <c r="AC52" s="6">
        <f t="shared" si="7"/>
        <v>6</v>
      </c>
    </row>
    <row r="53" spans="1:29" ht="14.25" customHeight="1">
      <c r="A53" s="5"/>
      <c r="B53" s="5"/>
      <c r="C53" s="5"/>
      <c r="D53" s="5" t="s">
        <v>25</v>
      </c>
      <c r="E53" s="5"/>
      <c r="F53" s="2">
        <v>15</v>
      </c>
      <c r="G53" s="5"/>
      <c r="H53" s="5" t="s">
        <v>175</v>
      </c>
      <c r="I53" s="5" t="s">
        <v>31</v>
      </c>
      <c r="J53" s="5" t="s">
        <v>29</v>
      </c>
      <c r="K53" s="5" t="s">
        <v>176</v>
      </c>
      <c r="L53" s="5"/>
      <c r="M53" s="5"/>
      <c r="N53" s="5" t="s">
        <v>25</v>
      </c>
      <c r="O53" s="2">
        <v>15</v>
      </c>
      <c r="P53" s="5" t="s">
        <v>177</v>
      </c>
      <c r="Q53" s="5"/>
      <c r="R53" s="5" t="s">
        <v>178</v>
      </c>
      <c r="S53" s="2">
        <v>6</v>
      </c>
      <c r="U53" s="5" t="str">
        <f t="shared" si="0"/>
        <v/>
      </c>
      <c r="V53" t="str">
        <f t="shared" si="1"/>
        <v>298.15</v>
      </c>
      <c r="W53" t="str">
        <f t="shared" si="2"/>
        <v>1.39 xl 0 s</v>
      </c>
      <c r="X53" s="6" t="str">
        <f t="shared" si="3"/>
        <v>9,12</v>
      </c>
      <c r="Z53" s="5" t="str">
        <f t="shared" si="4"/>
        <v>Perylene</v>
      </c>
      <c r="AA53" t="str">
        <f t="shared" si="5"/>
        <v>298.15</v>
      </c>
      <c r="AB53" t="str">
        <f t="shared" si="6"/>
        <v>1. 15 /10 ~ t'</v>
      </c>
      <c r="AC53" s="6">
        <f t="shared" si="7"/>
        <v>6</v>
      </c>
    </row>
    <row r="54" spans="1:29" ht="14.25" customHeight="1">
      <c r="A54" s="5"/>
      <c r="B54" s="5"/>
      <c r="C54" s="5"/>
      <c r="D54" s="5" t="s">
        <v>25</v>
      </c>
      <c r="E54" s="5"/>
      <c r="F54" s="2">
        <v>15</v>
      </c>
      <c r="G54" s="5"/>
      <c r="H54" s="5" t="s">
        <v>179</v>
      </c>
      <c r="I54" s="5"/>
      <c r="J54" s="2">
        <v>7</v>
      </c>
      <c r="K54" s="5" t="s">
        <v>180</v>
      </c>
      <c r="L54" s="5"/>
      <c r="M54" s="5"/>
      <c r="N54" s="5" t="s">
        <v>25</v>
      </c>
      <c r="O54" s="2">
        <v>15</v>
      </c>
      <c r="P54" s="5" t="s">
        <v>181</v>
      </c>
      <c r="Q54" s="5"/>
      <c r="R54" s="5" t="s">
        <v>85</v>
      </c>
      <c r="S54" s="2">
        <v>16</v>
      </c>
      <c r="U54" s="5" t="str">
        <f t="shared" si="0"/>
        <v/>
      </c>
      <c r="V54" t="str">
        <f t="shared" si="1"/>
        <v>298.15</v>
      </c>
      <c r="W54" t="str">
        <f t="shared" si="2"/>
        <v>1. 335 × 10 s</v>
      </c>
      <c r="X54" s="6">
        <f t="shared" si="3"/>
        <v>7</v>
      </c>
      <c r="Z54" s="5" t="str">
        <f t="shared" si="4"/>
        <v>Benzo[alpyrene</v>
      </c>
      <c r="AA54" t="str">
        <f t="shared" si="5"/>
        <v>298.15</v>
      </c>
      <c r="AB54" t="str">
        <f t="shared" si="6"/>
        <v>3. 75:,10 ~</v>
      </c>
      <c r="AC54" s="6">
        <f t="shared" si="7"/>
        <v>16</v>
      </c>
    </row>
    <row r="55" spans="1:29" ht="14.25" customHeight="1">
      <c r="A55" s="5"/>
      <c r="B55" s="5"/>
      <c r="C55" s="5"/>
      <c r="D55" s="5" t="s">
        <v>32</v>
      </c>
      <c r="E55" s="5"/>
      <c r="F55" s="2">
        <v>15</v>
      </c>
      <c r="G55" s="5"/>
      <c r="H55" s="5" t="s">
        <v>182</v>
      </c>
      <c r="I55" s="5" t="s">
        <v>31</v>
      </c>
      <c r="J55" s="2">
        <v>7</v>
      </c>
      <c r="K55" s="5" t="s">
        <v>183</v>
      </c>
      <c r="L55" s="5"/>
      <c r="M55" s="5"/>
      <c r="N55" s="5" t="s">
        <v>25</v>
      </c>
      <c r="O55" s="2">
        <v>15</v>
      </c>
      <c r="P55" s="3">
        <v>1.21</v>
      </c>
      <c r="Q55" s="5" t="s">
        <v>184</v>
      </c>
      <c r="R55" s="5"/>
      <c r="S55" s="2">
        <v>6</v>
      </c>
      <c r="U55" s="5" t="str">
        <f t="shared" si="0"/>
        <v/>
      </c>
      <c r="V55" t="str">
        <f t="shared" si="1"/>
        <v>308.15</v>
      </c>
      <c r="W55" t="str">
        <f t="shared" si="2"/>
        <v>I. 214 xl 0 s</v>
      </c>
      <c r="X55" s="6">
        <f t="shared" si="3"/>
        <v>7</v>
      </c>
      <c r="Z55" s="5" t="str">
        <f t="shared" si="4"/>
        <v>3,4-Benzopyrene</v>
      </c>
      <c r="AA55" t="str">
        <f t="shared" si="5"/>
        <v>298.15</v>
      </c>
      <c r="AB55" t="str">
        <f t="shared" si="6"/>
        <v>1.21~&lt; 10" t,</v>
      </c>
      <c r="AC55" s="6">
        <f t="shared" si="7"/>
        <v>6</v>
      </c>
    </row>
    <row r="56" spans="1:29" ht="14.25" customHeight="1">
      <c r="A56" s="5"/>
      <c r="B56" s="5"/>
      <c r="C56" s="5"/>
      <c r="D56" s="5" t="s">
        <v>14</v>
      </c>
      <c r="E56" s="5"/>
      <c r="F56" s="2">
        <v>15</v>
      </c>
      <c r="G56" s="5"/>
      <c r="H56" s="5" t="s">
        <v>185</v>
      </c>
      <c r="I56" s="5" t="s">
        <v>186</v>
      </c>
      <c r="J56" s="2">
        <v>7</v>
      </c>
      <c r="K56" s="5" t="s">
        <v>187</v>
      </c>
      <c r="L56" s="5"/>
      <c r="M56" s="5"/>
      <c r="N56" s="5" t="s">
        <v>25</v>
      </c>
      <c r="O56" s="2">
        <v>15</v>
      </c>
      <c r="P56" s="5" t="s">
        <v>188</v>
      </c>
      <c r="Q56" s="5"/>
      <c r="R56" s="5" t="s">
        <v>189</v>
      </c>
      <c r="S56" s="2">
        <v>6</v>
      </c>
      <c r="U56" s="5" t="str">
        <f>_xlfn.CONCAT(A56, B56, C56)</f>
        <v/>
      </c>
      <c r="V56" t="str">
        <f t="shared" si="1"/>
        <v>318.15</v>
      </c>
      <c r="W56" t="str">
        <f t="shared" si="2"/>
        <v>1. 134 xi n s</v>
      </c>
      <c r="X56" s="6">
        <f t="shared" si="3"/>
        <v>7</v>
      </c>
      <c r="Z56" s="5" t="str">
        <f t="shared" si="4"/>
        <v>:3- Methyleholanthrene</v>
      </c>
      <c r="AA56" t="str">
        <f t="shared" si="5"/>
        <v>298.15</v>
      </c>
      <c r="AB56" t="str">
        <f t="shared" si="6"/>
        <v>1. 61 z10 ~ ~'</v>
      </c>
      <c r="AC56" s="6">
        <f t="shared" si="7"/>
        <v>6</v>
      </c>
    </row>
    <row r="57" spans="1:29" ht="14.25" customHeight="1">
      <c r="A57" s="5" t="s">
        <v>190</v>
      </c>
      <c r="B57" s="5"/>
      <c r="C57" s="5"/>
      <c r="D57" s="3">
        <v>298.14999999999998</v>
      </c>
      <c r="E57" s="5"/>
      <c r="F57" s="5"/>
      <c r="G57" s="5"/>
      <c r="H57" s="2">
        <v>71940</v>
      </c>
      <c r="I57" s="5"/>
      <c r="J57" s="5" t="s">
        <v>48</v>
      </c>
      <c r="K57" s="5" t="s">
        <v>191</v>
      </c>
      <c r="L57" s="5"/>
      <c r="M57" s="5"/>
      <c r="N57" s="3">
        <v>298.14999999999998</v>
      </c>
      <c r="O57" s="5"/>
      <c r="P57" s="5" t="s">
        <v>192</v>
      </c>
      <c r="Q57" s="5"/>
      <c r="R57" s="5" t="s">
        <v>193</v>
      </c>
      <c r="S57" s="2">
        <v>6</v>
      </c>
      <c r="U57" s="5" t="str">
        <f t="shared" si="0"/>
        <v>o-Ethyl toluene</v>
      </c>
      <c r="V57" t="str">
        <f t="shared" si="1"/>
        <v>298.15</v>
      </c>
      <c r="W57" t="str">
        <f>_xlfn.CONCAT(H57, I57)</f>
        <v>71940</v>
      </c>
      <c r="X57" s="6" t="str">
        <f t="shared" si="3"/>
        <v>11,12</v>
      </c>
      <c r="Z57" s="5" t="str">
        <f t="shared" si="4"/>
        <v>Benzo[g,h,i]perylene</v>
      </c>
      <c r="AA57" t="str">
        <f t="shared" si="5"/>
        <v>298.15</v>
      </c>
      <c r="AB57" t="str">
        <f t="shared" si="6"/>
        <v>1.89Zl0e~'</v>
      </c>
      <c r="AC57" s="6">
        <f t="shared" si="7"/>
        <v>6</v>
      </c>
    </row>
    <row r="58" spans="1:29" ht="14.25" customHeight="1">
      <c r="A58" s="5" t="s">
        <v>194</v>
      </c>
      <c r="B58" s="5"/>
      <c r="C58" s="5"/>
      <c r="D58" s="3">
        <v>298.14999999999998</v>
      </c>
      <c r="E58" s="5"/>
      <c r="F58" s="5"/>
      <c r="G58" s="5"/>
      <c r="H58" s="2">
        <v>70400</v>
      </c>
      <c r="I58" s="5"/>
      <c r="J58" s="5" t="s">
        <v>48</v>
      </c>
      <c r="K58" s="5" t="s">
        <v>195</v>
      </c>
      <c r="L58" s="5"/>
      <c r="M58" s="5"/>
      <c r="N58" s="5" t="s">
        <v>25</v>
      </c>
      <c r="O58" s="2">
        <v>15</v>
      </c>
      <c r="P58" s="5" t="s">
        <v>196</v>
      </c>
      <c r="Q58" s="5"/>
      <c r="R58" s="5"/>
      <c r="S58" s="2">
        <v>6</v>
      </c>
      <c r="U58" s="5" t="str">
        <f t="shared" si="0"/>
        <v>p-Ethyl toluene</v>
      </c>
      <c r="V58" t="str">
        <f t="shared" si="1"/>
        <v>298.15</v>
      </c>
      <c r="W58" t="str">
        <f t="shared" si="2"/>
        <v>70400</v>
      </c>
      <c r="X58" s="6" t="str">
        <f t="shared" si="3"/>
        <v>11,12</v>
      </c>
      <c r="Z58" s="5" t="str">
        <f t="shared" si="4"/>
        <v>Coronene</v>
      </c>
      <c r="AA58" t="str">
        <f t="shared" si="5"/>
        <v>298.15</v>
      </c>
      <c r="AB58" t="str">
        <f t="shared" si="6"/>
        <v>9. 82 ~" In s ~'</v>
      </c>
      <c r="AC58" s="6">
        <f t="shared" si="7"/>
        <v>6</v>
      </c>
    </row>
    <row r="59" spans="1:29" ht="14.25" customHeight="1">
      <c r="A59" s="5" t="s">
        <v>197</v>
      </c>
      <c r="B59" s="5"/>
      <c r="C59" s="5"/>
      <c r="D59" s="3">
        <v>288.14999999999998</v>
      </c>
      <c r="E59" s="5"/>
      <c r="F59" s="5"/>
      <c r="G59" s="5"/>
      <c r="H59" s="5" t="s">
        <v>198</v>
      </c>
      <c r="I59" s="5"/>
      <c r="J59" s="2">
        <v>7</v>
      </c>
      <c r="K59" s="5"/>
      <c r="L59" s="5"/>
      <c r="M59" s="5"/>
      <c r="N59" s="5"/>
      <c r="O59" s="5"/>
      <c r="P59" s="5"/>
      <c r="Q59" s="5"/>
      <c r="R59" s="5"/>
      <c r="S59" s="5"/>
      <c r="U59" s="5" t="str">
        <f t="shared" si="0"/>
        <v>Propylbenzene"</v>
      </c>
      <c r="V59" t="str">
        <f t="shared" si="1"/>
        <v>288.15</v>
      </c>
      <c r="W59" t="str">
        <f t="shared" si="2"/>
        <v>1.431 × 10 s</v>
      </c>
      <c r="X59" s="6">
        <f t="shared" si="3"/>
        <v>7</v>
      </c>
      <c r="Z59" s="5" t="str">
        <f t="shared" si="4"/>
        <v/>
      </c>
    </row>
    <row r="60" spans="1:29" ht="14.25" customHeight="1">
      <c r="A60" s="5"/>
      <c r="B60" s="5"/>
      <c r="C60" s="5"/>
      <c r="D60" s="3">
        <v>298.14999999999998</v>
      </c>
      <c r="E60" s="5"/>
      <c r="F60" s="5"/>
      <c r="G60" s="5"/>
      <c r="H60" s="5" t="s">
        <v>199</v>
      </c>
      <c r="I60" s="5"/>
      <c r="J60" s="2">
        <v>7</v>
      </c>
      <c r="K60" s="5"/>
      <c r="L60" s="5" t="s">
        <v>200</v>
      </c>
      <c r="M60" s="5" t="s">
        <v>201</v>
      </c>
      <c r="N60" s="5"/>
      <c r="O60" s="5"/>
      <c r="P60" s="5"/>
      <c r="Q60" s="5"/>
      <c r="R60" s="5"/>
      <c r="S60" s="5"/>
    </row>
    <row r="61" spans="1:29" ht="14.25" customHeight="1">
      <c r="A61" s="5"/>
      <c r="B61" s="5"/>
      <c r="C61" s="5"/>
      <c r="D61" s="5" t="s">
        <v>32</v>
      </c>
      <c r="E61" s="5"/>
      <c r="F61" s="2">
        <v>15</v>
      </c>
      <c r="G61" s="5"/>
      <c r="H61" s="5" t="s">
        <v>202</v>
      </c>
      <c r="I61" s="2">
        <v>105</v>
      </c>
      <c r="J61" s="2">
        <v>7</v>
      </c>
      <c r="K61" s="5" t="s">
        <v>203</v>
      </c>
      <c r="L61" s="5"/>
      <c r="M61" s="5"/>
      <c r="N61" s="3">
        <v>293.14999999999998</v>
      </c>
      <c r="O61" s="5"/>
      <c r="P61" s="5"/>
      <c r="Q61" s="2">
        <v>11000</v>
      </c>
      <c r="R61" s="5"/>
      <c r="S61" s="5"/>
    </row>
    <row r="62" spans="1:29" ht="14.25" customHeight="1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2019-01-24T07:09:16Z</dcterms:modified>
</cp:coreProperties>
</file>