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OfMiskolc\University\2020_21_2\OS\Gyak7\"/>
    </mc:Choice>
  </mc:AlternateContent>
  <xr:revisionPtr revIDLastSave="0" documentId="13_ncr:1_{FF17E26F-013D-4B27-A14A-F3197667D660}" xr6:coauthVersionLast="36" xr6:coauthVersionMax="45" xr10:uidLastSave="{00000000-0000-0000-0000-000000000000}"/>
  <bookViews>
    <workbookView xWindow="0" yWindow="0" windowWidth="23040" windowHeight="9060" activeTab="1" xr2:uid="{AD3E8906-B211-4522-9B45-8EC3C17708A2}"/>
  </bookViews>
  <sheets>
    <sheet name="Ütemezés round robin nélkül" sheetId="1" r:id="rId1"/>
    <sheet name="Ütemezés round robin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G6" i="2"/>
  <c r="F6" i="2"/>
  <c r="E6" i="2"/>
  <c r="D6" i="2"/>
  <c r="C6" i="2"/>
  <c r="B6" i="2"/>
  <c r="I10" i="2"/>
  <c r="H10" i="2"/>
  <c r="G10" i="2"/>
  <c r="F10" i="2"/>
  <c r="E10" i="2"/>
  <c r="D10" i="2"/>
  <c r="C10" i="2"/>
  <c r="B10" i="2"/>
  <c r="I14" i="2"/>
  <c r="H14" i="2"/>
  <c r="G14" i="2"/>
  <c r="F14" i="2"/>
  <c r="E14" i="2"/>
  <c r="D14" i="2"/>
  <c r="C14" i="2"/>
  <c r="B14" i="2"/>
  <c r="I18" i="2"/>
  <c r="H18" i="2"/>
  <c r="G18" i="2"/>
  <c r="F18" i="2"/>
  <c r="E18" i="2"/>
  <c r="D18" i="2"/>
  <c r="C18" i="2"/>
  <c r="B18" i="2"/>
  <c r="I22" i="2"/>
  <c r="H22" i="2"/>
  <c r="G22" i="2"/>
  <c r="F22" i="2"/>
  <c r="E22" i="2"/>
  <c r="D22" i="2"/>
  <c r="C22" i="2"/>
  <c r="B22" i="2"/>
  <c r="I26" i="2"/>
  <c r="H26" i="2"/>
  <c r="G26" i="2"/>
  <c r="F26" i="2"/>
  <c r="E26" i="2"/>
  <c r="D26" i="2"/>
  <c r="C26" i="2"/>
  <c r="B26" i="2"/>
  <c r="I30" i="2"/>
  <c r="H30" i="2"/>
  <c r="G30" i="2"/>
  <c r="F30" i="2"/>
  <c r="E30" i="2"/>
  <c r="D30" i="2"/>
  <c r="C30" i="2"/>
  <c r="B30" i="2"/>
  <c r="I34" i="2"/>
  <c r="H34" i="2"/>
  <c r="G34" i="2"/>
  <c r="F34" i="2"/>
  <c r="E34" i="2"/>
  <c r="D34" i="2"/>
  <c r="C34" i="2"/>
  <c r="B34" i="2"/>
  <c r="I38" i="2"/>
  <c r="H38" i="2"/>
  <c r="G38" i="2"/>
  <c r="F38" i="2"/>
  <c r="E38" i="2"/>
  <c r="D38" i="2"/>
  <c r="C38" i="2"/>
  <c r="B38" i="2"/>
  <c r="I42" i="2"/>
  <c r="H42" i="2"/>
  <c r="G42" i="2"/>
  <c r="F42" i="2"/>
  <c r="E42" i="2"/>
  <c r="D42" i="2"/>
  <c r="C42" i="2"/>
  <c r="B42" i="2"/>
  <c r="I46" i="2"/>
  <c r="H46" i="2"/>
  <c r="G46" i="2"/>
  <c r="F46" i="2"/>
  <c r="E46" i="2"/>
  <c r="D46" i="2"/>
  <c r="C46" i="2"/>
  <c r="B46" i="2"/>
  <c r="I50" i="2"/>
  <c r="H50" i="2"/>
  <c r="G50" i="2"/>
  <c r="F50" i="2"/>
  <c r="E50" i="2"/>
  <c r="D50" i="2"/>
  <c r="C50" i="2"/>
  <c r="B50" i="2"/>
  <c r="I54" i="2"/>
  <c r="H54" i="2"/>
  <c r="G54" i="2"/>
  <c r="F54" i="2"/>
  <c r="E54" i="2"/>
  <c r="D54" i="2"/>
  <c r="C54" i="2"/>
  <c r="B54" i="2"/>
  <c r="I58" i="2"/>
  <c r="H58" i="2"/>
  <c r="G58" i="2"/>
  <c r="F58" i="2"/>
  <c r="E58" i="2"/>
  <c r="D58" i="2"/>
  <c r="C58" i="2"/>
  <c r="B58" i="2"/>
  <c r="I62" i="2"/>
  <c r="H62" i="2"/>
  <c r="G62" i="2"/>
  <c r="F62" i="2"/>
  <c r="E62" i="2"/>
  <c r="D62" i="2"/>
  <c r="C62" i="2"/>
  <c r="B62" i="2"/>
  <c r="I66" i="2"/>
  <c r="H66" i="2"/>
  <c r="G66" i="2"/>
  <c r="F66" i="2"/>
  <c r="E66" i="2"/>
  <c r="D66" i="2"/>
  <c r="C66" i="2"/>
  <c r="B66" i="2"/>
  <c r="I70" i="2"/>
  <c r="H70" i="2"/>
  <c r="G70" i="2"/>
  <c r="F70" i="2"/>
  <c r="E70" i="2"/>
  <c r="D70" i="2"/>
  <c r="C70" i="2"/>
  <c r="B70" i="2"/>
  <c r="I74" i="2"/>
  <c r="H74" i="2"/>
  <c r="G74" i="2"/>
  <c r="F74" i="2"/>
  <c r="E74" i="2"/>
  <c r="D74" i="2"/>
  <c r="C74" i="2"/>
  <c r="B74" i="2"/>
  <c r="I78" i="2"/>
  <c r="H78" i="2"/>
  <c r="G78" i="2"/>
  <c r="F78" i="2"/>
  <c r="E78" i="2"/>
  <c r="D78" i="2"/>
  <c r="C78" i="2"/>
  <c r="B78" i="2"/>
  <c r="I84" i="2"/>
  <c r="G84" i="2"/>
  <c r="E84" i="2"/>
  <c r="I82" i="2"/>
  <c r="G82" i="2"/>
  <c r="E82" i="2"/>
  <c r="C82" i="2"/>
  <c r="C84" i="2"/>
  <c r="I44" i="2"/>
  <c r="G44" i="2"/>
  <c r="E44" i="2"/>
  <c r="C44" i="2"/>
  <c r="H82" i="2" l="1"/>
  <c r="B82" i="2"/>
  <c r="F82" i="2"/>
  <c r="D82" i="2"/>
  <c r="D3" i="2"/>
  <c r="F3" i="2"/>
  <c r="F4" i="2" s="1"/>
  <c r="F5" i="2" s="1"/>
  <c r="H3" i="2"/>
  <c r="H4" i="2" s="1"/>
  <c r="H5" i="2" s="1"/>
  <c r="B3" i="2"/>
  <c r="H7" i="2" l="1"/>
  <c r="H8" i="2" s="1"/>
  <c r="H9" i="2" s="1"/>
  <c r="H11" i="2" s="1"/>
  <c r="H12" i="2" s="1"/>
  <c r="H13" i="2" s="1"/>
  <c r="H15" i="2" s="1"/>
  <c r="H16" i="2" s="1"/>
  <c r="H17" i="2" s="1"/>
  <c r="H19" i="2" s="1"/>
  <c r="H20" i="2" s="1"/>
  <c r="H21" i="2" s="1"/>
  <c r="H23" i="2" s="1"/>
  <c r="H24" i="2" s="1"/>
  <c r="H25" i="2" s="1"/>
  <c r="H27" i="2" s="1"/>
  <c r="H28" i="2" s="1"/>
  <c r="H29" i="2" s="1"/>
  <c r="H31" i="2" s="1"/>
  <c r="H32" i="2" s="1"/>
  <c r="H33" i="2" s="1"/>
  <c r="H35" i="2" s="1"/>
  <c r="H36" i="2" s="1"/>
  <c r="H37" i="2" s="1"/>
  <c r="H39" i="2" s="1"/>
  <c r="H40" i="2" s="1"/>
  <c r="H41" i="2" s="1"/>
  <c r="H43" i="2" s="1"/>
  <c r="H44" i="2" s="1"/>
  <c r="H45" i="2" s="1"/>
  <c r="H47" i="2" s="1"/>
  <c r="H48" i="2" s="1"/>
  <c r="H49" i="2" s="1"/>
  <c r="H51" i="2" s="1"/>
  <c r="H52" i="2" s="1"/>
  <c r="H53" i="2" s="1"/>
  <c r="H55" i="2" s="1"/>
  <c r="H56" i="2" s="1"/>
  <c r="H57" i="2" s="1"/>
  <c r="H59" i="2" s="1"/>
  <c r="H60" i="2" s="1"/>
  <c r="H61" i="2" s="1"/>
  <c r="H63" i="2" s="1"/>
  <c r="H64" i="2" s="1"/>
  <c r="H65" i="2" s="1"/>
  <c r="H67" i="2" s="1"/>
  <c r="H68" i="2" s="1"/>
  <c r="H69" i="2" s="1"/>
  <c r="H71" i="2" s="1"/>
  <c r="H72" i="2" s="1"/>
  <c r="H73" i="2" s="1"/>
  <c r="H75" i="2" s="1"/>
  <c r="H76" i="2" s="1"/>
  <c r="H77" i="2" s="1"/>
  <c r="H79" i="2" s="1"/>
  <c r="H80" i="2" s="1"/>
  <c r="H81" i="2" s="1"/>
  <c r="H83" i="2" s="1"/>
  <c r="H84" i="2" s="1"/>
  <c r="H85" i="2" s="1"/>
  <c r="F7" i="2"/>
  <c r="F8" i="2" s="1"/>
  <c r="F9" i="2" s="1"/>
  <c r="F11" i="2" s="1"/>
  <c r="F12" i="2" s="1"/>
  <c r="F13" i="2" s="1"/>
  <c r="F15" i="2" s="1"/>
  <c r="F16" i="2" s="1"/>
  <c r="F17" i="2" s="1"/>
  <c r="F19" i="2" s="1"/>
  <c r="F20" i="2" s="1"/>
  <c r="F21" i="2" s="1"/>
  <c r="F23" i="2" s="1"/>
  <c r="F24" i="2" s="1"/>
  <c r="F25" i="2" s="1"/>
  <c r="F27" i="2" s="1"/>
  <c r="F28" i="2" s="1"/>
  <c r="F29" i="2" s="1"/>
  <c r="F31" i="2" s="1"/>
  <c r="F32" i="2" s="1"/>
  <c r="F33" i="2" s="1"/>
  <c r="F35" i="2" s="1"/>
  <c r="F36" i="2" s="1"/>
  <c r="F37" i="2" s="1"/>
  <c r="F39" i="2" s="1"/>
  <c r="F40" i="2" s="1"/>
  <c r="F41" i="2" s="1"/>
  <c r="F43" i="2" s="1"/>
  <c r="F44" i="2" s="1"/>
  <c r="F45" i="2" s="1"/>
  <c r="F47" i="2" s="1"/>
  <c r="F48" i="2" s="1"/>
  <c r="F49" i="2" s="1"/>
  <c r="F51" i="2" s="1"/>
  <c r="F52" i="2" s="1"/>
  <c r="F53" i="2" s="1"/>
  <c r="F55" i="2" s="1"/>
  <c r="F56" i="2" s="1"/>
  <c r="F57" i="2" s="1"/>
  <c r="F59" i="2" s="1"/>
  <c r="F60" i="2" s="1"/>
  <c r="F61" i="2" s="1"/>
  <c r="F63" i="2" s="1"/>
  <c r="F64" i="2" s="1"/>
  <c r="F65" i="2" s="1"/>
  <c r="F67" i="2" s="1"/>
  <c r="F68" i="2" s="1"/>
  <c r="F69" i="2" s="1"/>
  <c r="F71" i="2" s="1"/>
  <c r="F72" i="2" s="1"/>
  <c r="F73" i="2" s="1"/>
  <c r="F75" i="2" s="1"/>
  <c r="F76" i="2" s="1"/>
  <c r="F77" i="2" s="1"/>
  <c r="F79" i="2" s="1"/>
  <c r="F80" i="2" s="1"/>
  <c r="F81" i="2" s="1"/>
  <c r="F83" i="2" s="1"/>
  <c r="F84" i="2" s="1"/>
  <c r="F85" i="2" s="1"/>
  <c r="D4" i="2"/>
  <c r="D5" i="2" s="1"/>
  <c r="D7" i="2" s="1"/>
  <c r="D8" i="2" s="1"/>
  <c r="D9" i="2" s="1"/>
  <c r="D11" i="2" s="1"/>
  <c r="D12" i="2" s="1"/>
  <c r="D13" i="2" s="1"/>
  <c r="D15" i="2" s="1"/>
  <c r="D16" i="2" s="1"/>
  <c r="D17" i="2" s="1"/>
  <c r="D19" i="2" s="1"/>
  <c r="D20" i="2" s="1"/>
  <c r="D21" i="2" s="1"/>
  <c r="D23" i="2" s="1"/>
  <c r="D24" i="2" s="1"/>
  <c r="D25" i="2" s="1"/>
  <c r="D27" i="2" s="1"/>
  <c r="D28" i="2" s="1"/>
  <c r="D29" i="2" s="1"/>
  <c r="D31" i="2" s="1"/>
  <c r="D32" i="2" s="1"/>
  <c r="D33" i="2" s="1"/>
  <c r="D35" i="2" s="1"/>
  <c r="D36" i="2" s="1"/>
  <c r="D37" i="2" s="1"/>
  <c r="D39" i="2" s="1"/>
  <c r="D40" i="2" s="1"/>
  <c r="D41" i="2" s="1"/>
  <c r="D43" i="2" s="1"/>
  <c r="D44" i="2" s="1"/>
  <c r="D45" i="2" s="1"/>
  <c r="D47" i="2" s="1"/>
  <c r="D48" i="2" s="1"/>
  <c r="D49" i="2" s="1"/>
  <c r="D51" i="2" s="1"/>
  <c r="D52" i="2" s="1"/>
  <c r="D53" i="2" s="1"/>
  <c r="D55" i="2" s="1"/>
  <c r="D56" i="2" s="1"/>
  <c r="D57" i="2" s="1"/>
  <c r="D59" i="2" s="1"/>
  <c r="D60" i="2" s="1"/>
  <c r="D61" i="2" s="1"/>
  <c r="D63" i="2" s="1"/>
  <c r="D64" i="2" s="1"/>
  <c r="D65" i="2" s="1"/>
  <c r="D67" i="2" s="1"/>
  <c r="D68" i="2" s="1"/>
  <c r="D69" i="2" s="1"/>
  <c r="D71" i="2" s="1"/>
  <c r="D72" i="2" s="1"/>
  <c r="D73" i="2" s="1"/>
  <c r="D75" i="2" s="1"/>
  <c r="D76" i="2" s="1"/>
  <c r="D77" i="2" s="1"/>
  <c r="D79" i="2" s="1"/>
  <c r="D80" i="2" s="1"/>
  <c r="D81" i="2" s="1"/>
  <c r="D83" i="2" s="1"/>
  <c r="D84" i="2" s="1"/>
  <c r="D85" i="2" s="1"/>
  <c r="F14" i="1"/>
  <c r="F10" i="1"/>
  <c r="F5" i="1"/>
  <c r="F6" i="1"/>
  <c r="F7" i="1" s="1"/>
  <c r="F8" i="1" s="1"/>
  <c r="H14" i="1"/>
  <c r="H10" i="1"/>
  <c r="H5" i="1"/>
  <c r="H6" i="1" s="1"/>
  <c r="H7" i="1" s="1"/>
  <c r="H8" i="1" s="1"/>
  <c r="H4" i="1"/>
  <c r="H3" i="1"/>
  <c r="F4" i="1"/>
  <c r="F3" i="1"/>
  <c r="D16" i="1"/>
  <c r="D15" i="1"/>
  <c r="E16" i="1"/>
  <c r="E15" i="1"/>
  <c r="D14" i="1"/>
  <c r="D12" i="1"/>
  <c r="D11" i="1"/>
  <c r="D10" i="1"/>
  <c r="D8" i="1"/>
  <c r="D5" i="1"/>
  <c r="D6" i="1"/>
  <c r="D7" i="1"/>
  <c r="D4" i="1"/>
  <c r="D3" i="1"/>
  <c r="C12" i="1"/>
  <c r="C14" i="1" s="1"/>
  <c r="C15" i="1" s="1"/>
  <c r="B15" i="1" s="1"/>
  <c r="B16" i="1" s="1"/>
  <c r="B14" i="1"/>
  <c r="B12" i="1"/>
  <c r="B10" i="1"/>
  <c r="B11" i="1" s="1"/>
  <c r="B3" i="1"/>
  <c r="B4" i="1"/>
  <c r="B5" i="1" s="1"/>
  <c r="B6" i="1" s="1"/>
  <c r="B7" i="1" s="1"/>
  <c r="B8" i="1" s="1"/>
  <c r="C11" i="1"/>
  <c r="B4" i="2" l="1"/>
  <c r="B5" i="2" s="1"/>
  <c r="B7" i="2" s="1"/>
  <c r="B8" i="2" s="1"/>
  <c r="B9" i="2" s="1"/>
  <c r="B11" i="2" s="1"/>
  <c r="B12" i="2" s="1"/>
  <c r="B13" i="2" s="1"/>
  <c r="B15" i="2" s="1"/>
  <c r="B16" i="2" s="1"/>
  <c r="B17" i="2" s="1"/>
  <c r="B19" i="2" s="1"/>
  <c r="B20" i="2" s="1"/>
  <c r="B21" i="2" s="1"/>
  <c r="B23" i="2" s="1"/>
  <c r="B24" i="2" s="1"/>
  <c r="B25" i="2" s="1"/>
  <c r="B27" i="2" s="1"/>
  <c r="B28" i="2" s="1"/>
  <c r="B29" i="2" s="1"/>
  <c r="B31" i="2" s="1"/>
  <c r="B32" i="2" s="1"/>
  <c r="B33" i="2" s="1"/>
  <c r="B35" i="2" s="1"/>
  <c r="B36" i="2" s="1"/>
  <c r="B37" i="2" s="1"/>
  <c r="B39" i="2" s="1"/>
  <c r="B40" i="2" s="1"/>
  <c r="B41" i="2" s="1"/>
  <c r="B43" i="2" s="1"/>
  <c r="B44" i="2" s="1"/>
  <c r="B45" i="2" s="1"/>
  <c r="B47" i="2" s="1"/>
  <c r="B48" i="2" s="1"/>
  <c r="B49" i="2" s="1"/>
  <c r="B51" i="2" s="1"/>
  <c r="B52" i="2" s="1"/>
  <c r="B53" i="2" s="1"/>
  <c r="B55" i="2" s="1"/>
  <c r="B56" i="2" s="1"/>
  <c r="B57" i="2" s="1"/>
  <c r="B59" i="2" s="1"/>
  <c r="B60" i="2" s="1"/>
  <c r="B61" i="2" s="1"/>
  <c r="B63" i="2" s="1"/>
  <c r="B64" i="2" s="1"/>
  <c r="B65" i="2" s="1"/>
  <c r="B67" i="2" s="1"/>
  <c r="B68" i="2" s="1"/>
  <c r="B69" i="2" s="1"/>
  <c r="B71" i="2" s="1"/>
  <c r="B72" i="2" s="1"/>
  <c r="B73" i="2" s="1"/>
  <c r="B75" i="2" s="1"/>
  <c r="B76" i="2" s="1"/>
  <c r="B77" i="2" s="1"/>
  <c r="B79" i="2" s="1"/>
  <c r="B80" i="2" s="1"/>
  <c r="B81" i="2" s="1"/>
  <c r="B83" i="2" s="1"/>
  <c r="B84" i="2" s="1"/>
  <c r="B85" i="2" s="1"/>
  <c r="F11" i="1"/>
  <c r="F12" i="1" s="1"/>
  <c r="F15" i="1" s="1"/>
  <c r="F16" i="1" s="1"/>
  <c r="H11" i="1"/>
  <c r="H12" i="1" s="1"/>
  <c r="H15" i="1" s="1"/>
  <c r="H16" i="1" s="1"/>
  <c r="C16" i="1"/>
  <c r="A81" i="2"/>
  <c r="A85" i="2" s="1"/>
  <c r="A80" i="2"/>
  <c r="A84" i="2" s="1"/>
  <c r="A79" i="2"/>
  <c r="A83" i="2" s="1"/>
  <c r="A73" i="2"/>
  <c r="A77" i="2" s="1"/>
  <c r="A72" i="2"/>
  <c r="A76" i="2" s="1"/>
  <c r="A71" i="2"/>
  <c r="A75" i="2" s="1"/>
  <c r="A65" i="2"/>
  <c r="A69" i="2" s="1"/>
  <c r="A64" i="2"/>
  <c r="A68" i="2" s="1"/>
  <c r="A63" i="2"/>
  <c r="A67" i="2" s="1"/>
  <c r="A61" i="2"/>
  <c r="A57" i="2"/>
  <c r="A56" i="2"/>
  <c r="A60" i="2" s="1"/>
  <c r="A55" i="2"/>
  <c r="A59" i="2" s="1"/>
  <c r="A53" i="2"/>
  <c r="A52" i="2"/>
  <c r="A51" i="2"/>
  <c r="A41" i="2"/>
  <c r="A45" i="2" s="1"/>
  <c r="A49" i="2" s="1"/>
  <c r="A40" i="2"/>
  <c r="A44" i="2" s="1"/>
  <c r="A48" i="2" s="1"/>
  <c r="A37" i="2"/>
  <c r="A36" i="2"/>
  <c r="A35" i="2"/>
  <c r="A39" i="2" s="1"/>
  <c r="A43" i="2" s="1"/>
  <c r="A47" i="2" s="1"/>
  <c r="A32" i="2"/>
  <c r="A33" i="2"/>
  <c r="A31" i="2"/>
</calcChain>
</file>

<file path=xl/sharedStrings.xml><?xml version="1.0" encoding="utf-8"?>
<sst xmlns="http://schemas.openxmlformats.org/spreadsheetml/2006/main" count="169" uniqueCount="17">
  <si>
    <t>A process</t>
  </si>
  <si>
    <t>B process</t>
  </si>
  <si>
    <t>C pocess</t>
  </si>
  <si>
    <t>D process</t>
  </si>
  <si>
    <t>Clock tick</t>
  </si>
  <si>
    <t>p_uspri</t>
  </si>
  <si>
    <t>p_cpu</t>
  </si>
  <si>
    <t>Starting point</t>
  </si>
  <si>
    <t>…</t>
  </si>
  <si>
    <t>A</t>
  </si>
  <si>
    <t>Futo foly.</t>
  </si>
  <si>
    <t>B</t>
  </si>
  <si>
    <t>C</t>
  </si>
  <si>
    <t>D</t>
  </si>
  <si>
    <t>P_USER =</t>
  </si>
  <si>
    <t xml:space="preserve"> p_nice =</t>
  </si>
  <si>
    <t>Futó folyamat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</si>
</sst>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1" fontId="1" fillId="4" borderId="0" xfId="0" applyNumberFormat="1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center"/>
    </xf>
    <xf numFmtId="1" fontId="1" fillId="4" borderId="12" xfId="0" applyNumberFormat="1" applyFont="1" applyFill="1" applyBorder="1" applyAlignment="1">
      <alignment horizontal="center" vertical="center"/>
    </xf>
    <xf numFmtId="1" fontId="1" fillId="4" borderId="13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0" xfId="0" applyFill="1" applyBorder="1"/>
    <xf numFmtId="1" fontId="0" fillId="2" borderId="16" xfId="0" applyNumberFormat="1" applyFill="1" applyBorder="1" applyAlignment="1">
      <alignment horizontal="center" vertical="center"/>
    </xf>
    <xf numFmtId="1" fontId="1" fillId="4" borderId="17" xfId="0" applyNumberFormat="1" applyFont="1" applyFill="1" applyBorder="1" applyAlignment="1">
      <alignment horizontal="center" vertical="center"/>
    </xf>
    <xf numFmtId="1" fontId="1" fillId="4" borderId="18" xfId="0" applyNumberFormat="1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6882-FC1E-4B40-A150-C06A038F0629}">
  <dimension ref="A1:M20"/>
  <sheetViews>
    <sheetView workbookViewId="0">
      <selection activeCell="C11" sqref="C11"/>
    </sheetView>
  </sheetViews>
  <sheetFormatPr defaultRowHeight="14.4" x14ac:dyDescent="0.3"/>
  <cols>
    <col min="1" max="1" width="13.33203125" style="14" bestFit="1" customWidth="1"/>
    <col min="2" max="2" width="9.6640625" style="14" bestFit="1" customWidth="1"/>
    <col min="3" max="3" width="8.5546875" style="14" bestFit="1" customWidth="1"/>
    <col min="4" max="4" width="9.6640625" style="14" bestFit="1" customWidth="1"/>
    <col min="5" max="5" width="6.88671875" style="14" bestFit="1" customWidth="1"/>
    <col min="6" max="6" width="7.6640625" style="14" bestFit="1" customWidth="1"/>
    <col min="7" max="7" width="6.44140625" style="14" bestFit="1" customWidth="1"/>
    <col min="8" max="8" width="7.6640625" style="14" bestFit="1" customWidth="1"/>
    <col min="9" max="9" width="6.44140625" style="14" bestFit="1" customWidth="1"/>
    <col min="10" max="10" width="9.44140625" style="14" bestFit="1" customWidth="1"/>
    <col min="11" max="11" width="12.5546875" style="2" bestFit="1" customWidth="1"/>
    <col min="12" max="12" width="9" bestFit="1" customWidth="1"/>
    <col min="13" max="13" width="3" bestFit="1" customWidth="1"/>
  </cols>
  <sheetData>
    <row r="1" spans="1:13" ht="15" thickBot="1" x14ac:dyDescent="0.35">
      <c r="A1" s="4"/>
      <c r="B1" s="15" t="s">
        <v>0</v>
      </c>
      <c r="C1" s="16"/>
      <c r="D1" s="15" t="s">
        <v>1</v>
      </c>
      <c r="E1" s="16"/>
      <c r="F1" s="15" t="s">
        <v>2</v>
      </c>
      <c r="G1" s="16"/>
      <c r="H1" s="15" t="s">
        <v>3</v>
      </c>
      <c r="I1" s="16"/>
      <c r="J1" s="13"/>
      <c r="K1" s="3"/>
    </row>
    <row r="2" spans="1:13" ht="15" thickBot="1" x14ac:dyDescent="0.35">
      <c r="A2" s="5" t="s">
        <v>4</v>
      </c>
      <c r="B2" s="6" t="s">
        <v>5</v>
      </c>
      <c r="C2" s="7" t="s">
        <v>6</v>
      </c>
      <c r="D2" s="6" t="s">
        <v>5</v>
      </c>
      <c r="E2" s="7" t="s">
        <v>6</v>
      </c>
      <c r="F2" s="6" t="s">
        <v>5</v>
      </c>
      <c r="G2" s="7" t="s">
        <v>6</v>
      </c>
      <c r="H2" s="6" t="s">
        <v>5</v>
      </c>
      <c r="I2" s="7" t="s">
        <v>6</v>
      </c>
      <c r="J2" s="8" t="s">
        <v>10</v>
      </c>
      <c r="K2" s="1"/>
    </row>
    <row r="3" spans="1:13" x14ac:dyDescent="0.3">
      <c r="A3" s="9" t="s">
        <v>7</v>
      </c>
      <c r="B3" s="10">
        <f>M3</f>
        <v>60</v>
      </c>
      <c r="C3" s="9">
        <v>0</v>
      </c>
      <c r="D3" s="10">
        <f>M3</f>
        <v>60</v>
      </c>
      <c r="E3" s="10">
        <v>0</v>
      </c>
      <c r="F3" s="10">
        <f>M3</f>
        <v>60</v>
      </c>
      <c r="G3" s="9">
        <v>0</v>
      </c>
      <c r="H3" s="9">
        <f>M3</f>
        <v>60</v>
      </c>
      <c r="I3" s="9">
        <v>0</v>
      </c>
      <c r="J3" s="9" t="s">
        <v>9</v>
      </c>
      <c r="K3" s="1"/>
      <c r="L3" t="s">
        <v>14</v>
      </c>
      <c r="M3">
        <v>60</v>
      </c>
    </row>
    <row r="4" spans="1:13" x14ac:dyDescent="0.3">
      <c r="A4" s="11">
        <v>1</v>
      </c>
      <c r="B4" s="11">
        <f>B3</f>
        <v>60</v>
      </c>
      <c r="C4" s="11">
        <v>1</v>
      </c>
      <c r="D4" s="11">
        <f>D3</f>
        <v>60</v>
      </c>
      <c r="E4" s="11">
        <v>0</v>
      </c>
      <c r="F4" s="11">
        <f>F3</f>
        <v>60</v>
      </c>
      <c r="G4" s="11">
        <v>0</v>
      </c>
      <c r="H4" s="11">
        <f>H3</f>
        <v>60</v>
      </c>
      <c r="I4" s="11">
        <v>0</v>
      </c>
      <c r="J4" s="11" t="s">
        <v>9</v>
      </c>
      <c r="K4" s="1"/>
    </row>
    <row r="5" spans="1:13" x14ac:dyDescent="0.3">
      <c r="A5" s="11">
        <v>2</v>
      </c>
      <c r="B5" s="11">
        <f t="shared" ref="B5:B8" si="0">B4</f>
        <v>60</v>
      </c>
      <c r="C5" s="11">
        <v>2</v>
      </c>
      <c r="D5" s="11">
        <f t="shared" ref="D5:D7" si="1">D4</f>
        <v>60</v>
      </c>
      <c r="E5" s="11">
        <v>0</v>
      </c>
      <c r="F5" s="11">
        <f t="shared" ref="F5:F16" si="2">F4</f>
        <v>60</v>
      </c>
      <c r="G5" s="11">
        <v>0</v>
      </c>
      <c r="H5" s="11">
        <f t="shared" ref="H5:H16" si="3">H4</f>
        <v>60</v>
      </c>
      <c r="I5" s="11">
        <v>0</v>
      </c>
      <c r="J5" s="11" t="s">
        <v>9</v>
      </c>
      <c r="K5" s="1"/>
    </row>
    <row r="6" spans="1:13" x14ac:dyDescent="0.3">
      <c r="A6" s="11">
        <v>3</v>
      </c>
      <c r="B6" s="11">
        <f t="shared" si="0"/>
        <v>60</v>
      </c>
      <c r="C6" s="11">
        <v>3</v>
      </c>
      <c r="D6" s="11">
        <f t="shared" si="1"/>
        <v>60</v>
      </c>
      <c r="E6" s="11">
        <v>0</v>
      </c>
      <c r="F6" s="11">
        <f t="shared" si="2"/>
        <v>60</v>
      </c>
      <c r="G6" s="11">
        <v>0</v>
      </c>
      <c r="H6" s="11">
        <f t="shared" si="3"/>
        <v>60</v>
      </c>
      <c r="I6" s="11">
        <v>0</v>
      </c>
      <c r="J6" s="11" t="s">
        <v>9</v>
      </c>
      <c r="K6" s="1"/>
    </row>
    <row r="7" spans="1:13" x14ac:dyDescent="0.3">
      <c r="A7" s="11">
        <v>4</v>
      </c>
      <c r="B7" s="11">
        <f t="shared" si="0"/>
        <v>60</v>
      </c>
      <c r="C7" s="11">
        <v>4</v>
      </c>
      <c r="D7" s="11">
        <f t="shared" si="1"/>
        <v>60</v>
      </c>
      <c r="E7" s="11">
        <v>0</v>
      </c>
      <c r="F7" s="11">
        <f t="shared" si="2"/>
        <v>60</v>
      </c>
      <c r="G7" s="11">
        <v>0</v>
      </c>
      <c r="H7" s="11">
        <f t="shared" si="3"/>
        <v>60</v>
      </c>
      <c r="I7" s="11">
        <v>0</v>
      </c>
      <c r="J7" s="11" t="s">
        <v>9</v>
      </c>
      <c r="K7" s="1"/>
    </row>
    <row r="8" spans="1:13" x14ac:dyDescent="0.3">
      <c r="A8" s="11">
        <v>5</v>
      </c>
      <c r="B8" s="11">
        <f t="shared" si="0"/>
        <v>60</v>
      </c>
      <c r="C8" s="11">
        <v>5</v>
      </c>
      <c r="D8" s="11">
        <f>D7</f>
        <v>60</v>
      </c>
      <c r="E8" s="11">
        <v>0</v>
      </c>
      <c r="F8" s="11">
        <f t="shared" si="2"/>
        <v>60</v>
      </c>
      <c r="G8" s="11">
        <v>0</v>
      </c>
      <c r="H8" s="11">
        <f t="shared" si="3"/>
        <v>60</v>
      </c>
      <c r="I8" s="11">
        <v>0</v>
      </c>
      <c r="J8" s="11" t="s">
        <v>9</v>
      </c>
      <c r="K8" s="1"/>
    </row>
    <row r="9" spans="1:13" x14ac:dyDescent="0.3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 t="s">
        <v>8</v>
      </c>
      <c r="J9" s="11" t="s">
        <v>9</v>
      </c>
      <c r="K9" s="1"/>
    </row>
    <row r="10" spans="1:13" x14ac:dyDescent="0.3">
      <c r="A10" s="11">
        <v>99</v>
      </c>
      <c r="B10" s="11">
        <f>B8</f>
        <v>60</v>
      </c>
      <c r="C10" s="11">
        <v>99</v>
      </c>
      <c r="D10" s="11">
        <f>D8</f>
        <v>60</v>
      </c>
      <c r="E10" s="11">
        <v>0</v>
      </c>
      <c r="F10" s="11">
        <f>F8</f>
        <v>60</v>
      </c>
      <c r="G10" s="11">
        <v>0</v>
      </c>
      <c r="H10" s="11">
        <f>H8</f>
        <v>60</v>
      </c>
      <c r="I10" s="11">
        <v>0</v>
      </c>
      <c r="J10" s="11" t="s">
        <v>9</v>
      </c>
      <c r="K10" s="1"/>
    </row>
    <row r="11" spans="1:13" x14ac:dyDescent="0.3">
      <c r="A11" s="11">
        <v>100</v>
      </c>
      <c r="B11" s="11">
        <f>B10 + C11/4</f>
        <v>72.5</v>
      </c>
      <c r="C11" s="11">
        <f>(C10+1) / 2</f>
        <v>50</v>
      </c>
      <c r="D11" s="11">
        <f>D10</f>
        <v>60</v>
      </c>
      <c r="E11" s="11">
        <v>0</v>
      </c>
      <c r="F11" s="11">
        <f t="shared" si="2"/>
        <v>60</v>
      </c>
      <c r="G11" s="11">
        <v>0</v>
      </c>
      <c r="H11" s="11">
        <f t="shared" si="3"/>
        <v>60</v>
      </c>
      <c r="I11" s="11">
        <v>0</v>
      </c>
      <c r="J11" s="11" t="s">
        <v>9</v>
      </c>
      <c r="K11" s="1"/>
    </row>
    <row r="12" spans="1:13" x14ac:dyDescent="0.3">
      <c r="A12" s="11">
        <v>101</v>
      </c>
      <c r="B12" s="11">
        <f>B11</f>
        <v>72.5</v>
      </c>
      <c r="C12" s="11">
        <f>C11</f>
        <v>50</v>
      </c>
      <c r="D12" s="11">
        <f>D11</f>
        <v>60</v>
      </c>
      <c r="E12" s="11">
        <v>1</v>
      </c>
      <c r="F12" s="11">
        <f t="shared" si="2"/>
        <v>60</v>
      </c>
      <c r="G12" s="11">
        <v>0</v>
      </c>
      <c r="H12" s="11">
        <f t="shared" si="3"/>
        <v>60</v>
      </c>
      <c r="I12" s="11">
        <v>0</v>
      </c>
      <c r="J12" s="11" t="s">
        <v>11</v>
      </c>
      <c r="K12" s="1"/>
    </row>
    <row r="13" spans="1:13" x14ac:dyDescent="0.3">
      <c r="A13" s="11" t="s">
        <v>8</v>
      </c>
      <c r="B13" s="11" t="s">
        <v>8</v>
      </c>
      <c r="C13" s="11" t="s">
        <v>8</v>
      </c>
      <c r="D13" s="11" t="s">
        <v>8</v>
      </c>
      <c r="E13" s="11" t="s">
        <v>8</v>
      </c>
      <c r="F13" s="11" t="s">
        <v>8</v>
      </c>
      <c r="G13" s="11" t="s">
        <v>8</v>
      </c>
      <c r="H13" s="11" t="s">
        <v>8</v>
      </c>
      <c r="I13" s="11" t="s">
        <v>8</v>
      </c>
      <c r="J13" s="11" t="s">
        <v>11</v>
      </c>
      <c r="K13" s="1"/>
    </row>
    <row r="14" spans="1:13" x14ac:dyDescent="0.3">
      <c r="A14" s="11">
        <v>199</v>
      </c>
      <c r="B14" s="11">
        <f>B12</f>
        <v>72.5</v>
      </c>
      <c r="C14" s="11">
        <f>C12</f>
        <v>50</v>
      </c>
      <c r="D14" s="11">
        <f>D12</f>
        <v>60</v>
      </c>
      <c r="E14" s="11">
        <v>99</v>
      </c>
      <c r="F14" s="11">
        <f>F12</f>
        <v>60</v>
      </c>
      <c r="G14" s="11">
        <v>0</v>
      </c>
      <c r="H14" s="11">
        <f>H12</f>
        <v>60</v>
      </c>
      <c r="I14" s="11">
        <v>0</v>
      </c>
      <c r="J14" s="11" t="s">
        <v>11</v>
      </c>
      <c r="K14" s="1"/>
    </row>
    <row r="15" spans="1:13" x14ac:dyDescent="0.3">
      <c r="A15" s="11">
        <v>200</v>
      </c>
      <c r="B15" s="11">
        <f>B3+C15/4</f>
        <v>66.25</v>
      </c>
      <c r="C15" s="11">
        <f>C14/2</f>
        <v>25</v>
      </c>
      <c r="D15" s="11">
        <f>D14+E15/4</f>
        <v>72.5</v>
      </c>
      <c r="E15" s="11">
        <f>(E14+1)/2</f>
        <v>50</v>
      </c>
      <c r="F15" s="11">
        <f t="shared" si="2"/>
        <v>60</v>
      </c>
      <c r="G15" s="11">
        <v>0</v>
      </c>
      <c r="H15" s="11">
        <f t="shared" si="3"/>
        <v>60</v>
      </c>
      <c r="I15" s="11">
        <v>0</v>
      </c>
      <c r="J15" s="11" t="s">
        <v>11</v>
      </c>
      <c r="K15" s="1"/>
    </row>
    <row r="16" spans="1:13" x14ac:dyDescent="0.3">
      <c r="A16" s="11">
        <v>201</v>
      </c>
      <c r="B16" s="11">
        <f>B15</f>
        <v>66.25</v>
      </c>
      <c r="C16" s="11">
        <f>C15</f>
        <v>25</v>
      </c>
      <c r="D16" s="11">
        <f>D15</f>
        <v>72.5</v>
      </c>
      <c r="E16" s="11">
        <f>E15</f>
        <v>50</v>
      </c>
      <c r="F16" s="11">
        <f t="shared" si="2"/>
        <v>60</v>
      </c>
      <c r="G16" s="11">
        <v>1</v>
      </c>
      <c r="H16" s="11">
        <f t="shared" si="3"/>
        <v>60</v>
      </c>
      <c r="I16" s="11">
        <v>0</v>
      </c>
      <c r="J16" s="11" t="s">
        <v>12</v>
      </c>
      <c r="K16" s="1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1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1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1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1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D661-A9E0-4506-9637-313B2BDC8EC2}">
  <dimension ref="A1:O85"/>
  <sheetViews>
    <sheetView tabSelected="1" zoomScaleNormal="100" workbookViewId="0">
      <selection activeCell="G7" sqref="G7"/>
    </sheetView>
  </sheetViews>
  <sheetFormatPr defaultRowHeight="14.4" x14ac:dyDescent="0.3"/>
  <cols>
    <col min="1" max="1" width="13.109375" style="12" bestFit="1" customWidth="1"/>
    <col min="2" max="9" width="9.109375" style="12"/>
    <col min="10" max="10" width="12.44140625" style="12" bestFit="1" customWidth="1"/>
    <col min="11" max="11" width="8.77734375" customWidth="1"/>
    <col min="12" max="12" width="2.33203125" customWidth="1"/>
    <col min="13" max="13" width="8.88671875" bestFit="1" customWidth="1"/>
    <col min="14" max="14" width="3" bestFit="1" customWidth="1"/>
    <col min="15" max="15" width="2.33203125" customWidth="1"/>
  </cols>
  <sheetData>
    <row r="1" spans="1:15" ht="15" thickBot="1" x14ac:dyDescent="0.35">
      <c r="A1" s="22"/>
      <c r="B1" s="23" t="s">
        <v>0</v>
      </c>
      <c r="C1" s="24"/>
      <c r="D1" s="23" t="s">
        <v>1</v>
      </c>
      <c r="E1" s="24"/>
      <c r="F1" s="23" t="s">
        <v>2</v>
      </c>
      <c r="G1" s="24"/>
      <c r="H1" s="23" t="s">
        <v>3</v>
      </c>
      <c r="I1" s="24"/>
      <c r="J1" s="22"/>
      <c r="L1" s="20"/>
      <c r="M1" s="20"/>
      <c r="N1" s="20"/>
      <c r="O1" s="20"/>
    </row>
    <row r="2" spans="1:15" ht="15" thickBot="1" x14ac:dyDescent="0.35">
      <c r="A2" s="17" t="s">
        <v>4</v>
      </c>
      <c r="B2" s="29" t="s">
        <v>5</v>
      </c>
      <c r="C2" s="30" t="s">
        <v>6</v>
      </c>
      <c r="D2" s="29" t="s">
        <v>5</v>
      </c>
      <c r="E2" s="30" t="s">
        <v>6</v>
      </c>
      <c r="F2" s="29" t="s">
        <v>5</v>
      </c>
      <c r="G2" s="30" t="s">
        <v>6</v>
      </c>
      <c r="H2" s="29" t="s">
        <v>5</v>
      </c>
      <c r="I2" s="30" t="s">
        <v>6</v>
      </c>
      <c r="J2" s="18" t="s">
        <v>16</v>
      </c>
      <c r="L2" s="20"/>
      <c r="M2" s="21" t="s">
        <v>14</v>
      </c>
      <c r="N2" s="21">
        <v>60</v>
      </c>
      <c r="O2" s="20"/>
    </row>
    <row r="3" spans="1:15" x14ac:dyDescent="0.3">
      <c r="A3" s="32" t="s">
        <v>7</v>
      </c>
      <c r="B3" s="26">
        <f>N2</f>
        <v>60</v>
      </c>
      <c r="C3" s="27">
        <v>0</v>
      </c>
      <c r="D3" s="27">
        <f>N2</f>
        <v>60</v>
      </c>
      <c r="E3" s="33">
        <v>0</v>
      </c>
      <c r="F3" s="27">
        <f>N2</f>
        <v>60</v>
      </c>
      <c r="G3" s="33">
        <v>0</v>
      </c>
      <c r="H3" s="27">
        <f>N2</f>
        <v>60</v>
      </c>
      <c r="I3" s="34">
        <v>0</v>
      </c>
      <c r="J3" s="19" t="s">
        <v>9</v>
      </c>
      <c r="L3" s="20"/>
      <c r="M3" s="21"/>
      <c r="N3" s="21"/>
      <c r="O3" s="20"/>
    </row>
    <row r="4" spans="1:15" x14ac:dyDescent="0.3">
      <c r="A4" s="25">
        <v>1</v>
      </c>
      <c r="B4" s="25">
        <f>IF($A4&lt;&gt;"…",IF(B3&lt;&gt;"…",IF(C4&lt;C3,B3+C4/4,B3),B2),"…")</f>
        <v>60</v>
      </c>
      <c r="C4" s="25">
        <v>1</v>
      </c>
      <c r="D4" s="25">
        <f t="shared" ref="D4:F19" si="0">IF($A4&lt;&gt;"…",IF(D3&lt;&gt;"…",IF(E4&lt;E3,D3+E4/4,D3),D2),"…")</f>
        <v>60</v>
      </c>
      <c r="E4" s="25">
        <v>0</v>
      </c>
      <c r="F4" s="25">
        <f t="shared" si="0"/>
        <v>60</v>
      </c>
      <c r="G4" s="25">
        <v>0</v>
      </c>
      <c r="H4" s="25">
        <f>IF($A4&lt;&gt;"…",IF(H3&lt;&gt;"…",IF(I4&lt;I3,H3+I4/4+2*N5,H3),H2),"…")</f>
        <v>60</v>
      </c>
      <c r="I4" s="25">
        <v>0</v>
      </c>
      <c r="J4" s="28" t="s">
        <v>9</v>
      </c>
      <c r="L4" s="20"/>
      <c r="M4" s="31" t="s">
        <v>3</v>
      </c>
      <c r="N4" s="21"/>
      <c r="O4" s="20"/>
    </row>
    <row r="5" spans="1:15" x14ac:dyDescent="0.3">
      <c r="A5" s="25">
        <v>2</v>
      </c>
      <c r="B5" s="25">
        <f t="shared" ref="B5:B68" si="1">IF($A5&lt;&gt;"…",IF(B4&lt;&gt;"…",IF(C5&lt;C4,B4+C5/4,B4),B3),"…")</f>
        <v>60</v>
      </c>
      <c r="C5" s="25">
        <v>2</v>
      </c>
      <c r="D5" s="25">
        <f t="shared" si="0"/>
        <v>60</v>
      </c>
      <c r="E5" s="25">
        <v>0</v>
      </c>
      <c r="F5" s="25">
        <f t="shared" si="0"/>
        <v>60</v>
      </c>
      <c r="G5" s="25">
        <v>0</v>
      </c>
      <c r="H5" s="25">
        <f t="shared" ref="H5:H68" si="2">IF($A5&lt;&gt;"…",IF(H4&lt;&gt;"…",IF(I5&lt;I4,H4+I5/4+2*M7,H4),H3),"…")</f>
        <v>60</v>
      </c>
      <c r="I5" s="25">
        <v>0</v>
      </c>
      <c r="J5" s="28" t="s">
        <v>9</v>
      </c>
      <c r="L5" s="20"/>
      <c r="M5" s="21" t="s">
        <v>15</v>
      </c>
      <c r="N5" s="21">
        <v>5</v>
      </c>
      <c r="O5" s="20"/>
    </row>
    <row r="6" spans="1:15" x14ac:dyDescent="0.3">
      <c r="A6" s="25" t="s">
        <v>8</v>
      </c>
      <c r="B6" s="25" t="str">
        <f t="shared" si="1"/>
        <v>…</v>
      </c>
      <c r="C6" s="25" t="str">
        <f t="shared" ref="C6" si="3">IF($A6&lt;&gt;"…",IF(C5&lt;&gt;"…",IF(D6&lt;D5,C5+D6/4,C5),C4),"…")</f>
        <v>…</v>
      </c>
      <c r="D6" s="25" t="str">
        <f t="shared" si="0"/>
        <v>…</v>
      </c>
      <c r="E6" s="25" t="str">
        <f t="shared" ref="E6" si="4">IF($A6&lt;&gt;"…",IF(E5&lt;&gt;"…",IF(F6&lt;F5,E5+F6/4,E5),E4),"…")</f>
        <v>…</v>
      </c>
      <c r="F6" s="25" t="str">
        <f t="shared" si="0"/>
        <v>…</v>
      </c>
      <c r="G6" s="25" t="str">
        <f t="shared" ref="G6" si="5">IF($A6&lt;&gt;"…",IF(G5&lt;&gt;"…",IF(H6&lt;H5,G5+H6/4,G5),G4),"…")</f>
        <v>…</v>
      </c>
      <c r="H6" s="25" t="str">
        <f t="shared" si="2"/>
        <v>…</v>
      </c>
      <c r="I6" s="25" t="str">
        <f t="shared" ref="I6" si="6">IF($A6&lt;&gt;"…",IF(I5&lt;&gt;"…",IF(J6&lt;J5,I5+J6/4,I5),I4),"…")</f>
        <v>…</v>
      </c>
      <c r="J6" s="28" t="s">
        <v>9</v>
      </c>
      <c r="L6" s="20"/>
      <c r="M6" s="20"/>
      <c r="N6" s="20"/>
      <c r="O6" s="20"/>
    </row>
    <row r="7" spans="1:15" x14ac:dyDescent="0.3">
      <c r="A7" s="25">
        <v>9</v>
      </c>
      <c r="B7" s="25">
        <f t="shared" si="1"/>
        <v>60</v>
      </c>
      <c r="C7" s="25">
        <v>9</v>
      </c>
      <c r="D7" s="25">
        <f t="shared" si="0"/>
        <v>60</v>
      </c>
      <c r="E7" s="25">
        <v>0</v>
      </c>
      <c r="F7" s="25">
        <f t="shared" si="0"/>
        <v>60</v>
      </c>
      <c r="G7" s="25">
        <v>0</v>
      </c>
      <c r="H7" s="25">
        <f t="shared" si="2"/>
        <v>60</v>
      </c>
      <c r="I7" s="25">
        <v>0</v>
      </c>
      <c r="J7" s="28" t="s">
        <v>9</v>
      </c>
    </row>
    <row r="8" spans="1:15" x14ac:dyDescent="0.3">
      <c r="A8" s="25">
        <v>10</v>
      </c>
      <c r="B8" s="25">
        <f t="shared" si="1"/>
        <v>60</v>
      </c>
      <c r="C8" s="25">
        <v>10</v>
      </c>
      <c r="D8" s="25">
        <f t="shared" si="0"/>
        <v>60</v>
      </c>
      <c r="E8" s="25">
        <v>0</v>
      </c>
      <c r="F8" s="25">
        <f t="shared" si="0"/>
        <v>60</v>
      </c>
      <c r="G8" s="25">
        <v>0</v>
      </c>
      <c r="H8" s="25">
        <f t="shared" si="2"/>
        <v>60</v>
      </c>
      <c r="I8" s="25">
        <v>0</v>
      </c>
      <c r="J8" s="28" t="s">
        <v>9</v>
      </c>
    </row>
    <row r="9" spans="1:15" x14ac:dyDescent="0.3">
      <c r="A9" s="25">
        <v>11</v>
      </c>
      <c r="B9" s="25">
        <f t="shared" si="1"/>
        <v>60</v>
      </c>
      <c r="C9" s="25">
        <v>110</v>
      </c>
      <c r="D9" s="25">
        <f t="shared" si="0"/>
        <v>60</v>
      </c>
      <c r="E9" s="25">
        <v>1</v>
      </c>
      <c r="F9" s="25">
        <f t="shared" si="0"/>
        <v>60</v>
      </c>
      <c r="G9" s="25">
        <v>0</v>
      </c>
      <c r="H9" s="25">
        <f t="shared" si="2"/>
        <v>60</v>
      </c>
      <c r="I9" s="25">
        <v>0</v>
      </c>
      <c r="J9" s="28" t="s">
        <v>11</v>
      </c>
    </row>
    <row r="10" spans="1:15" x14ac:dyDescent="0.3">
      <c r="A10" s="25" t="s">
        <v>8</v>
      </c>
      <c r="B10" s="25" t="str">
        <f t="shared" si="1"/>
        <v>…</v>
      </c>
      <c r="C10" s="25" t="str">
        <f t="shared" ref="C10" si="7">IF($A10&lt;&gt;"…",IF(C9&lt;&gt;"…",IF(D10&lt;D9,C9+D10/4,C9),C8),"…")</f>
        <v>…</v>
      </c>
      <c r="D10" s="25" t="str">
        <f t="shared" si="0"/>
        <v>…</v>
      </c>
      <c r="E10" s="25" t="str">
        <f t="shared" ref="E10" si="8">IF($A10&lt;&gt;"…",IF(E9&lt;&gt;"…",IF(F10&lt;F9,E9+F10/4,E9),E8),"…")</f>
        <v>…</v>
      </c>
      <c r="F10" s="25" t="str">
        <f t="shared" si="0"/>
        <v>…</v>
      </c>
      <c r="G10" s="25" t="str">
        <f t="shared" ref="G10" si="9">IF($A10&lt;&gt;"…",IF(G9&lt;&gt;"…",IF(H10&lt;H9,G9+H10/4,G9),G8),"…")</f>
        <v>…</v>
      </c>
      <c r="H10" s="25" t="str">
        <f t="shared" si="2"/>
        <v>…</v>
      </c>
      <c r="I10" s="25" t="str">
        <f t="shared" ref="I10" si="10">IF($A10&lt;&gt;"…",IF(I9&lt;&gt;"…",IF(J10&lt;J9,I9+J10/4,I9),I8),"…")</f>
        <v>…</v>
      </c>
      <c r="J10" s="28" t="s">
        <v>11</v>
      </c>
    </row>
    <row r="11" spans="1:15" x14ac:dyDescent="0.3">
      <c r="A11" s="25">
        <v>19</v>
      </c>
      <c r="B11" s="25">
        <f t="shared" si="1"/>
        <v>60</v>
      </c>
      <c r="C11" s="25">
        <v>10</v>
      </c>
      <c r="D11" s="25">
        <f t="shared" si="0"/>
        <v>60</v>
      </c>
      <c r="E11" s="25">
        <v>9</v>
      </c>
      <c r="F11" s="25">
        <f t="shared" si="0"/>
        <v>60</v>
      </c>
      <c r="G11" s="25">
        <v>0</v>
      </c>
      <c r="H11" s="25">
        <f t="shared" si="2"/>
        <v>60</v>
      </c>
      <c r="I11" s="25">
        <v>0</v>
      </c>
      <c r="J11" s="28" t="s">
        <v>11</v>
      </c>
    </row>
    <row r="12" spans="1:15" x14ac:dyDescent="0.3">
      <c r="A12" s="25">
        <v>20</v>
      </c>
      <c r="B12" s="25">
        <f t="shared" si="1"/>
        <v>60</v>
      </c>
      <c r="C12" s="25">
        <v>10</v>
      </c>
      <c r="D12" s="25">
        <f t="shared" si="0"/>
        <v>60</v>
      </c>
      <c r="E12" s="25">
        <v>10</v>
      </c>
      <c r="F12" s="25">
        <f t="shared" si="0"/>
        <v>60</v>
      </c>
      <c r="G12" s="25">
        <v>0</v>
      </c>
      <c r="H12" s="25">
        <f t="shared" si="2"/>
        <v>60</v>
      </c>
      <c r="I12" s="25">
        <v>0</v>
      </c>
      <c r="J12" s="28" t="s">
        <v>11</v>
      </c>
    </row>
    <row r="13" spans="1:15" x14ac:dyDescent="0.3">
      <c r="A13" s="25">
        <v>21</v>
      </c>
      <c r="B13" s="25">
        <f t="shared" si="1"/>
        <v>60</v>
      </c>
      <c r="C13" s="25">
        <v>10</v>
      </c>
      <c r="D13" s="25">
        <f t="shared" si="0"/>
        <v>60</v>
      </c>
      <c r="E13" s="25">
        <v>10</v>
      </c>
      <c r="F13" s="25">
        <f t="shared" si="0"/>
        <v>60</v>
      </c>
      <c r="G13" s="25">
        <v>1</v>
      </c>
      <c r="H13" s="25">
        <f t="shared" si="2"/>
        <v>60</v>
      </c>
      <c r="I13" s="25">
        <v>0</v>
      </c>
      <c r="J13" s="28" t="s">
        <v>12</v>
      </c>
    </row>
    <row r="14" spans="1:15" x14ac:dyDescent="0.3">
      <c r="A14" s="25" t="s">
        <v>8</v>
      </c>
      <c r="B14" s="25" t="str">
        <f t="shared" si="1"/>
        <v>…</v>
      </c>
      <c r="C14" s="25" t="str">
        <f t="shared" ref="C14" si="11">IF($A14&lt;&gt;"…",IF(C13&lt;&gt;"…",IF(D14&lt;D13,C13+D14/4,C13),C12),"…")</f>
        <v>…</v>
      </c>
      <c r="D14" s="25" t="str">
        <f t="shared" si="0"/>
        <v>…</v>
      </c>
      <c r="E14" s="25" t="str">
        <f t="shared" ref="E14" si="12">IF($A14&lt;&gt;"…",IF(E13&lt;&gt;"…",IF(F14&lt;F13,E13+F14/4,E13),E12),"…")</f>
        <v>…</v>
      </c>
      <c r="F14" s="25" t="str">
        <f t="shared" si="0"/>
        <v>…</v>
      </c>
      <c r="G14" s="25" t="str">
        <f t="shared" ref="G14" si="13">IF($A14&lt;&gt;"…",IF(G13&lt;&gt;"…",IF(H14&lt;H13,G13+H14/4,G13),G12),"…")</f>
        <v>…</v>
      </c>
      <c r="H14" s="25" t="str">
        <f t="shared" si="2"/>
        <v>…</v>
      </c>
      <c r="I14" s="25" t="str">
        <f t="shared" ref="I14" si="14">IF($A14&lt;&gt;"…",IF(I13&lt;&gt;"…",IF(J14&lt;J13,I13+J14/4,I13),I12),"…")</f>
        <v>…</v>
      </c>
      <c r="J14" s="28" t="s">
        <v>12</v>
      </c>
    </row>
    <row r="15" spans="1:15" x14ac:dyDescent="0.3">
      <c r="A15" s="25">
        <v>29</v>
      </c>
      <c r="B15" s="25">
        <f t="shared" si="1"/>
        <v>60</v>
      </c>
      <c r="C15" s="25">
        <v>10</v>
      </c>
      <c r="D15" s="25">
        <f t="shared" si="0"/>
        <v>60</v>
      </c>
      <c r="E15" s="25">
        <v>10</v>
      </c>
      <c r="F15" s="25">
        <f t="shared" si="0"/>
        <v>60</v>
      </c>
      <c r="G15" s="25">
        <v>9</v>
      </c>
      <c r="H15" s="25">
        <f t="shared" si="2"/>
        <v>60</v>
      </c>
      <c r="I15" s="25">
        <v>0</v>
      </c>
      <c r="J15" s="28" t="s">
        <v>12</v>
      </c>
    </row>
    <row r="16" spans="1:15" x14ac:dyDescent="0.3">
      <c r="A16" s="25">
        <v>30</v>
      </c>
      <c r="B16" s="25">
        <f t="shared" si="1"/>
        <v>60</v>
      </c>
      <c r="C16" s="25">
        <v>10</v>
      </c>
      <c r="D16" s="25">
        <f t="shared" si="0"/>
        <v>60</v>
      </c>
      <c r="E16" s="25">
        <v>10</v>
      </c>
      <c r="F16" s="25">
        <f t="shared" si="0"/>
        <v>60</v>
      </c>
      <c r="G16" s="25">
        <v>10</v>
      </c>
      <c r="H16" s="25">
        <f t="shared" si="2"/>
        <v>60</v>
      </c>
      <c r="I16" s="25">
        <v>0</v>
      </c>
      <c r="J16" s="28" t="s">
        <v>12</v>
      </c>
    </row>
    <row r="17" spans="1:10" x14ac:dyDescent="0.3">
      <c r="A17" s="25">
        <v>31</v>
      </c>
      <c r="B17" s="25">
        <f t="shared" si="1"/>
        <v>60</v>
      </c>
      <c r="C17" s="25">
        <v>10</v>
      </c>
      <c r="D17" s="25">
        <f t="shared" si="0"/>
        <v>60</v>
      </c>
      <c r="E17" s="25">
        <v>10</v>
      </c>
      <c r="F17" s="25">
        <f t="shared" si="0"/>
        <v>60</v>
      </c>
      <c r="G17" s="25">
        <v>10</v>
      </c>
      <c r="H17" s="25">
        <f t="shared" si="2"/>
        <v>60</v>
      </c>
      <c r="I17" s="25">
        <v>1</v>
      </c>
      <c r="J17" s="28" t="s">
        <v>13</v>
      </c>
    </row>
    <row r="18" spans="1:10" x14ac:dyDescent="0.3">
      <c r="A18" s="25" t="s">
        <v>8</v>
      </c>
      <c r="B18" s="25" t="str">
        <f t="shared" si="1"/>
        <v>…</v>
      </c>
      <c r="C18" s="25" t="str">
        <f t="shared" ref="C18" si="15">IF($A18&lt;&gt;"…",IF(C17&lt;&gt;"…",IF(D18&lt;D17,C17+D18/4,C17),C16),"…")</f>
        <v>…</v>
      </c>
      <c r="D18" s="25" t="str">
        <f t="shared" si="0"/>
        <v>…</v>
      </c>
      <c r="E18" s="25" t="str">
        <f t="shared" ref="E18" si="16">IF($A18&lt;&gt;"…",IF(E17&lt;&gt;"…",IF(F18&lt;F17,E17+F18/4,E17),E16),"…")</f>
        <v>…</v>
      </c>
      <c r="F18" s="25" t="str">
        <f t="shared" si="0"/>
        <v>…</v>
      </c>
      <c r="G18" s="25" t="str">
        <f t="shared" ref="G18" si="17">IF($A18&lt;&gt;"…",IF(G17&lt;&gt;"…",IF(H18&lt;H17,G17+H18/4,G17),G16),"…")</f>
        <v>…</v>
      </c>
      <c r="H18" s="25" t="str">
        <f t="shared" si="2"/>
        <v>…</v>
      </c>
      <c r="I18" s="25" t="str">
        <f t="shared" ref="I18" si="18">IF($A18&lt;&gt;"…",IF(I17&lt;&gt;"…",IF(J18&lt;J17,I17+J18/4,I17),I16),"…")</f>
        <v>…</v>
      </c>
      <c r="J18" s="28" t="s">
        <v>13</v>
      </c>
    </row>
    <row r="19" spans="1:10" x14ac:dyDescent="0.3">
      <c r="A19" s="25">
        <v>39</v>
      </c>
      <c r="B19" s="25">
        <f t="shared" si="1"/>
        <v>60</v>
      </c>
      <c r="C19" s="25">
        <v>10</v>
      </c>
      <c r="D19" s="25">
        <f t="shared" si="0"/>
        <v>60</v>
      </c>
      <c r="E19" s="25">
        <v>10</v>
      </c>
      <c r="F19" s="25">
        <f t="shared" si="0"/>
        <v>60</v>
      </c>
      <c r="G19" s="25">
        <v>10</v>
      </c>
      <c r="H19" s="25">
        <f t="shared" si="2"/>
        <v>60</v>
      </c>
      <c r="I19" s="25">
        <v>9</v>
      </c>
      <c r="J19" s="28" t="s">
        <v>13</v>
      </c>
    </row>
    <row r="20" spans="1:10" x14ac:dyDescent="0.3">
      <c r="A20" s="25">
        <v>40</v>
      </c>
      <c r="B20" s="25">
        <f t="shared" si="1"/>
        <v>60</v>
      </c>
      <c r="C20" s="25">
        <v>10</v>
      </c>
      <c r="D20" s="25">
        <f t="shared" ref="D20:D83" si="19">IF($A20&lt;&gt;"…",IF(D19&lt;&gt;"…",IF(E20&lt;E19,D19+E20/4,D19),D18),"…")</f>
        <v>60</v>
      </c>
      <c r="E20" s="25">
        <v>10</v>
      </c>
      <c r="F20" s="25">
        <f t="shared" ref="F20:F83" si="20">IF($A20&lt;&gt;"…",IF(F19&lt;&gt;"…",IF(G20&lt;G19,F19+G20/4,F19),F18),"…")</f>
        <v>60</v>
      </c>
      <c r="G20" s="25">
        <v>10</v>
      </c>
      <c r="H20" s="25">
        <f t="shared" si="2"/>
        <v>60</v>
      </c>
      <c r="I20" s="25">
        <v>10</v>
      </c>
      <c r="J20" s="28" t="s">
        <v>13</v>
      </c>
    </row>
    <row r="21" spans="1:10" x14ac:dyDescent="0.3">
      <c r="A21" s="25">
        <v>41</v>
      </c>
      <c r="B21" s="25">
        <f t="shared" si="1"/>
        <v>60</v>
      </c>
      <c r="C21" s="25">
        <v>11</v>
      </c>
      <c r="D21" s="25">
        <f t="shared" si="19"/>
        <v>60</v>
      </c>
      <c r="E21" s="25">
        <v>10</v>
      </c>
      <c r="F21" s="25">
        <f t="shared" si="20"/>
        <v>60</v>
      </c>
      <c r="G21" s="25">
        <v>10</v>
      </c>
      <c r="H21" s="25">
        <f t="shared" si="2"/>
        <v>60</v>
      </c>
      <c r="I21" s="25">
        <v>10</v>
      </c>
      <c r="J21" s="28" t="s">
        <v>9</v>
      </c>
    </row>
    <row r="22" spans="1:10" x14ac:dyDescent="0.3">
      <c r="A22" s="25" t="s">
        <v>8</v>
      </c>
      <c r="B22" s="25" t="str">
        <f t="shared" si="1"/>
        <v>…</v>
      </c>
      <c r="C22" s="25" t="str">
        <f t="shared" ref="C22" si="21">IF($A22&lt;&gt;"…",IF(C21&lt;&gt;"…",IF(D22&lt;D21,C21+D22/4,C21),C20),"…")</f>
        <v>…</v>
      </c>
      <c r="D22" s="25" t="str">
        <f t="shared" ref="D22" si="22">IF($A22&lt;&gt;"…",IF(D21&lt;&gt;"…",IF(E22&lt;E21,D21+E22/4,D21),D20),"…")</f>
        <v>…</v>
      </c>
      <c r="E22" s="25" t="str">
        <f t="shared" ref="E22" si="23">IF($A22&lt;&gt;"…",IF(E21&lt;&gt;"…",IF(F22&lt;F21,E21+F22/4,E21),E20),"…")</f>
        <v>…</v>
      </c>
      <c r="F22" s="25" t="str">
        <f t="shared" ref="F22" si="24">IF($A22&lt;&gt;"…",IF(F21&lt;&gt;"…",IF(G22&lt;G21,F21+G22/4,F21),F20),"…")</f>
        <v>…</v>
      </c>
      <c r="G22" s="25" t="str">
        <f t="shared" ref="G22" si="25">IF($A22&lt;&gt;"…",IF(G21&lt;&gt;"…",IF(H22&lt;H21,G21+H22/4,G21),G20),"…")</f>
        <v>…</v>
      </c>
      <c r="H22" s="25" t="str">
        <f t="shared" si="2"/>
        <v>…</v>
      </c>
      <c r="I22" s="25" t="str">
        <f t="shared" ref="I22" si="26">IF($A22&lt;&gt;"…",IF(I21&lt;&gt;"…",IF(J22&lt;J21,I21+J22/4,I21),I20),"…")</f>
        <v>…</v>
      </c>
      <c r="J22" s="28" t="s">
        <v>9</v>
      </c>
    </row>
    <row r="23" spans="1:10" x14ac:dyDescent="0.3">
      <c r="A23" s="25">
        <v>49</v>
      </c>
      <c r="B23" s="25">
        <f t="shared" si="1"/>
        <v>60</v>
      </c>
      <c r="C23" s="25">
        <v>19</v>
      </c>
      <c r="D23" s="25">
        <f t="shared" si="19"/>
        <v>60</v>
      </c>
      <c r="E23" s="25">
        <v>10</v>
      </c>
      <c r="F23" s="25">
        <f t="shared" si="20"/>
        <v>60</v>
      </c>
      <c r="G23" s="25">
        <v>10</v>
      </c>
      <c r="H23" s="25">
        <f t="shared" si="2"/>
        <v>60</v>
      </c>
      <c r="I23" s="25">
        <v>10</v>
      </c>
      <c r="J23" s="28" t="s">
        <v>9</v>
      </c>
    </row>
    <row r="24" spans="1:10" x14ac:dyDescent="0.3">
      <c r="A24" s="25">
        <v>50</v>
      </c>
      <c r="B24" s="25">
        <f t="shared" si="1"/>
        <v>60</v>
      </c>
      <c r="C24" s="25">
        <v>20</v>
      </c>
      <c r="D24" s="25">
        <f t="shared" si="19"/>
        <v>60</v>
      </c>
      <c r="E24" s="25">
        <v>10</v>
      </c>
      <c r="F24" s="25">
        <f t="shared" si="20"/>
        <v>60</v>
      </c>
      <c r="G24" s="25">
        <v>10</v>
      </c>
      <c r="H24" s="25">
        <f t="shared" si="2"/>
        <v>60</v>
      </c>
      <c r="I24" s="25">
        <v>10</v>
      </c>
      <c r="J24" s="28" t="s">
        <v>9</v>
      </c>
    </row>
    <row r="25" spans="1:10" x14ac:dyDescent="0.3">
      <c r="A25" s="25">
        <v>51</v>
      </c>
      <c r="B25" s="25">
        <f t="shared" si="1"/>
        <v>60</v>
      </c>
      <c r="C25" s="25">
        <v>20</v>
      </c>
      <c r="D25" s="25">
        <f t="shared" si="19"/>
        <v>60</v>
      </c>
      <c r="E25" s="25">
        <v>11</v>
      </c>
      <c r="F25" s="25">
        <f t="shared" si="20"/>
        <v>60</v>
      </c>
      <c r="G25" s="25">
        <v>10</v>
      </c>
      <c r="H25" s="25">
        <f t="shared" si="2"/>
        <v>60</v>
      </c>
      <c r="I25" s="25">
        <v>10</v>
      </c>
      <c r="J25" s="28" t="s">
        <v>11</v>
      </c>
    </row>
    <row r="26" spans="1:10" x14ac:dyDescent="0.3">
      <c r="A26" s="25" t="s">
        <v>8</v>
      </c>
      <c r="B26" s="25" t="str">
        <f t="shared" si="1"/>
        <v>…</v>
      </c>
      <c r="C26" s="25" t="str">
        <f t="shared" ref="C26" si="27">IF($A26&lt;&gt;"…",IF(C25&lt;&gt;"…",IF(D26&lt;D25,C25+D26/4,C25),C24),"…")</f>
        <v>…</v>
      </c>
      <c r="D26" s="25" t="str">
        <f t="shared" ref="D26" si="28">IF($A26&lt;&gt;"…",IF(D25&lt;&gt;"…",IF(E26&lt;E25,D25+E26/4,D25),D24),"…")</f>
        <v>…</v>
      </c>
      <c r="E26" s="25" t="str">
        <f t="shared" ref="E26" si="29">IF($A26&lt;&gt;"…",IF(E25&lt;&gt;"…",IF(F26&lt;F25,E25+F26/4,E25),E24),"…")</f>
        <v>…</v>
      </c>
      <c r="F26" s="25" t="str">
        <f t="shared" ref="F26" si="30">IF($A26&lt;&gt;"…",IF(F25&lt;&gt;"…",IF(G26&lt;G25,F25+G26/4,F25),F24),"…")</f>
        <v>…</v>
      </c>
      <c r="G26" s="25" t="str">
        <f t="shared" ref="G26" si="31">IF($A26&lt;&gt;"…",IF(G25&lt;&gt;"…",IF(H26&lt;H25,G25+H26/4,G25),G24),"…")</f>
        <v>…</v>
      </c>
      <c r="H26" s="25" t="str">
        <f t="shared" si="2"/>
        <v>…</v>
      </c>
      <c r="I26" s="25" t="str">
        <f t="shared" ref="I26" si="32">IF($A26&lt;&gt;"…",IF(I25&lt;&gt;"…",IF(J26&lt;J25,I25+J26/4,I25),I24),"…")</f>
        <v>…</v>
      </c>
      <c r="J26" s="28" t="s">
        <v>11</v>
      </c>
    </row>
    <row r="27" spans="1:10" x14ac:dyDescent="0.3">
      <c r="A27" s="25">
        <v>59</v>
      </c>
      <c r="B27" s="25">
        <f t="shared" si="1"/>
        <v>60</v>
      </c>
      <c r="C27" s="25">
        <v>20</v>
      </c>
      <c r="D27" s="25">
        <f t="shared" si="19"/>
        <v>60</v>
      </c>
      <c r="E27" s="25">
        <v>19</v>
      </c>
      <c r="F27" s="25">
        <f t="shared" si="20"/>
        <v>60</v>
      </c>
      <c r="G27" s="25">
        <v>10</v>
      </c>
      <c r="H27" s="25">
        <f t="shared" si="2"/>
        <v>60</v>
      </c>
      <c r="I27" s="25">
        <v>10</v>
      </c>
      <c r="J27" s="28" t="s">
        <v>11</v>
      </c>
    </row>
    <row r="28" spans="1:10" x14ac:dyDescent="0.3">
      <c r="A28" s="25">
        <v>60</v>
      </c>
      <c r="B28" s="25">
        <f t="shared" si="1"/>
        <v>60</v>
      </c>
      <c r="C28" s="25">
        <v>20</v>
      </c>
      <c r="D28" s="25">
        <f t="shared" si="19"/>
        <v>60</v>
      </c>
      <c r="E28" s="25">
        <v>20</v>
      </c>
      <c r="F28" s="25">
        <f t="shared" si="20"/>
        <v>60</v>
      </c>
      <c r="G28" s="25">
        <v>10</v>
      </c>
      <c r="H28" s="25">
        <f t="shared" si="2"/>
        <v>60</v>
      </c>
      <c r="I28" s="25">
        <v>10</v>
      </c>
      <c r="J28" s="28" t="s">
        <v>11</v>
      </c>
    </row>
    <row r="29" spans="1:10" x14ac:dyDescent="0.3">
      <c r="A29" s="25">
        <v>61</v>
      </c>
      <c r="B29" s="25">
        <f t="shared" si="1"/>
        <v>60</v>
      </c>
      <c r="C29" s="25">
        <v>20</v>
      </c>
      <c r="D29" s="25">
        <f t="shared" si="19"/>
        <v>60</v>
      </c>
      <c r="E29" s="25">
        <v>20</v>
      </c>
      <c r="F29" s="25">
        <f t="shared" si="20"/>
        <v>60</v>
      </c>
      <c r="G29" s="25">
        <v>11</v>
      </c>
      <c r="H29" s="25">
        <f t="shared" si="2"/>
        <v>60</v>
      </c>
      <c r="I29" s="25">
        <v>10</v>
      </c>
      <c r="J29" s="28" t="s">
        <v>12</v>
      </c>
    </row>
    <row r="30" spans="1:10" x14ac:dyDescent="0.3">
      <c r="A30" s="25" t="s">
        <v>8</v>
      </c>
      <c r="B30" s="25" t="str">
        <f t="shared" si="1"/>
        <v>…</v>
      </c>
      <c r="C30" s="25" t="str">
        <f t="shared" ref="C30" si="33">IF($A30&lt;&gt;"…",IF(C29&lt;&gt;"…",IF(D30&lt;D29,C29+D30/4,C29),C28),"…")</f>
        <v>…</v>
      </c>
      <c r="D30" s="25" t="str">
        <f t="shared" ref="D30" si="34">IF($A30&lt;&gt;"…",IF(D29&lt;&gt;"…",IF(E30&lt;E29,D29+E30/4,D29),D28),"…")</f>
        <v>…</v>
      </c>
      <c r="E30" s="25" t="str">
        <f t="shared" ref="E30" si="35">IF($A30&lt;&gt;"…",IF(E29&lt;&gt;"…",IF(F30&lt;F29,E29+F30/4,E29),E28),"…")</f>
        <v>…</v>
      </c>
      <c r="F30" s="25" t="str">
        <f t="shared" ref="F30" si="36">IF($A30&lt;&gt;"…",IF(F29&lt;&gt;"…",IF(G30&lt;G29,F29+G30/4,F29),F28),"…")</f>
        <v>…</v>
      </c>
      <c r="G30" s="25" t="str">
        <f t="shared" ref="G30" si="37">IF($A30&lt;&gt;"…",IF(G29&lt;&gt;"…",IF(H30&lt;H29,G29+H30/4,G29),G28),"…")</f>
        <v>…</v>
      </c>
      <c r="H30" s="25" t="str">
        <f t="shared" si="2"/>
        <v>…</v>
      </c>
      <c r="I30" s="25" t="str">
        <f t="shared" ref="I30" si="38">IF($A30&lt;&gt;"…",IF(I29&lt;&gt;"…",IF(J30&lt;J29,I29+J30/4,I29),I28),"…")</f>
        <v>…</v>
      </c>
      <c r="J30" s="28" t="s">
        <v>12</v>
      </c>
    </row>
    <row r="31" spans="1:10" x14ac:dyDescent="0.3">
      <c r="A31" s="25">
        <f>A27+10</f>
        <v>69</v>
      </c>
      <c r="B31" s="25">
        <f t="shared" si="1"/>
        <v>60</v>
      </c>
      <c r="C31" s="25">
        <v>20</v>
      </c>
      <c r="D31" s="25">
        <f t="shared" si="19"/>
        <v>60</v>
      </c>
      <c r="E31" s="25">
        <v>20</v>
      </c>
      <c r="F31" s="25">
        <f t="shared" si="20"/>
        <v>60</v>
      </c>
      <c r="G31" s="25">
        <v>19</v>
      </c>
      <c r="H31" s="25">
        <f t="shared" si="2"/>
        <v>60</v>
      </c>
      <c r="I31" s="25">
        <v>10</v>
      </c>
      <c r="J31" s="28" t="s">
        <v>12</v>
      </c>
    </row>
    <row r="32" spans="1:10" x14ac:dyDescent="0.3">
      <c r="A32" s="25">
        <f t="shared" ref="A32:A33" si="39">A28+10</f>
        <v>70</v>
      </c>
      <c r="B32" s="25">
        <f t="shared" si="1"/>
        <v>60</v>
      </c>
      <c r="C32" s="25">
        <v>20</v>
      </c>
      <c r="D32" s="25">
        <f t="shared" si="19"/>
        <v>60</v>
      </c>
      <c r="E32" s="25">
        <v>20</v>
      </c>
      <c r="F32" s="25">
        <f t="shared" si="20"/>
        <v>60</v>
      </c>
      <c r="G32" s="25">
        <v>20</v>
      </c>
      <c r="H32" s="25">
        <f t="shared" si="2"/>
        <v>60</v>
      </c>
      <c r="I32" s="25">
        <v>10</v>
      </c>
      <c r="J32" s="28" t="s">
        <v>12</v>
      </c>
    </row>
    <row r="33" spans="1:10" x14ac:dyDescent="0.3">
      <c r="A33" s="25">
        <f t="shared" si="39"/>
        <v>71</v>
      </c>
      <c r="B33" s="25">
        <f t="shared" si="1"/>
        <v>60</v>
      </c>
      <c r="C33" s="25">
        <v>20</v>
      </c>
      <c r="D33" s="25">
        <f t="shared" si="19"/>
        <v>60</v>
      </c>
      <c r="E33" s="25">
        <v>20</v>
      </c>
      <c r="F33" s="25">
        <f t="shared" si="20"/>
        <v>60</v>
      </c>
      <c r="G33" s="25">
        <v>20</v>
      </c>
      <c r="H33" s="25">
        <f t="shared" si="2"/>
        <v>60</v>
      </c>
      <c r="I33" s="25">
        <v>11</v>
      </c>
      <c r="J33" s="28" t="s">
        <v>13</v>
      </c>
    </row>
    <row r="34" spans="1:10" x14ac:dyDescent="0.3">
      <c r="A34" s="25" t="s">
        <v>8</v>
      </c>
      <c r="B34" s="25" t="str">
        <f t="shared" si="1"/>
        <v>…</v>
      </c>
      <c r="C34" s="25" t="str">
        <f t="shared" ref="C34" si="40">IF($A34&lt;&gt;"…",IF(C33&lt;&gt;"…",IF(D34&lt;D33,C33+D34/4,C33),C32),"…")</f>
        <v>…</v>
      </c>
      <c r="D34" s="25" t="str">
        <f t="shared" ref="D34" si="41">IF($A34&lt;&gt;"…",IF(D33&lt;&gt;"…",IF(E34&lt;E33,D33+E34/4,D33),D32),"…")</f>
        <v>…</v>
      </c>
      <c r="E34" s="25" t="str">
        <f t="shared" ref="E34" si="42">IF($A34&lt;&gt;"…",IF(E33&lt;&gt;"…",IF(F34&lt;F33,E33+F34/4,E33),E32),"…")</f>
        <v>…</v>
      </c>
      <c r="F34" s="25" t="str">
        <f t="shared" ref="F34" si="43">IF($A34&lt;&gt;"…",IF(F33&lt;&gt;"…",IF(G34&lt;G33,F33+G34/4,F33),F32),"…")</f>
        <v>…</v>
      </c>
      <c r="G34" s="25" t="str">
        <f t="shared" ref="G34" si="44">IF($A34&lt;&gt;"…",IF(G33&lt;&gt;"…",IF(H34&lt;H33,G33+H34/4,G33),G32),"…")</f>
        <v>…</v>
      </c>
      <c r="H34" s="25" t="str">
        <f t="shared" si="2"/>
        <v>…</v>
      </c>
      <c r="I34" s="25" t="str">
        <f t="shared" ref="I34" si="45">IF($A34&lt;&gt;"…",IF(I33&lt;&gt;"…",IF(J34&lt;J33,I33+J34/4,I33),I32),"…")</f>
        <v>…</v>
      </c>
      <c r="J34" s="28" t="s">
        <v>13</v>
      </c>
    </row>
    <row r="35" spans="1:10" x14ac:dyDescent="0.3">
      <c r="A35" s="25">
        <f>A31+10</f>
        <v>79</v>
      </c>
      <c r="B35" s="25">
        <f t="shared" si="1"/>
        <v>60</v>
      </c>
      <c r="C35" s="25">
        <v>20</v>
      </c>
      <c r="D35" s="25">
        <f t="shared" si="19"/>
        <v>60</v>
      </c>
      <c r="E35" s="25">
        <v>20</v>
      </c>
      <c r="F35" s="25">
        <f t="shared" si="20"/>
        <v>60</v>
      </c>
      <c r="G35" s="25">
        <v>20</v>
      </c>
      <c r="H35" s="25">
        <f t="shared" si="2"/>
        <v>60</v>
      </c>
      <c r="I35" s="25">
        <v>19</v>
      </c>
      <c r="J35" s="28" t="s">
        <v>13</v>
      </c>
    </row>
    <row r="36" spans="1:10" x14ac:dyDescent="0.3">
      <c r="A36" s="25">
        <f t="shared" ref="A36:A37" si="46">A32+10</f>
        <v>80</v>
      </c>
      <c r="B36" s="25">
        <f t="shared" si="1"/>
        <v>60</v>
      </c>
      <c r="C36" s="25">
        <v>20</v>
      </c>
      <c r="D36" s="25">
        <f t="shared" si="19"/>
        <v>60</v>
      </c>
      <c r="E36" s="25">
        <v>20</v>
      </c>
      <c r="F36" s="25">
        <f t="shared" si="20"/>
        <v>60</v>
      </c>
      <c r="G36" s="25">
        <v>20</v>
      </c>
      <c r="H36" s="25">
        <f t="shared" si="2"/>
        <v>60</v>
      </c>
      <c r="I36" s="25">
        <v>20</v>
      </c>
      <c r="J36" s="28" t="s">
        <v>13</v>
      </c>
    </row>
    <row r="37" spans="1:10" x14ac:dyDescent="0.3">
      <c r="A37" s="25">
        <f t="shared" si="46"/>
        <v>81</v>
      </c>
      <c r="B37" s="25">
        <f t="shared" si="1"/>
        <v>60</v>
      </c>
      <c r="C37" s="25">
        <v>21</v>
      </c>
      <c r="D37" s="25">
        <f t="shared" si="19"/>
        <v>60</v>
      </c>
      <c r="E37" s="25">
        <v>20</v>
      </c>
      <c r="F37" s="25">
        <f t="shared" si="20"/>
        <v>60</v>
      </c>
      <c r="G37" s="25">
        <v>20</v>
      </c>
      <c r="H37" s="25">
        <f t="shared" si="2"/>
        <v>60</v>
      </c>
      <c r="I37" s="25">
        <v>20</v>
      </c>
      <c r="J37" s="28" t="s">
        <v>9</v>
      </c>
    </row>
    <row r="38" spans="1:10" x14ac:dyDescent="0.3">
      <c r="A38" s="25" t="s">
        <v>8</v>
      </c>
      <c r="B38" s="25" t="str">
        <f t="shared" si="1"/>
        <v>…</v>
      </c>
      <c r="C38" s="25" t="str">
        <f t="shared" ref="C38" si="47">IF($A38&lt;&gt;"…",IF(C37&lt;&gt;"…",IF(D38&lt;D37,C37+D38/4,C37),C36),"…")</f>
        <v>…</v>
      </c>
      <c r="D38" s="25" t="str">
        <f t="shared" ref="D38" si="48">IF($A38&lt;&gt;"…",IF(D37&lt;&gt;"…",IF(E38&lt;E37,D37+E38/4,D37),D36),"…")</f>
        <v>…</v>
      </c>
      <c r="E38" s="25" t="str">
        <f t="shared" ref="E38" si="49">IF($A38&lt;&gt;"…",IF(E37&lt;&gt;"…",IF(F38&lt;F37,E37+F38/4,E37),E36),"…")</f>
        <v>…</v>
      </c>
      <c r="F38" s="25" t="str">
        <f t="shared" ref="F38" si="50">IF($A38&lt;&gt;"…",IF(F37&lt;&gt;"…",IF(G38&lt;G37,F37+G38/4,F37),F36),"…")</f>
        <v>…</v>
      </c>
      <c r="G38" s="25" t="str">
        <f t="shared" ref="G38" si="51">IF($A38&lt;&gt;"…",IF(G37&lt;&gt;"…",IF(H38&lt;H37,G37+H38/4,G37),G36),"…")</f>
        <v>…</v>
      </c>
      <c r="H38" s="25" t="str">
        <f t="shared" si="2"/>
        <v>…</v>
      </c>
      <c r="I38" s="25" t="str">
        <f t="shared" ref="I38" si="52">IF($A38&lt;&gt;"…",IF(I37&lt;&gt;"…",IF(J38&lt;J37,I37+J38/4,I37),I36),"…")</f>
        <v>…</v>
      </c>
      <c r="J38" s="28" t="s">
        <v>9</v>
      </c>
    </row>
    <row r="39" spans="1:10" x14ac:dyDescent="0.3">
      <c r="A39" s="25">
        <f>A35+10</f>
        <v>89</v>
      </c>
      <c r="B39" s="25">
        <f t="shared" si="1"/>
        <v>60</v>
      </c>
      <c r="C39" s="25">
        <v>29</v>
      </c>
      <c r="D39" s="25">
        <f t="shared" si="19"/>
        <v>60</v>
      </c>
      <c r="E39" s="25">
        <v>20</v>
      </c>
      <c r="F39" s="25">
        <f t="shared" si="20"/>
        <v>60</v>
      </c>
      <c r="G39" s="25">
        <v>20</v>
      </c>
      <c r="H39" s="25">
        <f t="shared" si="2"/>
        <v>60</v>
      </c>
      <c r="I39" s="25">
        <v>20</v>
      </c>
      <c r="J39" s="28" t="s">
        <v>9</v>
      </c>
    </row>
    <row r="40" spans="1:10" x14ac:dyDescent="0.3">
      <c r="A40" s="25">
        <f t="shared" ref="A40:A41" si="53">A36+10</f>
        <v>90</v>
      </c>
      <c r="B40" s="25">
        <f t="shared" si="1"/>
        <v>60</v>
      </c>
      <c r="C40" s="25">
        <v>30</v>
      </c>
      <c r="D40" s="25">
        <f t="shared" si="19"/>
        <v>60</v>
      </c>
      <c r="E40" s="25">
        <v>20</v>
      </c>
      <c r="F40" s="25">
        <f t="shared" si="20"/>
        <v>60</v>
      </c>
      <c r="G40" s="25">
        <v>20</v>
      </c>
      <c r="H40" s="25">
        <f t="shared" si="2"/>
        <v>60</v>
      </c>
      <c r="I40" s="25">
        <v>20</v>
      </c>
      <c r="J40" s="28" t="s">
        <v>9</v>
      </c>
    </row>
    <row r="41" spans="1:10" x14ac:dyDescent="0.3">
      <c r="A41" s="25">
        <f t="shared" si="53"/>
        <v>91</v>
      </c>
      <c r="B41" s="25">
        <f t="shared" si="1"/>
        <v>60</v>
      </c>
      <c r="C41" s="25">
        <v>30</v>
      </c>
      <c r="D41" s="25">
        <f t="shared" si="19"/>
        <v>60</v>
      </c>
      <c r="E41" s="25">
        <v>21</v>
      </c>
      <c r="F41" s="25">
        <f t="shared" si="20"/>
        <v>60</v>
      </c>
      <c r="G41" s="25">
        <v>20</v>
      </c>
      <c r="H41" s="25">
        <f t="shared" si="2"/>
        <v>60</v>
      </c>
      <c r="I41" s="25">
        <v>20</v>
      </c>
      <c r="J41" s="28" t="s">
        <v>11</v>
      </c>
    </row>
    <row r="42" spans="1:10" x14ac:dyDescent="0.3">
      <c r="A42" s="25" t="s">
        <v>8</v>
      </c>
      <c r="B42" s="25" t="str">
        <f t="shared" si="1"/>
        <v>…</v>
      </c>
      <c r="C42" s="25" t="str">
        <f t="shared" ref="C42" si="54">IF($A42&lt;&gt;"…",IF(C41&lt;&gt;"…",IF(D42&lt;D41,C41+D42/4,C41),C40),"…")</f>
        <v>…</v>
      </c>
      <c r="D42" s="25" t="str">
        <f t="shared" ref="D42" si="55">IF($A42&lt;&gt;"…",IF(D41&lt;&gt;"…",IF(E42&lt;E41,D41+E42/4,D41),D40),"…")</f>
        <v>…</v>
      </c>
      <c r="E42" s="25" t="str">
        <f t="shared" ref="E42" si="56">IF($A42&lt;&gt;"…",IF(E41&lt;&gt;"…",IF(F42&lt;F41,E41+F42/4,E41),E40),"…")</f>
        <v>…</v>
      </c>
      <c r="F42" s="25" t="str">
        <f t="shared" ref="F42" si="57">IF($A42&lt;&gt;"…",IF(F41&lt;&gt;"…",IF(G42&lt;G41,F41+G42/4,F41),F40),"…")</f>
        <v>…</v>
      </c>
      <c r="G42" s="25" t="str">
        <f t="shared" ref="G42" si="58">IF($A42&lt;&gt;"…",IF(G41&lt;&gt;"…",IF(H42&lt;H41,G41+H42/4,G41),G40),"…")</f>
        <v>…</v>
      </c>
      <c r="H42" s="25" t="str">
        <f t="shared" si="2"/>
        <v>…</v>
      </c>
      <c r="I42" s="25" t="str">
        <f t="shared" ref="I42" si="59">IF($A42&lt;&gt;"…",IF(I41&lt;&gt;"…",IF(J42&lt;J41,I41+J42/4,I41),I40),"…")</f>
        <v>…</v>
      </c>
      <c r="J42" s="28" t="s">
        <v>11</v>
      </c>
    </row>
    <row r="43" spans="1:10" x14ac:dyDescent="0.3">
      <c r="A43" s="25">
        <f>A39+10</f>
        <v>99</v>
      </c>
      <c r="B43" s="25">
        <f t="shared" si="1"/>
        <v>60</v>
      </c>
      <c r="C43" s="25">
        <v>30</v>
      </c>
      <c r="D43" s="25">
        <f t="shared" si="19"/>
        <v>60</v>
      </c>
      <c r="E43" s="25">
        <v>29</v>
      </c>
      <c r="F43" s="25">
        <f t="shared" si="20"/>
        <v>60</v>
      </c>
      <c r="G43" s="25">
        <v>20</v>
      </c>
      <c r="H43" s="25">
        <f t="shared" si="2"/>
        <v>60</v>
      </c>
      <c r="I43" s="25">
        <v>20</v>
      </c>
      <c r="J43" s="28" t="s">
        <v>11</v>
      </c>
    </row>
    <row r="44" spans="1:10" x14ac:dyDescent="0.3">
      <c r="A44" s="25">
        <f t="shared" ref="A44:A45" si="60">A40+10</f>
        <v>100</v>
      </c>
      <c r="B44" s="25">
        <f t="shared" si="1"/>
        <v>63.75</v>
      </c>
      <c r="C44" s="25">
        <f>30/2</f>
        <v>15</v>
      </c>
      <c r="D44" s="25">
        <f t="shared" si="19"/>
        <v>63.75</v>
      </c>
      <c r="E44" s="25">
        <f>30/2</f>
        <v>15</v>
      </c>
      <c r="F44" s="25">
        <f t="shared" si="20"/>
        <v>62.5</v>
      </c>
      <c r="G44" s="25">
        <f>20/2</f>
        <v>10</v>
      </c>
      <c r="H44" s="25">
        <f t="shared" si="2"/>
        <v>62.5</v>
      </c>
      <c r="I44" s="25">
        <f>20/2</f>
        <v>10</v>
      </c>
      <c r="J44" s="28" t="s">
        <v>11</v>
      </c>
    </row>
    <row r="45" spans="1:10" x14ac:dyDescent="0.3">
      <c r="A45" s="25">
        <f t="shared" si="60"/>
        <v>101</v>
      </c>
      <c r="B45" s="25">
        <f t="shared" si="1"/>
        <v>63.75</v>
      </c>
      <c r="C45" s="25">
        <v>15</v>
      </c>
      <c r="D45" s="25">
        <f t="shared" si="19"/>
        <v>63.75</v>
      </c>
      <c r="E45" s="25">
        <v>15</v>
      </c>
      <c r="F45" s="25">
        <f t="shared" si="20"/>
        <v>62.5</v>
      </c>
      <c r="G45" s="25">
        <v>11</v>
      </c>
      <c r="H45" s="25">
        <f t="shared" si="2"/>
        <v>62.5</v>
      </c>
      <c r="I45" s="25">
        <v>10</v>
      </c>
      <c r="J45" s="28" t="s">
        <v>12</v>
      </c>
    </row>
    <row r="46" spans="1:10" x14ac:dyDescent="0.3">
      <c r="A46" s="25" t="s">
        <v>8</v>
      </c>
      <c r="B46" s="25" t="str">
        <f t="shared" si="1"/>
        <v>…</v>
      </c>
      <c r="C46" s="25" t="str">
        <f t="shared" ref="C46" si="61">IF($A46&lt;&gt;"…",IF(C45&lt;&gt;"…",IF(D46&lt;D45,C45+D46/4,C45),C44),"…")</f>
        <v>…</v>
      </c>
      <c r="D46" s="25" t="str">
        <f t="shared" ref="D46" si="62">IF($A46&lt;&gt;"…",IF(D45&lt;&gt;"…",IF(E46&lt;E45,D45+E46/4,D45),D44),"…")</f>
        <v>…</v>
      </c>
      <c r="E46" s="25" t="str">
        <f t="shared" ref="E46" si="63">IF($A46&lt;&gt;"…",IF(E45&lt;&gt;"…",IF(F46&lt;F45,E45+F46/4,E45),E44),"…")</f>
        <v>…</v>
      </c>
      <c r="F46" s="25" t="str">
        <f t="shared" ref="F46" si="64">IF($A46&lt;&gt;"…",IF(F45&lt;&gt;"…",IF(G46&lt;G45,F45+G46/4,F45),F44),"…")</f>
        <v>…</v>
      </c>
      <c r="G46" s="25" t="str">
        <f t="shared" ref="G46" si="65">IF($A46&lt;&gt;"…",IF(G45&lt;&gt;"…",IF(H46&lt;H45,G45+H46/4,G45),G44),"…")</f>
        <v>…</v>
      </c>
      <c r="H46" s="25" t="str">
        <f t="shared" si="2"/>
        <v>…</v>
      </c>
      <c r="I46" s="25" t="str">
        <f t="shared" ref="I46" si="66">IF($A46&lt;&gt;"…",IF(I45&lt;&gt;"…",IF(J46&lt;J45,I45+J46/4,I45),I44),"…")</f>
        <v>…</v>
      </c>
      <c r="J46" s="28" t="s">
        <v>12</v>
      </c>
    </row>
    <row r="47" spans="1:10" x14ac:dyDescent="0.3">
      <c r="A47" s="25">
        <f>A43+10</f>
        <v>109</v>
      </c>
      <c r="B47" s="25">
        <f t="shared" si="1"/>
        <v>63.75</v>
      </c>
      <c r="C47" s="25">
        <v>15</v>
      </c>
      <c r="D47" s="25">
        <f t="shared" si="19"/>
        <v>63.75</v>
      </c>
      <c r="E47" s="25">
        <v>15</v>
      </c>
      <c r="F47" s="25">
        <f t="shared" si="20"/>
        <v>62.5</v>
      </c>
      <c r="G47" s="25">
        <v>19</v>
      </c>
      <c r="H47" s="25">
        <f t="shared" si="2"/>
        <v>62.5</v>
      </c>
      <c r="I47" s="25">
        <v>10</v>
      </c>
      <c r="J47" s="28" t="s">
        <v>12</v>
      </c>
    </row>
    <row r="48" spans="1:10" x14ac:dyDescent="0.3">
      <c r="A48" s="25">
        <f t="shared" ref="A48:A49" si="67">A44+10</f>
        <v>110</v>
      </c>
      <c r="B48" s="25">
        <f t="shared" si="1"/>
        <v>63.75</v>
      </c>
      <c r="C48" s="25">
        <v>15</v>
      </c>
      <c r="D48" s="25">
        <f t="shared" si="19"/>
        <v>63.75</v>
      </c>
      <c r="E48" s="25">
        <v>15</v>
      </c>
      <c r="F48" s="25">
        <f t="shared" si="20"/>
        <v>62.5</v>
      </c>
      <c r="G48" s="25">
        <v>20</v>
      </c>
      <c r="H48" s="25">
        <f t="shared" si="2"/>
        <v>62.5</v>
      </c>
      <c r="I48" s="25">
        <v>10</v>
      </c>
      <c r="J48" s="28" t="s">
        <v>12</v>
      </c>
    </row>
    <row r="49" spans="1:10" x14ac:dyDescent="0.3">
      <c r="A49" s="25">
        <f t="shared" si="67"/>
        <v>111</v>
      </c>
      <c r="B49" s="25">
        <f t="shared" si="1"/>
        <v>63.75</v>
      </c>
      <c r="C49" s="25">
        <v>15</v>
      </c>
      <c r="D49" s="25">
        <f t="shared" si="19"/>
        <v>63.75</v>
      </c>
      <c r="E49" s="25">
        <v>15</v>
      </c>
      <c r="F49" s="25">
        <f t="shared" si="20"/>
        <v>62.5</v>
      </c>
      <c r="G49" s="25">
        <v>20</v>
      </c>
      <c r="H49" s="25">
        <f t="shared" si="2"/>
        <v>62.5</v>
      </c>
      <c r="I49" s="25">
        <v>11</v>
      </c>
      <c r="J49" s="28" t="s">
        <v>13</v>
      </c>
    </row>
    <row r="50" spans="1:10" x14ac:dyDescent="0.3">
      <c r="A50" s="25" t="s">
        <v>8</v>
      </c>
      <c r="B50" s="25" t="str">
        <f t="shared" si="1"/>
        <v>…</v>
      </c>
      <c r="C50" s="25" t="str">
        <f t="shared" ref="C50" si="68">IF($A50&lt;&gt;"…",IF(C49&lt;&gt;"…",IF(D50&lt;D49,C49+D50/4,C49),C48),"…")</f>
        <v>…</v>
      </c>
      <c r="D50" s="25" t="str">
        <f t="shared" ref="D50" si="69">IF($A50&lt;&gt;"…",IF(D49&lt;&gt;"…",IF(E50&lt;E49,D49+E50/4,D49),D48),"…")</f>
        <v>…</v>
      </c>
      <c r="E50" s="25" t="str">
        <f t="shared" ref="E50" si="70">IF($A50&lt;&gt;"…",IF(E49&lt;&gt;"…",IF(F50&lt;F49,E49+F50/4,E49),E48),"…")</f>
        <v>…</v>
      </c>
      <c r="F50" s="25" t="str">
        <f t="shared" ref="F50" si="71">IF($A50&lt;&gt;"…",IF(F49&lt;&gt;"…",IF(G50&lt;G49,F49+G50/4,F49),F48),"…")</f>
        <v>…</v>
      </c>
      <c r="G50" s="25" t="str">
        <f t="shared" ref="G50" si="72">IF($A50&lt;&gt;"…",IF(G49&lt;&gt;"…",IF(H50&lt;H49,G49+H50/4,G49),G48),"…")</f>
        <v>…</v>
      </c>
      <c r="H50" s="25" t="str">
        <f t="shared" si="2"/>
        <v>…</v>
      </c>
      <c r="I50" s="25" t="str">
        <f t="shared" ref="I50" si="73">IF($A50&lt;&gt;"…",IF(I49&lt;&gt;"…",IF(J50&lt;J49,I49+J50/4,I49),I48),"…")</f>
        <v>…</v>
      </c>
      <c r="J50" s="28" t="s">
        <v>13</v>
      </c>
    </row>
    <row r="51" spans="1:10" x14ac:dyDescent="0.3">
      <c r="A51" s="25">
        <f>A47+10</f>
        <v>119</v>
      </c>
      <c r="B51" s="25">
        <f t="shared" si="1"/>
        <v>63.75</v>
      </c>
      <c r="C51" s="25">
        <v>15</v>
      </c>
      <c r="D51" s="25">
        <f t="shared" si="19"/>
        <v>63.75</v>
      </c>
      <c r="E51" s="25">
        <v>15</v>
      </c>
      <c r="F51" s="25">
        <f t="shared" si="20"/>
        <v>62.5</v>
      </c>
      <c r="G51" s="25">
        <v>20</v>
      </c>
      <c r="H51" s="25">
        <f t="shared" si="2"/>
        <v>62.5</v>
      </c>
      <c r="I51" s="25">
        <v>19</v>
      </c>
      <c r="J51" s="28" t="s">
        <v>13</v>
      </c>
    </row>
    <row r="52" spans="1:10" x14ac:dyDescent="0.3">
      <c r="A52" s="25">
        <f t="shared" ref="A52:A53" si="74">A48+10</f>
        <v>120</v>
      </c>
      <c r="B52" s="25">
        <f t="shared" si="1"/>
        <v>63.75</v>
      </c>
      <c r="C52" s="25">
        <v>15</v>
      </c>
      <c r="D52" s="25">
        <f t="shared" si="19"/>
        <v>63.75</v>
      </c>
      <c r="E52" s="25">
        <v>15</v>
      </c>
      <c r="F52" s="25">
        <f t="shared" si="20"/>
        <v>62.5</v>
      </c>
      <c r="G52" s="25">
        <v>20</v>
      </c>
      <c r="H52" s="25">
        <f t="shared" si="2"/>
        <v>62.5</v>
      </c>
      <c r="I52" s="25">
        <v>20</v>
      </c>
      <c r="J52" s="28" t="s">
        <v>13</v>
      </c>
    </row>
    <row r="53" spans="1:10" x14ac:dyDescent="0.3">
      <c r="A53" s="25">
        <f t="shared" si="74"/>
        <v>121</v>
      </c>
      <c r="B53" s="25">
        <f t="shared" si="1"/>
        <v>63.75</v>
      </c>
      <c r="C53" s="25">
        <v>16</v>
      </c>
      <c r="D53" s="25">
        <f t="shared" si="19"/>
        <v>63.75</v>
      </c>
      <c r="E53" s="25">
        <v>15</v>
      </c>
      <c r="F53" s="25">
        <f t="shared" si="20"/>
        <v>62.5</v>
      </c>
      <c r="G53" s="25">
        <v>20</v>
      </c>
      <c r="H53" s="25">
        <f t="shared" si="2"/>
        <v>62.5</v>
      </c>
      <c r="I53" s="25">
        <v>20</v>
      </c>
      <c r="J53" s="28" t="s">
        <v>9</v>
      </c>
    </row>
    <row r="54" spans="1:10" x14ac:dyDescent="0.3">
      <c r="A54" s="25" t="s">
        <v>8</v>
      </c>
      <c r="B54" s="25" t="str">
        <f t="shared" si="1"/>
        <v>…</v>
      </c>
      <c r="C54" s="25" t="str">
        <f t="shared" ref="C54" si="75">IF($A54&lt;&gt;"…",IF(C53&lt;&gt;"…",IF(D54&lt;D53,C53+D54/4,C53),C52),"…")</f>
        <v>…</v>
      </c>
      <c r="D54" s="25" t="str">
        <f t="shared" ref="D54" si="76">IF($A54&lt;&gt;"…",IF(D53&lt;&gt;"…",IF(E54&lt;E53,D53+E54/4,D53),D52),"…")</f>
        <v>…</v>
      </c>
      <c r="E54" s="25" t="str">
        <f t="shared" ref="E54" si="77">IF($A54&lt;&gt;"…",IF(E53&lt;&gt;"…",IF(F54&lt;F53,E53+F54/4,E53),E52),"…")</f>
        <v>…</v>
      </c>
      <c r="F54" s="25" t="str">
        <f t="shared" ref="F54" si="78">IF($A54&lt;&gt;"…",IF(F53&lt;&gt;"…",IF(G54&lt;G53,F53+G54/4,F53),F52),"…")</f>
        <v>…</v>
      </c>
      <c r="G54" s="25" t="str">
        <f t="shared" ref="G54" si="79">IF($A54&lt;&gt;"…",IF(G53&lt;&gt;"…",IF(H54&lt;H53,G53+H54/4,G53),G52),"…")</f>
        <v>…</v>
      </c>
      <c r="H54" s="25" t="str">
        <f t="shared" si="2"/>
        <v>…</v>
      </c>
      <c r="I54" s="25" t="str">
        <f t="shared" ref="I54" si="80">IF($A54&lt;&gt;"…",IF(I53&lt;&gt;"…",IF(J54&lt;J53,I53+J54/4,I53),I52),"…")</f>
        <v>…</v>
      </c>
      <c r="J54" s="28" t="s">
        <v>9</v>
      </c>
    </row>
    <row r="55" spans="1:10" x14ac:dyDescent="0.3">
      <c r="A55" s="25">
        <f>A51+10</f>
        <v>129</v>
      </c>
      <c r="B55" s="25">
        <f t="shared" si="1"/>
        <v>63.75</v>
      </c>
      <c r="C55" s="25">
        <v>24</v>
      </c>
      <c r="D55" s="25">
        <f t="shared" si="19"/>
        <v>63.75</v>
      </c>
      <c r="E55" s="25">
        <v>15</v>
      </c>
      <c r="F55" s="25">
        <f t="shared" si="20"/>
        <v>62.5</v>
      </c>
      <c r="G55" s="25">
        <v>20</v>
      </c>
      <c r="H55" s="25">
        <f t="shared" si="2"/>
        <v>62.5</v>
      </c>
      <c r="I55" s="25">
        <v>20</v>
      </c>
      <c r="J55" s="28" t="s">
        <v>9</v>
      </c>
    </row>
    <row r="56" spans="1:10" x14ac:dyDescent="0.3">
      <c r="A56" s="25">
        <f t="shared" ref="A56:A57" si="81">A52+10</f>
        <v>130</v>
      </c>
      <c r="B56" s="25">
        <f t="shared" si="1"/>
        <v>63.75</v>
      </c>
      <c r="C56" s="25">
        <v>25</v>
      </c>
      <c r="D56" s="25">
        <f t="shared" si="19"/>
        <v>63.75</v>
      </c>
      <c r="E56" s="25">
        <v>15</v>
      </c>
      <c r="F56" s="25">
        <f t="shared" si="20"/>
        <v>62.5</v>
      </c>
      <c r="G56" s="25">
        <v>20</v>
      </c>
      <c r="H56" s="25">
        <f t="shared" si="2"/>
        <v>62.5</v>
      </c>
      <c r="I56" s="25">
        <v>20</v>
      </c>
      <c r="J56" s="28" t="s">
        <v>9</v>
      </c>
    </row>
    <row r="57" spans="1:10" x14ac:dyDescent="0.3">
      <c r="A57" s="25">
        <f t="shared" si="81"/>
        <v>131</v>
      </c>
      <c r="B57" s="25">
        <f t="shared" si="1"/>
        <v>63.75</v>
      </c>
      <c r="C57" s="25">
        <v>25</v>
      </c>
      <c r="D57" s="25">
        <f t="shared" si="19"/>
        <v>63.75</v>
      </c>
      <c r="E57" s="25">
        <v>16</v>
      </c>
      <c r="F57" s="25">
        <f t="shared" si="20"/>
        <v>62.5</v>
      </c>
      <c r="G57" s="25">
        <v>20</v>
      </c>
      <c r="H57" s="25">
        <f t="shared" si="2"/>
        <v>62.5</v>
      </c>
      <c r="I57" s="25">
        <v>20</v>
      </c>
      <c r="J57" s="28" t="s">
        <v>11</v>
      </c>
    </row>
    <row r="58" spans="1:10" x14ac:dyDescent="0.3">
      <c r="A58" s="25" t="s">
        <v>8</v>
      </c>
      <c r="B58" s="25" t="str">
        <f t="shared" si="1"/>
        <v>…</v>
      </c>
      <c r="C58" s="25" t="str">
        <f t="shared" ref="C58" si="82">IF($A58&lt;&gt;"…",IF(C57&lt;&gt;"…",IF(D58&lt;D57,C57+D58/4,C57),C56),"…")</f>
        <v>…</v>
      </c>
      <c r="D58" s="25" t="str">
        <f t="shared" ref="D58" si="83">IF($A58&lt;&gt;"…",IF(D57&lt;&gt;"…",IF(E58&lt;E57,D57+E58/4,D57),D56),"…")</f>
        <v>…</v>
      </c>
      <c r="E58" s="25" t="str">
        <f t="shared" ref="E58" si="84">IF($A58&lt;&gt;"…",IF(E57&lt;&gt;"…",IF(F58&lt;F57,E57+F58/4,E57),E56),"…")</f>
        <v>…</v>
      </c>
      <c r="F58" s="25" t="str">
        <f t="shared" ref="F58" si="85">IF($A58&lt;&gt;"…",IF(F57&lt;&gt;"…",IF(G58&lt;G57,F57+G58/4,F57),F56),"…")</f>
        <v>…</v>
      </c>
      <c r="G58" s="25" t="str">
        <f t="shared" ref="G58" si="86">IF($A58&lt;&gt;"…",IF(G57&lt;&gt;"…",IF(H58&lt;H57,G57+H58/4,G57),G56),"…")</f>
        <v>…</v>
      </c>
      <c r="H58" s="25" t="str">
        <f t="shared" si="2"/>
        <v>…</v>
      </c>
      <c r="I58" s="25" t="str">
        <f t="shared" ref="I58" si="87">IF($A58&lt;&gt;"…",IF(I57&lt;&gt;"…",IF(J58&lt;J57,I57+J58/4,I57),I56),"…")</f>
        <v>…</v>
      </c>
      <c r="J58" s="28" t="s">
        <v>11</v>
      </c>
    </row>
    <row r="59" spans="1:10" x14ac:dyDescent="0.3">
      <c r="A59" s="25">
        <f>A55+10</f>
        <v>139</v>
      </c>
      <c r="B59" s="25">
        <f t="shared" si="1"/>
        <v>63.75</v>
      </c>
      <c r="C59" s="25">
        <v>25</v>
      </c>
      <c r="D59" s="25">
        <f t="shared" si="19"/>
        <v>63.75</v>
      </c>
      <c r="E59" s="25">
        <v>24</v>
      </c>
      <c r="F59" s="25">
        <f t="shared" si="20"/>
        <v>62.5</v>
      </c>
      <c r="G59" s="25">
        <v>20</v>
      </c>
      <c r="H59" s="25">
        <f t="shared" si="2"/>
        <v>62.5</v>
      </c>
      <c r="I59" s="25">
        <v>20</v>
      </c>
      <c r="J59" s="28" t="s">
        <v>11</v>
      </c>
    </row>
    <row r="60" spans="1:10" x14ac:dyDescent="0.3">
      <c r="A60" s="25">
        <f t="shared" ref="A60:A61" si="88">A56+10</f>
        <v>140</v>
      </c>
      <c r="B60" s="25">
        <f t="shared" si="1"/>
        <v>63.75</v>
      </c>
      <c r="C60" s="25">
        <v>25</v>
      </c>
      <c r="D60" s="25">
        <f t="shared" si="19"/>
        <v>63.75</v>
      </c>
      <c r="E60" s="25">
        <v>25</v>
      </c>
      <c r="F60" s="25">
        <f t="shared" si="20"/>
        <v>62.5</v>
      </c>
      <c r="G60" s="25">
        <v>20</v>
      </c>
      <c r="H60" s="25">
        <f t="shared" si="2"/>
        <v>62.5</v>
      </c>
      <c r="I60" s="25">
        <v>20</v>
      </c>
      <c r="J60" s="28" t="s">
        <v>11</v>
      </c>
    </row>
    <row r="61" spans="1:10" x14ac:dyDescent="0.3">
      <c r="A61" s="25">
        <f t="shared" si="88"/>
        <v>141</v>
      </c>
      <c r="B61" s="25">
        <f t="shared" si="1"/>
        <v>63.75</v>
      </c>
      <c r="C61" s="25">
        <v>25</v>
      </c>
      <c r="D61" s="25">
        <f t="shared" si="19"/>
        <v>63.75</v>
      </c>
      <c r="E61" s="25">
        <v>25</v>
      </c>
      <c r="F61" s="25">
        <f t="shared" si="20"/>
        <v>62.5</v>
      </c>
      <c r="G61" s="25">
        <v>21</v>
      </c>
      <c r="H61" s="25">
        <f t="shared" si="2"/>
        <v>62.5</v>
      </c>
      <c r="I61" s="25">
        <v>20</v>
      </c>
      <c r="J61" s="28" t="s">
        <v>12</v>
      </c>
    </row>
    <row r="62" spans="1:10" x14ac:dyDescent="0.3">
      <c r="A62" s="25" t="s">
        <v>8</v>
      </c>
      <c r="B62" s="25" t="str">
        <f t="shared" si="1"/>
        <v>…</v>
      </c>
      <c r="C62" s="25" t="str">
        <f t="shared" ref="C62" si="89">IF($A62&lt;&gt;"…",IF(C61&lt;&gt;"…",IF(D62&lt;D61,C61+D62/4,C61),C60),"…")</f>
        <v>…</v>
      </c>
      <c r="D62" s="25" t="str">
        <f t="shared" ref="D62" si="90">IF($A62&lt;&gt;"…",IF(D61&lt;&gt;"…",IF(E62&lt;E61,D61+E62/4,D61),D60),"…")</f>
        <v>…</v>
      </c>
      <c r="E62" s="25" t="str">
        <f t="shared" ref="E62" si="91">IF($A62&lt;&gt;"…",IF(E61&lt;&gt;"…",IF(F62&lt;F61,E61+F62/4,E61),E60),"…")</f>
        <v>…</v>
      </c>
      <c r="F62" s="25" t="str">
        <f t="shared" ref="F62" si="92">IF($A62&lt;&gt;"…",IF(F61&lt;&gt;"…",IF(G62&lt;G61,F61+G62/4,F61),F60),"…")</f>
        <v>…</v>
      </c>
      <c r="G62" s="25" t="str">
        <f t="shared" ref="G62" si="93">IF($A62&lt;&gt;"…",IF(G61&lt;&gt;"…",IF(H62&lt;H61,G61+H62/4,G61),G60),"…")</f>
        <v>…</v>
      </c>
      <c r="H62" s="25" t="str">
        <f t="shared" si="2"/>
        <v>…</v>
      </c>
      <c r="I62" s="25" t="str">
        <f t="shared" ref="I62" si="94">IF($A62&lt;&gt;"…",IF(I61&lt;&gt;"…",IF(J62&lt;J61,I61+J62/4,I61),I60),"…")</f>
        <v>…</v>
      </c>
      <c r="J62" s="28" t="s">
        <v>12</v>
      </c>
    </row>
    <row r="63" spans="1:10" x14ac:dyDescent="0.3">
      <c r="A63" s="25">
        <f>A59+10</f>
        <v>149</v>
      </c>
      <c r="B63" s="25">
        <f t="shared" si="1"/>
        <v>63.75</v>
      </c>
      <c r="C63" s="25">
        <v>25</v>
      </c>
      <c r="D63" s="25">
        <f t="shared" si="19"/>
        <v>63.75</v>
      </c>
      <c r="E63" s="25">
        <v>25</v>
      </c>
      <c r="F63" s="25">
        <f t="shared" si="20"/>
        <v>62.5</v>
      </c>
      <c r="G63" s="25">
        <v>29</v>
      </c>
      <c r="H63" s="25">
        <f t="shared" si="2"/>
        <v>62.5</v>
      </c>
      <c r="I63" s="25">
        <v>20</v>
      </c>
      <c r="J63" s="28" t="s">
        <v>12</v>
      </c>
    </row>
    <row r="64" spans="1:10" x14ac:dyDescent="0.3">
      <c r="A64" s="25">
        <f t="shared" ref="A64:A65" si="95">A60+10</f>
        <v>150</v>
      </c>
      <c r="B64" s="25">
        <f t="shared" si="1"/>
        <v>63.75</v>
      </c>
      <c r="C64" s="25">
        <v>25</v>
      </c>
      <c r="D64" s="25">
        <f t="shared" si="19"/>
        <v>63.75</v>
      </c>
      <c r="E64" s="25">
        <v>25</v>
      </c>
      <c r="F64" s="25">
        <f t="shared" si="20"/>
        <v>62.5</v>
      </c>
      <c r="G64" s="25">
        <v>30</v>
      </c>
      <c r="H64" s="25">
        <f t="shared" si="2"/>
        <v>62.5</v>
      </c>
      <c r="I64" s="25">
        <v>20</v>
      </c>
      <c r="J64" s="28" t="s">
        <v>12</v>
      </c>
    </row>
    <row r="65" spans="1:10" x14ac:dyDescent="0.3">
      <c r="A65" s="25">
        <f t="shared" si="95"/>
        <v>151</v>
      </c>
      <c r="B65" s="25">
        <f t="shared" si="1"/>
        <v>63.75</v>
      </c>
      <c r="C65" s="25">
        <v>25</v>
      </c>
      <c r="D65" s="25">
        <f t="shared" si="19"/>
        <v>63.75</v>
      </c>
      <c r="E65" s="25">
        <v>25</v>
      </c>
      <c r="F65" s="25">
        <f t="shared" si="20"/>
        <v>62.5</v>
      </c>
      <c r="G65" s="25">
        <v>30</v>
      </c>
      <c r="H65" s="25">
        <f t="shared" si="2"/>
        <v>62.5</v>
      </c>
      <c r="I65" s="25">
        <v>21</v>
      </c>
      <c r="J65" s="28" t="s">
        <v>13</v>
      </c>
    </row>
    <row r="66" spans="1:10" x14ac:dyDescent="0.3">
      <c r="A66" s="25" t="s">
        <v>8</v>
      </c>
      <c r="B66" s="25" t="str">
        <f t="shared" si="1"/>
        <v>…</v>
      </c>
      <c r="C66" s="25" t="str">
        <f t="shared" ref="C66" si="96">IF($A66&lt;&gt;"…",IF(C65&lt;&gt;"…",IF(D66&lt;D65,C65+D66/4,C65),C64),"…")</f>
        <v>…</v>
      </c>
      <c r="D66" s="25" t="str">
        <f t="shared" ref="D66" si="97">IF($A66&lt;&gt;"…",IF(D65&lt;&gt;"…",IF(E66&lt;E65,D65+E66/4,D65),D64),"…")</f>
        <v>…</v>
      </c>
      <c r="E66" s="25" t="str">
        <f t="shared" ref="E66" si="98">IF($A66&lt;&gt;"…",IF(E65&lt;&gt;"…",IF(F66&lt;F65,E65+F66/4,E65),E64),"…")</f>
        <v>…</v>
      </c>
      <c r="F66" s="25" t="str">
        <f t="shared" ref="F66" si="99">IF($A66&lt;&gt;"…",IF(F65&lt;&gt;"…",IF(G66&lt;G65,F65+G66/4,F65),F64),"…")</f>
        <v>…</v>
      </c>
      <c r="G66" s="25" t="str">
        <f t="shared" ref="G66" si="100">IF($A66&lt;&gt;"…",IF(G65&lt;&gt;"…",IF(H66&lt;H65,G65+H66/4,G65),G64),"…")</f>
        <v>…</v>
      </c>
      <c r="H66" s="25" t="str">
        <f t="shared" si="2"/>
        <v>…</v>
      </c>
      <c r="I66" s="25" t="str">
        <f t="shared" ref="I66" si="101">IF($A66&lt;&gt;"…",IF(I65&lt;&gt;"…",IF(J66&lt;J65,I65+J66/4,I65),I64),"…")</f>
        <v>…</v>
      </c>
      <c r="J66" s="28" t="s">
        <v>13</v>
      </c>
    </row>
    <row r="67" spans="1:10" x14ac:dyDescent="0.3">
      <c r="A67" s="25">
        <f>A63+10</f>
        <v>159</v>
      </c>
      <c r="B67" s="25">
        <f t="shared" si="1"/>
        <v>63.75</v>
      </c>
      <c r="C67" s="25">
        <v>25</v>
      </c>
      <c r="D67" s="25">
        <f t="shared" si="19"/>
        <v>63.75</v>
      </c>
      <c r="E67" s="25">
        <v>25</v>
      </c>
      <c r="F67" s="25">
        <f t="shared" si="20"/>
        <v>62.5</v>
      </c>
      <c r="G67" s="25">
        <v>30</v>
      </c>
      <c r="H67" s="25">
        <f t="shared" si="2"/>
        <v>62.5</v>
      </c>
      <c r="I67" s="25">
        <v>29</v>
      </c>
      <c r="J67" s="28" t="s">
        <v>13</v>
      </c>
    </row>
    <row r="68" spans="1:10" x14ac:dyDescent="0.3">
      <c r="A68" s="25">
        <f t="shared" ref="A68:A69" si="102">A64+10</f>
        <v>160</v>
      </c>
      <c r="B68" s="25">
        <f t="shared" si="1"/>
        <v>63.75</v>
      </c>
      <c r="C68" s="25">
        <v>25</v>
      </c>
      <c r="D68" s="25">
        <f t="shared" si="19"/>
        <v>63.75</v>
      </c>
      <c r="E68" s="25">
        <v>25</v>
      </c>
      <c r="F68" s="25">
        <f t="shared" si="20"/>
        <v>62.5</v>
      </c>
      <c r="G68" s="25">
        <v>30</v>
      </c>
      <c r="H68" s="25">
        <f t="shared" si="2"/>
        <v>62.5</v>
      </c>
      <c r="I68" s="25">
        <v>30</v>
      </c>
      <c r="J68" s="28" t="s">
        <v>13</v>
      </c>
    </row>
    <row r="69" spans="1:10" x14ac:dyDescent="0.3">
      <c r="A69" s="25">
        <f t="shared" si="102"/>
        <v>161</v>
      </c>
      <c r="B69" s="25">
        <f t="shared" ref="B69:I85" si="103">IF($A69&lt;&gt;"…",IF(B68&lt;&gt;"…",IF(C69&lt;C68,B68+C69/4,B68),B67),"…")</f>
        <v>63.75</v>
      </c>
      <c r="C69" s="25">
        <v>26</v>
      </c>
      <c r="D69" s="25">
        <f t="shared" si="19"/>
        <v>63.75</v>
      </c>
      <c r="E69" s="25">
        <v>25</v>
      </c>
      <c r="F69" s="25">
        <f t="shared" si="20"/>
        <v>62.5</v>
      </c>
      <c r="G69" s="25">
        <v>30</v>
      </c>
      <c r="H69" s="25">
        <f t="shared" ref="H69:H85" si="104">IF($A69&lt;&gt;"…",IF(H68&lt;&gt;"…",IF(I69&lt;I68,H68+I69/4+2*M71,H68),H67),"…")</f>
        <v>62.5</v>
      </c>
      <c r="I69" s="25">
        <v>30</v>
      </c>
      <c r="J69" s="28" t="s">
        <v>9</v>
      </c>
    </row>
    <row r="70" spans="1:10" x14ac:dyDescent="0.3">
      <c r="A70" s="25" t="s">
        <v>8</v>
      </c>
      <c r="B70" s="25" t="str">
        <f t="shared" ref="B70" si="105">IF($A70&lt;&gt;"…",IF(B69&lt;&gt;"…",IF(C70&lt;C69,B69+C70/4,B69),B68),"…")</f>
        <v>…</v>
      </c>
      <c r="C70" s="25" t="str">
        <f t="shared" ref="C70" si="106">IF($A70&lt;&gt;"…",IF(C69&lt;&gt;"…",IF(D70&lt;D69,C69+D70/4,C69),C68),"…")</f>
        <v>…</v>
      </c>
      <c r="D70" s="25" t="str">
        <f t="shared" ref="D70" si="107">IF($A70&lt;&gt;"…",IF(D69&lt;&gt;"…",IF(E70&lt;E69,D69+E70/4,D69),D68),"…")</f>
        <v>…</v>
      </c>
      <c r="E70" s="25" t="str">
        <f t="shared" ref="E70" si="108">IF($A70&lt;&gt;"…",IF(E69&lt;&gt;"…",IF(F70&lt;F69,E69+F70/4,E69),E68),"…")</f>
        <v>…</v>
      </c>
      <c r="F70" s="25" t="str">
        <f t="shared" ref="F70" si="109">IF($A70&lt;&gt;"…",IF(F69&lt;&gt;"…",IF(G70&lt;G69,F69+G70/4,F69),F68),"…")</f>
        <v>…</v>
      </c>
      <c r="G70" s="25" t="str">
        <f t="shared" ref="G70" si="110">IF($A70&lt;&gt;"…",IF(G69&lt;&gt;"…",IF(H70&lt;H69,G69+H70/4,G69),G68),"…")</f>
        <v>…</v>
      </c>
      <c r="H70" s="25" t="str">
        <f t="shared" ref="H70" si="111">IF($A70&lt;&gt;"…",IF(H69&lt;&gt;"…",IF(I70&lt;I69,H69+I70/4+2*M72,H69),H68),"…")</f>
        <v>…</v>
      </c>
      <c r="I70" s="25" t="str">
        <f t="shared" ref="I70" si="112">IF($A70&lt;&gt;"…",IF(I69&lt;&gt;"…",IF(J70&lt;J69,I69+J70/4,I69),I68),"…")</f>
        <v>…</v>
      </c>
      <c r="J70" s="28" t="s">
        <v>9</v>
      </c>
    </row>
    <row r="71" spans="1:10" x14ac:dyDescent="0.3">
      <c r="A71" s="25">
        <f>A67+10</f>
        <v>169</v>
      </c>
      <c r="B71" s="25">
        <f t="shared" si="103"/>
        <v>63.75</v>
      </c>
      <c r="C71" s="25">
        <v>34</v>
      </c>
      <c r="D71" s="25">
        <f t="shared" si="19"/>
        <v>63.75</v>
      </c>
      <c r="E71" s="25">
        <v>25</v>
      </c>
      <c r="F71" s="25">
        <f t="shared" si="20"/>
        <v>62.5</v>
      </c>
      <c r="G71" s="25">
        <v>30</v>
      </c>
      <c r="H71" s="25">
        <f t="shared" si="104"/>
        <v>62.5</v>
      </c>
      <c r="I71" s="25">
        <v>30</v>
      </c>
      <c r="J71" s="28" t="s">
        <v>9</v>
      </c>
    </row>
    <row r="72" spans="1:10" x14ac:dyDescent="0.3">
      <c r="A72" s="25">
        <f t="shared" ref="A72:A73" si="113">A68+10</f>
        <v>170</v>
      </c>
      <c r="B72" s="25">
        <f t="shared" si="103"/>
        <v>63.75</v>
      </c>
      <c r="C72" s="25">
        <v>35</v>
      </c>
      <c r="D72" s="25">
        <f t="shared" si="19"/>
        <v>63.75</v>
      </c>
      <c r="E72" s="25">
        <v>25</v>
      </c>
      <c r="F72" s="25">
        <f t="shared" si="20"/>
        <v>62.5</v>
      </c>
      <c r="G72" s="25">
        <v>30</v>
      </c>
      <c r="H72" s="25">
        <f t="shared" si="104"/>
        <v>62.5</v>
      </c>
      <c r="I72" s="25">
        <v>30</v>
      </c>
      <c r="J72" s="28" t="s">
        <v>9</v>
      </c>
    </row>
    <row r="73" spans="1:10" x14ac:dyDescent="0.3">
      <c r="A73" s="25">
        <f t="shared" si="113"/>
        <v>171</v>
      </c>
      <c r="B73" s="25">
        <f t="shared" si="103"/>
        <v>63.75</v>
      </c>
      <c r="C73" s="25">
        <v>35</v>
      </c>
      <c r="D73" s="25">
        <f t="shared" si="19"/>
        <v>63.75</v>
      </c>
      <c r="E73" s="25">
        <v>26</v>
      </c>
      <c r="F73" s="25">
        <f t="shared" si="20"/>
        <v>62.5</v>
      </c>
      <c r="G73" s="25">
        <v>30</v>
      </c>
      <c r="H73" s="25">
        <f t="shared" si="104"/>
        <v>62.5</v>
      </c>
      <c r="I73" s="25">
        <v>30</v>
      </c>
      <c r="J73" s="28" t="s">
        <v>11</v>
      </c>
    </row>
    <row r="74" spans="1:10" x14ac:dyDescent="0.3">
      <c r="A74" s="25" t="s">
        <v>8</v>
      </c>
      <c r="B74" s="25" t="str">
        <f t="shared" ref="B74" si="114">IF($A74&lt;&gt;"…",IF(B73&lt;&gt;"…",IF(C74&lt;C73,B73+C74/4,B73),B72),"…")</f>
        <v>…</v>
      </c>
      <c r="C74" s="25" t="str">
        <f t="shared" ref="C74" si="115">IF($A74&lt;&gt;"…",IF(C73&lt;&gt;"…",IF(D74&lt;D73,C73+D74/4,C73),C72),"…")</f>
        <v>…</v>
      </c>
      <c r="D74" s="25" t="str">
        <f t="shared" ref="D74" si="116">IF($A74&lt;&gt;"…",IF(D73&lt;&gt;"…",IF(E74&lt;E73,D73+E74/4,D73),D72),"…")</f>
        <v>…</v>
      </c>
      <c r="E74" s="25" t="str">
        <f t="shared" ref="E74" si="117">IF($A74&lt;&gt;"…",IF(E73&lt;&gt;"…",IF(F74&lt;F73,E73+F74/4,E73),E72),"…")</f>
        <v>…</v>
      </c>
      <c r="F74" s="25" t="str">
        <f t="shared" ref="F74" si="118">IF($A74&lt;&gt;"…",IF(F73&lt;&gt;"…",IF(G74&lt;G73,F73+G74/4,F73),F72),"…")</f>
        <v>…</v>
      </c>
      <c r="G74" s="25" t="str">
        <f t="shared" ref="G74" si="119">IF($A74&lt;&gt;"…",IF(G73&lt;&gt;"…",IF(H74&lt;H73,G73+H74/4,G73),G72),"…")</f>
        <v>…</v>
      </c>
      <c r="H74" s="25" t="str">
        <f t="shared" ref="H74" si="120">IF($A74&lt;&gt;"…",IF(H73&lt;&gt;"…",IF(I74&lt;I73,H73+I74/4+2*M76,H73),H72),"…")</f>
        <v>…</v>
      </c>
      <c r="I74" s="25" t="str">
        <f t="shared" ref="I74" si="121">IF($A74&lt;&gt;"…",IF(I73&lt;&gt;"…",IF(J74&lt;J73,I73+J74/4,I73),I72),"…")</f>
        <v>…</v>
      </c>
      <c r="J74" s="28" t="s">
        <v>11</v>
      </c>
    </row>
    <row r="75" spans="1:10" x14ac:dyDescent="0.3">
      <c r="A75" s="25">
        <f>A71+10</f>
        <v>179</v>
      </c>
      <c r="B75" s="25">
        <f t="shared" si="103"/>
        <v>63.75</v>
      </c>
      <c r="C75" s="25">
        <v>35</v>
      </c>
      <c r="D75" s="25">
        <f t="shared" si="19"/>
        <v>63.75</v>
      </c>
      <c r="E75" s="25">
        <v>34</v>
      </c>
      <c r="F75" s="25">
        <f t="shared" si="20"/>
        <v>62.5</v>
      </c>
      <c r="G75" s="25">
        <v>30</v>
      </c>
      <c r="H75" s="25">
        <f t="shared" si="104"/>
        <v>62.5</v>
      </c>
      <c r="I75" s="25">
        <v>30</v>
      </c>
      <c r="J75" s="28" t="s">
        <v>11</v>
      </c>
    </row>
    <row r="76" spans="1:10" x14ac:dyDescent="0.3">
      <c r="A76" s="25">
        <f t="shared" ref="A76:A77" si="122">A72+10</f>
        <v>180</v>
      </c>
      <c r="B76" s="25">
        <f t="shared" si="103"/>
        <v>63.75</v>
      </c>
      <c r="C76" s="25">
        <v>35</v>
      </c>
      <c r="D76" s="25">
        <f t="shared" si="19"/>
        <v>63.75</v>
      </c>
      <c r="E76" s="25">
        <v>35</v>
      </c>
      <c r="F76" s="25">
        <f t="shared" si="20"/>
        <v>62.5</v>
      </c>
      <c r="G76" s="25">
        <v>30</v>
      </c>
      <c r="H76" s="25">
        <f t="shared" si="104"/>
        <v>62.5</v>
      </c>
      <c r="I76" s="25">
        <v>30</v>
      </c>
      <c r="J76" s="28" t="s">
        <v>11</v>
      </c>
    </row>
    <row r="77" spans="1:10" x14ac:dyDescent="0.3">
      <c r="A77" s="25">
        <f t="shared" si="122"/>
        <v>181</v>
      </c>
      <c r="B77" s="25">
        <f t="shared" si="103"/>
        <v>63.75</v>
      </c>
      <c r="C77" s="25">
        <v>35</v>
      </c>
      <c r="D77" s="25">
        <f t="shared" si="19"/>
        <v>63.75</v>
      </c>
      <c r="E77" s="25">
        <v>35</v>
      </c>
      <c r="F77" s="25">
        <f t="shared" si="20"/>
        <v>62.5</v>
      </c>
      <c r="G77" s="25">
        <v>31</v>
      </c>
      <c r="H77" s="25">
        <f t="shared" si="104"/>
        <v>62.5</v>
      </c>
      <c r="I77" s="25">
        <v>30</v>
      </c>
      <c r="J77" s="28" t="s">
        <v>12</v>
      </c>
    </row>
    <row r="78" spans="1:10" x14ac:dyDescent="0.3">
      <c r="A78" s="25" t="s">
        <v>8</v>
      </c>
      <c r="B78" s="25" t="str">
        <f t="shared" ref="B78" si="123">IF($A78&lt;&gt;"…",IF(B77&lt;&gt;"…",IF(C78&lt;C77,B77+C78/4,B77),B76),"…")</f>
        <v>…</v>
      </c>
      <c r="C78" s="25" t="str">
        <f t="shared" ref="C78" si="124">IF($A78&lt;&gt;"…",IF(C77&lt;&gt;"…",IF(D78&lt;D77,C77+D78/4,C77),C76),"…")</f>
        <v>…</v>
      </c>
      <c r="D78" s="25" t="str">
        <f t="shared" ref="D78" si="125">IF($A78&lt;&gt;"…",IF(D77&lt;&gt;"…",IF(E78&lt;E77,D77+E78/4,D77),D76),"…")</f>
        <v>…</v>
      </c>
      <c r="E78" s="25" t="str">
        <f t="shared" ref="E78" si="126">IF($A78&lt;&gt;"…",IF(E77&lt;&gt;"…",IF(F78&lt;F77,E77+F78/4,E77),E76),"…")</f>
        <v>…</v>
      </c>
      <c r="F78" s="25" t="str">
        <f t="shared" ref="F78" si="127">IF($A78&lt;&gt;"…",IF(F77&lt;&gt;"…",IF(G78&lt;G77,F77+G78/4,F77),F76),"…")</f>
        <v>…</v>
      </c>
      <c r="G78" s="25" t="str">
        <f t="shared" ref="G78" si="128">IF($A78&lt;&gt;"…",IF(G77&lt;&gt;"…",IF(H78&lt;H77,G77+H78/4,G77),G76),"…")</f>
        <v>…</v>
      </c>
      <c r="H78" s="25" t="str">
        <f t="shared" ref="H78" si="129">IF($A78&lt;&gt;"…",IF(H77&lt;&gt;"…",IF(I78&lt;I77,H77+I78/4+2*M80,H77),H76),"…")</f>
        <v>…</v>
      </c>
      <c r="I78" s="25" t="str">
        <f t="shared" ref="I78" si="130">IF($A78&lt;&gt;"…",IF(I77&lt;&gt;"…",IF(J78&lt;J77,I77+J78/4,I77),I76),"…")</f>
        <v>…</v>
      </c>
      <c r="J78" s="28" t="s">
        <v>12</v>
      </c>
    </row>
    <row r="79" spans="1:10" x14ac:dyDescent="0.3">
      <c r="A79" s="25">
        <f>A75+10</f>
        <v>189</v>
      </c>
      <c r="B79" s="25">
        <f t="shared" si="103"/>
        <v>63.75</v>
      </c>
      <c r="C79" s="25">
        <v>35</v>
      </c>
      <c r="D79" s="25">
        <f t="shared" si="19"/>
        <v>63.75</v>
      </c>
      <c r="E79" s="25">
        <v>35</v>
      </c>
      <c r="F79" s="25">
        <f t="shared" si="20"/>
        <v>62.5</v>
      </c>
      <c r="G79" s="25">
        <v>39</v>
      </c>
      <c r="H79" s="25">
        <f>IF($A79&lt;&gt;"…",IF(H78&lt;&gt;"…",IF(I79&lt;I78,H78+I79/4+2*M1,H78),H77),"…")</f>
        <v>62.5</v>
      </c>
      <c r="I79" s="25">
        <v>30</v>
      </c>
      <c r="J79" s="28" t="s">
        <v>12</v>
      </c>
    </row>
    <row r="80" spans="1:10" x14ac:dyDescent="0.3">
      <c r="A80" s="25">
        <f t="shared" ref="A80:A81" si="131">A76+10</f>
        <v>190</v>
      </c>
      <c r="B80" s="25">
        <f t="shared" si="103"/>
        <v>63.75</v>
      </c>
      <c r="C80" s="25">
        <v>35</v>
      </c>
      <c r="D80" s="25">
        <f t="shared" si="19"/>
        <v>63.75</v>
      </c>
      <c r="E80" s="25">
        <v>35</v>
      </c>
      <c r="F80" s="25">
        <f t="shared" si="20"/>
        <v>62.5</v>
      </c>
      <c r="G80" s="25">
        <v>40</v>
      </c>
      <c r="H80" s="25">
        <f>IF($A80&lt;&gt;"…",IF(H79&lt;&gt;"…",IF(I80&lt;I79,H79+I80/4+2*#REF!,H79),H78),"…")</f>
        <v>62.5</v>
      </c>
      <c r="I80" s="25">
        <v>30</v>
      </c>
      <c r="J80" s="28" t="s">
        <v>12</v>
      </c>
    </row>
    <row r="81" spans="1:10" x14ac:dyDescent="0.3">
      <c r="A81" s="25">
        <f t="shared" si="131"/>
        <v>191</v>
      </c>
      <c r="B81" s="25">
        <f t="shared" si="103"/>
        <v>63.75</v>
      </c>
      <c r="C81" s="25">
        <v>35</v>
      </c>
      <c r="D81" s="25">
        <f t="shared" si="19"/>
        <v>63.75</v>
      </c>
      <c r="E81" s="25">
        <v>35</v>
      </c>
      <c r="F81" s="25">
        <f t="shared" si="20"/>
        <v>62.5</v>
      </c>
      <c r="G81" s="25">
        <v>40</v>
      </c>
      <c r="H81" s="25">
        <f>IF($A81&lt;&gt;"…",IF(H80&lt;&gt;"…",IF(I81&lt;I80,H80+I81/4+2*#REF!,H80),H79),"…")</f>
        <v>62.5</v>
      </c>
      <c r="I81" s="25">
        <v>31</v>
      </c>
      <c r="J81" s="28" t="s">
        <v>13</v>
      </c>
    </row>
    <row r="82" spans="1:10" x14ac:dyDescent="0.3">
      <c r="A82" s="25" t="s">
        <v>8</v>
      </c>
      <c r="B82" s="25" t="str">
        <f t="shared" si="103"/>
        <v>…</v>
      </c>
      <c r="C82" s="25" t="str">
        <f t="shared" si="103"/>
        <v>…</v>
      </c>
      <c r="D82" s="25" t="str">
        <f t="shared" si="19"/>
        <v>…</v>
      </c>
      <c r="E82" s="25" t="str">
        <f t="shared" si="103"/>
        <v>…</v>
      </c>
      <c r="F82" s="25" t="str">
        <f t="shared" si="20"/>
        <v>…</v>
      </c>
      <c r="G82" s="25" t="str">
        <f t="shared" si="103"/>
        <v>…</v>
      </c>
      <c r="H82" s="25" t="str">
        <f>IF($A82&lt;&gt;"…",IF(H81&lt;&gt;"…",IF(I82&lt;I81,H81+I82/4+2*#REF!,H81),H80),"…")</f>
        <v>…</v>
      </c>
      <c r="I82" s="25" t="str">
        <f t="shared" si="103"/>
        <v>…</v>
      </c>
      <c r="J82" s="28" t="s">
        <v>13</v>
      </c>
    </row>
    <row r="83" spans="1:10" x14ac:dyDescent="0.3">
      <c r="A83" s="25">
        <f>A79+10</f>
        <v>199</v>
      </c>
      <c r="B83" s="25">
        <f t="shared" si="103"/>
        <v>63.75</v>
      </c>
      <c r="C83" s="25">
        <v>35</v>
      </c>
      <c r="D83" s="25">
        <f t="shared" si="19"/>
        <v>63.75</v>
      </c>
      <c r="E83" s="25">
        <v>35</v>
      </c>
      <c r="F83" s="25">
        <f t="shared" si="20"/>
        <v>62.5</v>
      </c>
      <c r="G83" s="25">
        <v>40</v>
      </c>
      <c r="H83" s="25">
        <f>IF($A83&lt;&gt;"…",IF(H82&lt;&gt;"…",IF(I83&lt;I82,H82+I83/4+2*#REF!,H82),H81),"…")</f>
        <v>62.5</v>
      </c>
      <c r="I83" s="25">
        <v>39</v>
      </c>
      <c r="J83" s="28" t="s">
        <v>13</v>
      </c>
    </row>
    <row r="84" spans="1:10" x14ac:dyDescent="0.3">
      <c r="A84" s="25">
        <f t="shared" ref="A84:A85" si="132">A80+10</f>
        <v>200</v>
      </c>
      <c r="B84" s="25">
        <f t="shared" si="103"/>
        <v>68.125</v>
      </c>
      <c r="C84" s="25">
        <f>35/2</f>
        <v>17.5</v>
      </c>
      <c r="D84" s="25">
        <f t="shared" ref="D84:D85" si="133">IF($A84&lt;&gt;"…",IF(D83&lt;&gt;"…",IF(E84&lt;E83,D83+E84/4,D83),D82),"…")</f>
        <v>68.125</v>
      </c>
      <c r="E84" s="25">
        <f>35/2</f>
        <v>17.5</v>
      </c>
      <c r="F84" s="25">
        <f t="shared" ref="F84:F85" si="134">IF($A84&lt;&gt;"…",IF(F83&lt;&gt;"…",IF(G84&lt;G83,F83+G84/4,F83),F82),"…")</f>
        <v>67.5</v>
      </c>
      <c r="G84" s="25">
        <f>40/2</f>
        <v>20</v>
      </c>
      <c r="H84" s="25">
        <f>IF($A84&lt;&gt;"…",IF(H83&lt;&gt;"…",IF(I84&lt;I83,H83+I84/4+2*M6,H83),H82),"…")</f>
        <v>67.5</v>
      </c>
      <c r="I84" s="25">
        <f>40/2</f>
        <v>20</v>
      </c>
      <c r="J84" s="28" t="s">
        <v>13</v>
      </c>
    </row>
    <row r="85" spans="1:10" x14ac:dyDescent="0.3">
      <c r="A85" s="25">
        <f t="shared" si="132"/>
        <v>201</v>
      </c>
      <c r="B85" s="25">
        <f t="shared" si="103"/>
        <v>68.125</v>
      </c>
      <c r="C85" s="25">
        <v>18</v>
      </c>
      <c r="D85" s="25">
        <f t="shared" si="133"/>
        <v>68.125</v>
      </c>
      <c r="E85" s="25">
        <v>18</v>
      </c>
      <c r="F85" s="25">
        <f t="shared" si="134"/>
        <v>67.5</v>
      </c>
      <c r="G85" s="25">
        <v>20</v>
      </c>
      <c r="H85" s="25">
        <f t="shared" si="104"/>
        <v>67.5</v>
      </c>
      <c r="I85" s="25">
        <v>20</v>
      </c>
      <c r="J85" s="28" t="s">
        <v>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Ütemezés round robin nélkül</vt:lpstr>
      <vt:lpstr>Ütemezés round robinnal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Цзикович Tивко</cp:lastModifiedBy>
  <dcterms:created xsi:type="dcterms:W3CDTF">2021-03-23T13:02:24Z</dcterms:created>
  <dcterms:modified xsi:type="dcterms:W3CDTF">2021-04-15T14:27:16Z</dcterms:modified>
</cp:coreProperties>
</file>