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5" windowHeight="9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<sst xmlns="http://schemas.openxmlformats.org/spreadsheetml/2006/main" count="105" uniqueCount="23">
  <si>
    <t>SHELL RENDEZÉS SZÁLKEZELÉSSEl</t>
  </si>
  <si>
    <t>OpenMP</t>
  </si>
  <si>
    <t>Go lang</t>
  </si>
  <si>
    <t>Mérés</t>
  </si>
  <si>
    <t>Threads(n)</t>
  </si>
  <si>
    <t>Tömb(size)</t>
  </si>
  <si>
    <t>idő(t)</t>
  </si>
  <si>
    <t>idő(t): ms</t>
  </si>
  <si>
    <t>T(s)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</si>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</sst>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0.0000"/>
    <numFmt numFmtId="179" formatCode="#,##0.0000"/>
  </numFmts>
  <fonts count="24">
    <font>
      <sz val="11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8"/>
      <color theme="0"/>
      <name val="Calibri"/>
      <charset val="134"/>
      <scheme val="minor"/>
    </font>
    <font>
      <sz val="20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17" applyNumberFormat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0" fillId="16" borderId="18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22" borderId="14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5" borderId="20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5" borderId="14" applyNumberFormat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78" fontId="0" fillId="0" borderId="5" xfId="0" applyNumberFormat="1" applyBorder="1"/>
    <xf numFmtId="0" fontId="0" fillId="0" borderId="0" xfId="0" applyAlignment="1">
      <alignment horizontal="right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/>
    </xf>
    <xf numFmtId="178" fontId="0" fillId="4" borderId="5" xfId="0" applyNumberFormat="1" applyFill="1" applyBorder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4" borderId="10" xfId="0" applyFill="1" applyBorder="1" applyAlignment="1">
      <alignment horizontal="center" vertical="center"/>
    </xf>
    <xf numFmtId="178" fontId="0" fillId="4" borderId="11" xfId="0" applyNumberForma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5" xfId="0" applyNumberFormat="1" applyBorder="1"/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179" fontId="0" fillId="4" borderId="5" xfId="0" applyNumberFormat="1" applyFill="1" applyBorder="1"/>
    <xf numFmtId="0" fontId="0" fillId="4" borderId="5" xfId="0" applyFill="1" applyBorder="1" applyAlignment="1">
      <alignment horizontal="left" vertical="center"/>
    </xf>
    <xf numFmtId="0" fontId="0" fillId="4" borderId="10" xfId="0" applyFill="1" applyBorder="1"/>
    <xf numFmtId="0" fontId="0" fillId="4" borderId="11" xfId="0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78" fontId="0" fillId="3" borderId="6" xfId="0" applyNumberFormat="1" applyFill="1" applyBorder="1" applyAlignment="1">
      <alignment horizontal="right" vertical="center"/>
    </xf>
    <xf numFmtId="0" fontId="0" fillId="4" borderId="5" xfId="0" applyFill="1" applyBorder="1"/>
    <xf numFmtId="178" fontId="0" fillId="3" borderId="9" xfId="0" applyNumberFormat="1" applyFill="1" applyBorder="1" applyAlignment="1">
      <alignment horizontal="right" vertical="center"/>
    </xf>
    <xf numFmtId="0" fontId="0" fillId="4" borderId="11" xfId="0" applyFill="1" applyBorder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8" fontId="0" fillId="0" borderId="4" xfId="0" applyNumberFormat="1" applyBorder="1"/>
    <xf numFmtId="178" fontId="0" fillId="4" borderId="5" xfId="0" applyNumberFormat="1" applyFill="1" applyBorder="1"/>
    <xf numFmtId="178" fontId="0" fillId="4" borderId="4" xfId="0" applyNumberFormat="1" applyFill="1" applyBorder="1"/>
    <xf numFmtId="178" fontId="0" fillId="4" borderId="11" xfId="0" applyNumberFormat="1" applyFill="1" applyBorder="1"/>
    <xf numFmtId="178" fontId="0" fillId="4" borderId="9" xfId="0" applyNumberForma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Optimális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Sheet1!$F$8:$F$18</c:f>
              <c:numCache>
                <c:formatCode>0.0000</c:formatCode>
                <c:ptCount val="11"/>
                <c:pt idx="0">
                  <c:v>0.005735</c:v>
                </c:pt>
                <c:pt idx="1">
                  <c:v>0.012369</c:v>
                </c:pt>
                <c:pt idx="2">
                  <c:v>0.024965</c:v>
                </c:pt>
                <c:pt idx="3">
                  <c:v>0.04736</c:v>
                </c:pt>
                <c:pt idx="4">
                  <c:v>0.11675</c:v>
                </c:pt>
                <c:pt idx="5">
                  <c:v>0.225182</c:v>
                </c:pt>
                <c:pt idx="6">
                  <c:v>0.331801</c:v>
                </c:pt>
                <c:pt idx="7">
                  <c:v>0.444593</c:v>
                </c:pt>
                <c:pt idx="8">
                  <c:v>0.555056</c:v>
                </c:pt>
                <c:pt idx="9">
                  <c:v>1.07094</c:v>
                </c:pt>
                <c:pt idx="10">
                  <c:v>2.180018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662530"/>
        <c:axId val="643598382"/>
      </c:lineChart>
      <c:catAx>
        <c:axId val="5746625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598382"/>
        <c:crosses val="autoZero"/>
        <c:auto val="1"/>
        <c:lblAlgn val="ctr"/>
        <c:lblOffset val="100"/>
        <c:noMultiLvlLbl val="0"/>
      </c:catAx>
      <c:valAx>
        <c:axId val="6435983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6625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</a:t>
            </a:r>
            <a:r>
              <a:rPr lang="en-GB" altLang="en-US"/>
              <a:t>86000 Threads</a:t>
            </a:r>
            <a:endParaRPr lang="en-GB" altLang="en-US"/>
          </a:p>
        </c:rich>
      </c:tx>
      <c:layout>
        <c:manualLayout>
          <c:xMode val="edge"/>
          <c:yMode val="edge"/>
          <c:x val="0.461842105263158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Sheet1!$K$8:$K$18</c:f>
              <c:numCache>
                <c:formatCode>0.0000</c:formatCode>
                <c:ptCount val="11"/>
                <c:pt idx="0">
                  <c:v>5.50511</c:v>
                </c:pt>
                <c:pt idx="1">
                  <c:v>5.542138</c:v>
                </c:pt>
                <c:pt idx="2">
                  <c:v>5.366935</c:v>
                </c:pt>
                <c:pt idx="3">
                  <c:v>5.688159</c:v>
                </c:pt>
                <c:pt idx="4">
                  <c:v>5.563282</c:v>
                </c:pt>
                <c:pt idx="5">
                  <c:v>5.70971</c:v>
                </c:pt>
                <c:pt idx="6">
                  <c:v>5.506338</c:v>
                </c:pt>
                <c:pt idx="7">
                  <c:v>5.057325</c:v>
                </c:pt>
                <c:pt idx="8">
                  <c:v>5.112152</c:v>
                </c:pt>
                <c:pt idx="9">
                  <c:v>5.292269</c:v>
                </c:pt>
                <c:pt idx="10">
                  <c:v>5.771443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131333"/>
        <c:axId val="77636034"/>
      </c:lineChart>
      <c:catAx>
        <c:axId val="9791313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36034"/>
        <c:crosses val="autoZero"/>
        <c:auto val="1"/>
        <c:lblAlgn val="ctr"/>
        <c:lblOffset val="100"/>
        <c:noMultiLvlLbl val="0"/>
      </c:catAx>
      <c:valAx>
        <c:axId val="776360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1313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50001 Threads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Sheet1!$P$8:$P$18</c:f>
              <c:numCache>
                <c:formatCode>0.0000</c:formatCode>
                <c:ptCount val="11"/>
                <c:pt idx="0">
                  <c:v>3.018387</c:v>
                </c:pt>
                <c:pt idx="1">
                  <c:v>3.000168</c:v>
                </c:pt>
                <c:pt idx="2">
                  <c:v>3.001981</c:v>
                </c:pt>
                <c:pt idx="3">
                  <c:v>2.941661</c:v>
                </c:pt>
                <c:pt idx="4" c:formatCode="#,##0.0000">
                  <c:v>3.025102</c:v>
                </c:pt>
                <c:pt idx="5">
                  <c:v>3.06253</c:v>
                </c:pt>
                <c:pt idx="6">
                  <c:v>3.388267</c:v>
                </c:pt>
                <c:pt idx="7">
                  <c:v>3.31489</c:v>
                </c:pt>
                <c:pt idx="8">
                  <c:v>3.428398</c:v>
                </c:pt>
                <c:pt idx="9">
                  <c:v>3.663763</c:v>
                </c:pt>
                <c:pt idx="10">
                  <c:v>4.441966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470066"/>
        <c:axId val="448784813"/>
      </c:lineChart>
      <c:catAx>
        <c:axId val="6314700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784813"/>
        <c:crosses val="autoZero"/>
        <c:auto val="1"/>
        <c:lblAlgn val="ctr"/>
        <c:lblOffset val="100"/>
        <c:noMultiLvlLbl val="0"/>
      </c:catAx>
      <c:valAx>
        <c:axId val="4487848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4700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Size Of Array * 2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Sheet1!$U$8:$U$18</c:f>
              <c:numCache>
                <c:formatCode>0.0000</c:formatCode>
                <c:ptCount val="11"/>
                <c:pt idx="0">
                  <c:v>0.008932</c:v>
                </c:pt>
                <c:pt idx="1">
                  <c:v>0.013004</c:v>
                </c:pt>
                <c:pt idx="2">
                  <c:v>0.05318</c:v>
                </c:pt>
                <c:pt idx="3">
                  <c:v>0.110946</c:v>
                </c:pt>
                <c:pt idx="4">
                  <c:v>0.118797</c:v>
                </c:pt>
                <c:pt idx="5">
                  <c:v>0.237104</c:v>
                </c:pt>
                <c:pt idx="6">
                  <c:v>0.322257</c:v>
                </c:pt>
                <c:pt idx="7">
                  <c:v>0.461871</c:v>
                </c:pt>
                <c:pt idx="8">
                  <c:v>0.565872</c:v>
                </c:pt>
                <c:pt idx="9">
                  <c:v>1.159589</c:v>
                </c:pt>
                <c:pt idx="10">
                  <c:v>2.280554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896394"/>
        <c:axId val="690146125"/>
      </c:lineChart>
      <c:catAx>
        <c:axId val="2338963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0146125"/>
        <c:crosses val="autoZero"/>
        <c:auto val="1"/>
        <c:lblAlgn val="ctr"/>
        <c:lblOffset val="100"/>
        <c:noMultiLvlLbl val="0"/>
      </c:catAx>
      <c:valAx>
        <c:axId val="6901461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8963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OpenMP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Sheet1!$Y$8:$Y$18</c:f>
              <c:numCache>
                <c:formatCode>0.0000</c:formatCode>
                <c:ptCount val="11"/>
                <c:pt idx="0">
                  <c:v>0.011304</c:v>
                </c:pt>
                <c:pt idx="1">
                  <c:v>0.143102</c:v>
                </c:pt>
                <c:pt idx="2">
                  <c:v>0.441012</c:v>
                </c:pt>
                <c:pt idx="3">
                  <c:v>0.903914</c:v>
                </c:pt>
                <c:pt idx="4">
                  <c:v>1.417738</c:v>
                </c:pt>
                <c:pt idx="5">
                  <c:v>2.107108</c:v>
                </c:pt>
                <c:pt idx="6">
                  <c:v>3.515738</c:v>
                </c:pt>
                <c:pt idx="7">
                  <c:v>1.727246</c:v>
                </c:pt>
                <c:pt idx="8">
                  <c:v>0.458125</c:v>
                </c:pt>
                <c:pt idx="9">
                  <c:v>0.784387</c:v>
                </c:pt>
                <c:pt idx="10">
                  <c:v>2.055274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3026"/>
        <c:axId val="234805061"/>
      </c:lineChart>
      <c:catAx>
        <c:axId val="497030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805061"/>
        <c:crosses val="autoZero"/>
        <c:auto val="1"/>
        <c:lblAlgn val="ctr"/>
        <c:lblOffset val="100"/>
        <c:noMultiLvlLbl val="0"/>
      </c:catAx>
      <c:valAx>
        <c:axId val="2348050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030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Golang paralized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Sheet1!$AD$8:$AD$18</c:f>
              <c:numCache>
                <c:formatCode>0.0000</c:formatCode>
                <c:ptCount val="11"/>
                <c:pt idx="0">
                  <c:v>0.0005179</c:v>
                </c:pt>
                <c:pt idx="1">
                  <c:v>0.0011093</c:v>
                </c:pt>
                <c:pt idx="2">
                  <c:v>0.0015465</c:v>
                </c:pt>
                <c:pt idx="3">
                  <c:v>0.0020862</c:v>
                </c:pt>
                <c:pt idx="4">
                  <c:v>0.0044552</c:v>
                </c:pt>
                <c:pt idx="5">
                  <c:v>0.0094045</c:v>
                </c:pt>
                <c:pt idx="6">
                  <c:v>0.0163711</c:v>
                </c:pt>
                <c:pt idx="7">
                  <c:v>0.0225783</c:v>
                </c:pt>
                <c:pt idx="8">
                  <c:v>0.0331189</c:v>
                </c:pt>
                <c:pt idx="9">
                  <c:v>0.1091984</c:v>
                </c:pt>
                <c:pt idx="10">
                  <c:v>0.419685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396096"/>
        <c:axId val="170949756"/>
      </c:lineChart>
      <c:catAx>
        <c:axId val="99739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949756"/>
        <c:crosses val="autoZero"/>
        <c:auto val="1"/>
        <c:lblAlgn val="ctr"/>
        <c:lblOffset val="100"/>
        <c:noMultiLvlLbl val="0"/>
      </c:catAx>
      <c:valAx>
        <c:axId val="1709497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39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546100</xdr:colOff>
      <xdr:row>21</xdr:row>
      <xdr:rowOff>186055</xdr:rowOff>
    </xdr:from>
    <xdr:to>
      <xdr:col>8</xdr:col>
      <xdr:colOff>727075</xdr:colOff>
      <xdr:row>36</xdr:row>
      <xdr:rowOff>71755</xdr:rowOff>
    </xdr:to>
    <xdr:graphicFrame>
      <xdr:nvGraphicFramePr>
        <xdr:cNvPr id="5" name="Chart 4"/>
        <xdr:cNvGraphicFramePr/>
      </xdr:nvGraphicFramePr>
      <xdr:xfrm>
        <a:off x="546100" y="42246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274955</xdr:colOff>
      <xdr:row>37</xdr:row>
      <xdr:rowOff>156210</xdr:rowOff>
    </xdr:from>
    <xdr:to>
      <xdr:col>16</xdr:col>
      <xdr:colOff>436880</xdr:colOff>
      <xdr:row>52</xdr:row>
      <xdr:rowOff>41910</xdr:rowOff>
    </xdr:to>
    <xdr:graphicFrame>
      <xdr:nvGraphicFramePr>
        <xdr:cNvPr id="10" name="Chart 9"/>
        <xdr:cNvGraphicFramePr/>
      </xdr:nvGraphicFramePr>
      <xdr:xfrm>
        <a:off x="5418455" y="72428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195580</xdr:colOff>
      <xdr:row>22</xdr:row>
      <xdr:rowOff>34925</xdr:rowOff>
    </xdr:from>
    <xdr:to>
      <xdr:col>16</xdr:col>
      <xdr:colOff>357505</xdr:colOff>
      <xdr:row>36</xdr:row>
      <xdr:rowOff>111125</xdr:rowOff>
    </xdr:to>
    <xdr:graphicFrame>
      <xdr:nvGraphicFramePr>
        <xdr:cNvPr id="11" name="Chart 10"/>
        <xdr:cNvGraphicFramePr/>
      </xdr:nvGraphicFramePr>
      <xdr:xfrm>
        <a:off x="5339080" y="4264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558165</xdr:colOff>
      <xdr:row>37</xdr:row>
      <xdr:rowOff>111125</xdr:rowOff>
    </xdr:from>
    <xdr:to>
      <xdr:col>8</xdr:col>
      <xdr:colOff>739140</xdr:colOff>
      <xdr:row>51</xdr:row>
      <xdr:rowOff>187325</xdr:rowOff>
    </xdr:to>
    <xdr:graphicFrame>
      <xdr:nvGraphicFramePr>
        <xdr:cNvPr id="12" name="Chart 11"/>
        <xdr:cNvGraphicFramePr/>
      </xdr:nvGraphicFramePr>
      <xdr:xfrm>
        <a:off x="558165" y="7197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219075</xdr:colOff>
      <xdr:row>22</xdr:row>
      <xdr:rowOff>57785</xdr:rowOff>
    </xdr:from>
    <xdr:to>
      <xdr:col>24</xdr:col>
      <xdr:colOff>171450</xdr:colOff>
      <xdr:row>36</xdr:row>
      <xdr:rowOff>133985</xdr:rowOff>
    </xdr:to>
    <xdr:graphicFrame>
      <xdr:nvGraphicFramePr>
        <xdr:cNvPr id="13" name="Chart 12"/>
        <xdr:cNvGraphicFramePr/>
      </xdr:nvGraphicFramePr>
      <xdr:xfrm>
        <a:off x="10248900" y="42868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205740</xdr:colOff>
      <xdr:row>38</xdr:row>
      <xdr:rowOff>9525</xdr:rowOff>
    </xdr:from>
    <xdr:to>
      <xdr:col>24</xdr:col>
      <xdr:colOff>158115</xdr:colOff>
      <xdr:row>52</xdr:row>
      <xdr:rowOff>85725</xdr:rowOff>
    </xdr:to>
    <xdr:graphicFrame>
      <xdr:nvGraphicFramePr>
        <xdr:cNvPr id="14" name="Chart 13"/>
        <xdr:cNvGraphicFramePr/>
      </xdr:nvGraphicFramePr>
      <xdr:xfrm>
        <a:off x="10235565" y="7286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D21"/>
  <sheetViews>
    <sheetView tabSelected="1" zoomScale="70" zoomScaleNormal="70" workbookViewId="0">
      <selection activeCell="AD9" sqref="AD9"/>
    </sheetView>
  </sheetViews>
  <sheetFormatPr defaultColWidth="9" defaultRowHeight="15"/>
  <cols>
    <col min="2" max="2" width="7.14285714285714" customWidth="1"/>
    <col min="3" max="3" width="7.28571428571429" customWidth="1"/>
    <col min="4" max="4" width="11.5714285714286" customWidth="1"/>
    <col min="5" max="6" width="8.14285714285714" customWidth="1"/>
    <col min="7" max="8" width="7.28571428571429" customWidth="1"/>
    <col min="9" max="9" width="11.2857142857143" customWidth="1"/>
    <col min="10" max="10" width="11.5714285714286" customWidth="1"/>
    <col min="11" max="11" width="8.14285714285714" customWidth="1"/>
    <col min="12" max="13" width="7.28571428571429" customWidth="1"/>
    <col min="14" max="14" width="11.2857142857143" customWidth="1"/>
    <col min="15" max="15" width="11.5714285714286" customWidth="1"/>
    <col min="17" max="17" width="7.14285714285714" customWidth="1"/>
    <col min="18" max="18" width="7.28571428571429" customWidth="1"/>
    <col min="19" max="19" width="11.2857142857143" customWidth="1"/>
    <col min="20" max="20" width="11.5714285714286" customWidth="1"/>
    <col min="21" max="21" width="9.57142857142857"/>
    <col min="24" max="24" width="11.5714285714286" customWidth="1"/>
    <col min="25" max="25" width="8.14285714285714" customWidth="1"/>
    <col min="28" max="28" width="11.5714285714286" customWidth="1"/>
    <col min="29" max="29" width="11.2857142857143" customWidth="1"/>
    <col min="30" max="30" width="9.14285714285714"/>
  </cols>
  <sheetData>
    <row r="1" spans="6:18">
      <c r="F1" s="1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6:18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6:18"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6:30"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W4" s="29" t="s">
        <v>1</v>
      </c>
      <c r="X4" s="29"/>
      <c r="Y4" s="29"/>
      <c r="AA4" s="35" t="s">
        <v>2</v>
      </c>
      <c r="AB4" s="36"/>
      <c r="AC4" s="36"/>
      <c r="AD4" s="36"/>
    </row>
    <row r="5" spans="23:30">
      <c r="W5" s="29"/>
      <c r="X5" s="29"/>
      <c r="Y5" s="29"/>
      <c r="AA5" s="36"/>
      <c r="AB5" s="36"/>
      <c r="AC5" s="36"/>
      <c r="AD5" s="36"/>
    </row>
    <row r="7" ht="15.75" spans="3:30">
      <c r="C7" s="2" t="s">
        <v>3</v>
      </c>
      <c r="D7" s="3" t="s">
        <v>4</v>
      </c>
      <c r="E7" s="3" t="s">
        <v>5</v>
      </c>
      <c r="F7" s="4" t="s">
        <v>6</v>
      </c>
      <c r="H7" s="2" t="s">
        <v>3</v>
      </c>
      <c r="I7" s="2" t="s">
        <v>4</v>
      </c>
      <c r="J7" s="2" t="s">
        <v>5</v>
      </c>
      <c r="K7" s="4" t="s">
        <v>6</v>
      </c>
      <c r="M7" s="2" t="s">
        <v>3</v>
      </c>
      <c r="N7" s="2" t="s">
        <v>4</v>
      </c>
      <c r="O7" s="2" t="s">
        <v>5</v>
      </c>
      <c r="P7" s="4" t="s">
        <v>6</v>
      </c>
      <c r="R7" s="30" t="s">
        <v>3</v>
      </c>
      <c r="S7" s="3" t="s">
        <v>4</v>
      </c>
      <c r="T7" s="2" t="s">
        <v>5</v>
      </c>
      <c r="U7" s="4" t="s">
        <v>6</v>
      </c>
      <c r="W7" s="30" t="s">
        <v>3</v>
      </c>
      <c r="X7" s="2" t="s">
        <v>5</v>
      </c>
      <c r="Y7" s="4" t="s">
        <v>6</v>
      </c>
      <c r="AA7" s="30" t="s">
        <v>3</v>
      </c>
      <c r="AB7" s="2" t="s">
        <v>5</v>
      </c>
      <c r="AC7" s="4" t="s">
        <v>7</v>
      </c>
      <c r="AD7" s="37" t="s">
        <v>8</v>
      </c>
    </row>
    <row r="8" spans="3:30">
      <c r="C8" s="5" t="s">
        <v>9</v>
      </c>
      <c r="D8" s="6">
        <f>SUM(E8+1)</f>
        <v>11</v>
      </c>
      <c r="E8" s="7">
        <v>10</v>
      </c>
      <c r="F8" s="8">
        <v>0.005735</v>
      </c>
      <c r="G8" s="9"/>
      <c r="H8" s="10" t="s">
        <v>9</v>
      </c>
      <c r="I8" s="6">
        <v>86000</v>
      </c>
      <c r="J8" s="7">
        <v>10</v>
      </c>
      <c r="K8" s="8">
        <v>5.50511</v>
      </c>
      <c r="M8" s="5" t="s">
        <v>9</v>
      </c>
      <c r="N8" s="21">
        <v>50001</v>
      </c>
      <c r="O8">
        <v>10</v>
      </c>
      <c r="P8" s="8">
        <v>3.018387</v>
      </c>
      <c r="R8" s="12" t="s">
        <v>9</v>
      </c>
      <c r="S8" s="6">
        <f>(T8*2)+1</f>
        <v>21</v>
      </c>
      <c r="T8" s="7">
        <v>10</v>
      </c>
      <c r="U8" s="8">
        <v>0.008932</v>
      </c>
      <c r="W8" s="12" t="s">
        <v>9</v>
      </c>
      <c r="X8" s="7">
        <v>10</v>
      </c>
      <c r="Y8" s="8">
        <v>0.011304</v>
      </c>
      <c r="AA8" s="12" t="s">
        <v>9</v>
      </c>
      <c r="AB8" s="7">
        <v>10</v>
      </c>
      <c r="AC8" s="8">
        <v>0.5179</v>
      </c>
      <c r="AD8" s="38">
        <f>AC8/1000</f>
        <v>0.0005179</v>
      </c>
    </row>
    <row r="9" spans="3:30">
      <c r="C9" s="11" t="s">
        <v>10</v>
      </c>
      <c r="D9" s="6">
        <f t="shared" ref="D9:D21" si="0">SUM(E9+1)</f>
        <v>51</v>
      </c>
      <c r="E9" s="7">
        <v>50</v>
      </c>
      <c r="F9" s="8">
        <v>0.012369</v>
      </c>
      <c r="G9" s="9"/>
      <c r="H9" s="10" t="s">
        <v>10</v>
      </c>
      <c r="I9" s="6">
        <v>86000</v>
      </c>
      <c r="J9" s="7">
        <v>50</v>
      </c>
      <c r="K9" s="8">
        <v>5.542138</v>
      </c>
      <c r="M9" s="12" t="s">
        <v>10</v>
      </c>
      <c r="N9" s="21">
        <v>50001</v>
      </c>
      <c r="O9">
        <v>50</v>
      </c>
      <c r="P9" s="8">
        <v>3.000168</v>
      </c>
      <c r="R9" s="10" t="s">
        <v>10</v>
      </c>
      <c r="S9" s="6">
        <f t="shared" ref="S9:S18" si="1">(T9*2)+1</f>
        <v>101</v>
      </c>
      <c r="T9" s="7">
        <v>50</v>
      </c>
      <c r="U9" s="8">
        <v>0.013004</v>
      </c>
      <c r="W9" s="10" t="s">
        <v>10</v>
      </c>
      <c r="X9" s="7">
        <v>50</v>
      </c>
      <c r="Y9" s="8">
        <v>0.143102</v>
      </c>
      <c r="AA9" s="10" t="s">
        <v>10</v>
      </c>
      <c r="AB9" s="7">
        <v>50</v>
      </c>
      <c r="AC9" s="8">
        <v>1.1093</v>
      </c>
      <c r="AD9" s="38">
        <f t="shared" ref="AD9:AD21" si="2">AC9/1000</f>
        <v>0.0011093</v>
      </c>
    </row>
    <row r="10" spans="3:30">
      <c r="C10" s="11" t="s">
        <v>11</v>
      </c>
      <c r="D10" s="6">
        <f t="shared" si="0"/>
        <v>101</v>
      </c>
      <c r="E10" s="7">
        <v>100</v>
      </c>
      <c r="F10" s="8">
        <v>0.024965</v>
      </c>
      <c r="G10" s="9"/>
      <c r="H10" s="5" t="s">
        <v>11</v>
      </c>
      <c r="I10" s="6">
        <v>86000</v>
      </c>
      <c r="J10" s="7">
        <v>100</v>
      </c>
      <c r="K10" s="8">
        <v>5.366935</v>
      </c>
      <c r="M10" s="10" t="s">
        <v>11</v>
      </c>
      <c r="N10" s="21">
        <v>50001</v>
      </c>
      <c r="O10">
        <v>100</v>
      </c>
      <c r="P10" s="8">
        <v>3.001981</v>
      </c>
      <c r="R10" s="10" t="s">
        <v>11</v>
      </c>
      <c r="S10" s="6">
        <f t="shared" si="1"/>
        <v>201</v>
      </c>
      <c r="T10" s="7">
        <v>100</v>
      </c>
      <c r="U10" s="8">
        <v>0.05318</v>
      </c>
      <c r="W10" s="10" t="s">
        <v>11</v>
      </c>
      <c r="X10" s="7">
        <v>100</v>
      </c>
      <c r="Y10" s="8">
        <v>0.441012</v>
      </c>
      <c r="AA10" s="10" t="s">
        <v>11</v>
      </c>
      <c r="AB10" s="7">
        <v>100</v>
      </c>
      <c r="AC10" s="8">
        <v>1.5465</v>
      </c>
      <c r="AD10" s="38">
        <f t="shared" si="2"/>
        <v>0.0015465</v>
      </c>
    </row>
    <row r="11" spans="3:30">
      <c r="C11" s="12" t="s">
        <v>12</v>
      </c>
      <c r="D11" s="6">
        <f t="shared" si="0"/>
        <v>201</v>
      </c>
      <c r="E11" s="7">
        <v>200</v>
      </c>
      <c r="F11" s="8">
        <v>0.04736</v>
      </c>
      <c r="G11" s="9"/>
      <c r="H11" s="12" t="s">
        <v>12</v>
      </c>
      <c r="I11" s="6">
        <v>86000</v>
      </c>
      <c r="J11" s="7">
        <v>200</v>
      </c>
      <c r="K11" s="8">
        <v>5.688159</v>
      </c>
      <c r="M11" s="11" t="s">
        <v>12</v>
      </c>
      <c r="N11" s="21">
        <v>50001</v>
      </c>
      <c r="O11">
        <v>200</v>
      </c>
      <c r="P11" s="8">
        <v>2.941661</v>
      </c>
      <c r="R11" s="10" t="s">
        <v>12</v>
      </c>
      <c r="S11" s="6">
        <f t="shared" si="1"/>
        <v>401</v>
      </c>
      <c r="T11" s="7">
        <v>200</v>
      </c>
      <c r="U11" s="8">
        <v>0.110946</v>
      </c>
      <c r="W11" s="10" t="s">
        <v>12</v>
      </c>
      <c r="X11" s="7">
        <v>200</v>
      </c>
      <c r="Y11" s="8">
        <v>0.903914</v>
      </c>
      <c r="AA11" s="10" t="s">
        <v>12</v>
      </c>
      <c r="AB11" s="7">
        <v>200</v>
      </c>
      <c r="AC11" s="8">
        <v>2.0862</v>
      </c>
      <c r="AD11" s="38">
        <f t="shared" si="2"/>
        <v>0.0020862</v>
      </c>
    </row>
    <row r="12" spans="3:30">
      <c r="C12" s="5" t="s">
        <v>13</v>
      </c>
      <c r="D12" s="6">
        <f t="shared" si="0"/>
        <v>501</v>
      </c>
      <c r="E12" s="7">
        <v>500</v>
      </c>
      <c r="F12" s="8">
        <v>0.11675</v>
      </c>
      <c r="G12" s="9"/>
      <c r="H12" s="10" t="s">
        <v>13</v>
      </c>
      <c r="I12" s="6">
        <v>86000</v>
      </c>
      <c r="J12" s="7">
        <v>500</v>
      </c>
      <c r="K12" s="8">
        <v>5.563282</v>
      </c>
      <c r="M12" s="12" t="s">
        <v>13</v>
      </c>
      <c r="N12" s="21">
        <v>50001</v>
      </c>
      <c r="O12">
        <v>500</v>
      </c>
      <c r="P12" s="22">
        <v>3.025102</v>
      </c>
      <c r="R12" s="10" t="s">
        <v>13</v>
      </c>
      <c r="S12" s="6">
        <f t="shared" si="1"/>
        <v>1001</v>
      </c>
      <c r="T12" s="7">
        <v>500</v>
      </c>
      <c r="U12" s="8">
        <v>0.118797</v>
      </c>
      <c r="W12" s="10" t="s">
        <v>13</v>
      </c>
      <c r="X12" s="7">
        <v>500</v>
      </c>
      <c r="Y12" s="8">
        <v>1.417738</v>
      </c>
      <c r="AA12" s="10" t="s">
        <v>13</v>
      </c>
      <c r="AB12" s="7">
        <v>500</v>
      </c>
      <c r="AC12" s="8">
        <v>4.4552</v>
      </c>
      <c r="AD12" s="38">
        <f t="shared" si="2"/>
        <v>0.0044552</v>
      </c>
    </row>
    <row r="13" spans="3:30">
      <c r="C13" s="11" t="s">
        <v>14</v>
      </c>
      <c r="D13" s="6">
        <f t="shared" si="0"/>
        <v>1001</v>
      </c>
      <c r="E13" s="7">
        <v>1000</v>
      </c>
      <c r="F13" s="8">
        <v>0.225182</v>
      </c>
      <c r="G13" s="9"/>
      <c r="H13" s="5" t="s">
        <v>14</v>
      </c>
      <c r="I13" s="6">
        <v>86000</v>
      </c>
      <c r="J13" s="7">
        <v>1000</v>
      </c>
      <c r="K13" s="8">
        <v>5.70971</v>
      </c>
      <c r="M13" s="11" t="s">
        <v>14</v>
      </c>
      <c r="N13" s="21">
        <v>50001</v>
      </c>
      <c r="O13">
        <v>1000</v>
      </c>
      <c r="P13" s="8">
        <v>3.06253</v>
      </c>
      <c r="R13" s="5" t="s">
        <v>14</v>
      </c>
      <c r="S13" s="6">
        <f t="shared" si="1"/>
        <v>2001</v>
      </c>
      <c r="T13" s="7">
        <v>1000</v>
      </c>
      <c r="U13" s="8">
        <v>0.237104</v>
      </c>
      <c r="W13" s="5" t="s">
        <v>14</v>
      </c>
      <c r="X13" s="7">
        <v>1000</v>
      </c>
      <c r="Y13" s="8">
        <v>2.107108</v>
      </c>
      <c r="AA13" s="5" t="s">
        <v>14</v>
      </c>
      <c r="AB13" s="7">
        <v>1000</v>
      </c>
      <c r="AC13" s="8">
        <v>9.4045</v>
      </c>
      <c r="AD13" s="38">
        <f t="shared" si="2"/>
        <v>0.0094045</v>
      </c>
    </row>
    <row r="14" ht="15.75" spans="3:30">
      <c r="C14" s="11" t="s">
        <v>15</v>
      </c>
      <c r="D14" s="6">
        <f t="shared" si="0"/>
        <v>1501</v>
      </c>
      <c r="E14" s="7">
        <v>1500</v>
      </c>
      <c r="F14" s="8">
        <v>0.331801</v>
      </c>
      <c r="G14" s="9"/>
      <c r="H14" s="12" t="s">
        <v>15</v>
      </c>
      <c r="I14" s="6">
        <v>86000</v>
      </c>
      <c r="J14" s="7">
        <v>1500</v>
      </c>
      <c r="K14" s="8">
        <v>5.506338</v>
      </c>
      <c r="M14" s="11" t="s">
        <v>15</v>
      </c>
      <c r="N14" s="21">
        <v>50001</v>
      </c>
      <c r="O14">
        <v>1500</v>
      </c>
      <c r="P14" s="8">
        <v>3.388267</v>
      </c>
      <c r="R14" s="12" t="s">
        <v>15</v>
      </c>
      <c r="S14" s="6">
        <f t="shared" si="1"/>
        <v>3001</v>
      </c>
      <c r="T14" s="7">
        <v>1500</v>
      </c>
      <c r="U14" s="8">
        <v>0.322257</v>
      </c>
      <c r="W14" s="12" t="s">
        <v>15</v>
      </c>
      <c r="X14" s="7">
        <v>1500</v>
      </c>
      <c r="Y14" s="8">
        <v>3.515738</v>
      </c>
      <c r="AA14" s="12" t="s">
        <v>15</v>
      </c>
      <c r="AB14" s="7">
        <v>1500</v>
      </c>
      <c r="AC14" s="8">
        <v>16.3711</v>
      </c>
      <c r="AD14" s="38">
        <f t="shared" si="2"/>
        <v>0.0163711</v>
      </c>
    </row>
    <row r="15" ht="15.75" spans="3:30">
      <c r="C15" s="12" t="s">
        <v>16</v>
      </c>
      <c r="D15" s="6">
        <f t="shared" si="0"/>
        <v>2001</v>
      </c>
      <c r="E15" s="7">
        <v>2000</v>
      </c>
      <c r="F15" s="8">
        <v>0.444593</v>
      </c>
      <c r="G15" s="9"/>
      <c r="H15" s="10" t="s">
        <v>16</v>
      </c>
      <c r="I15" s="6">
        <v>86000</v>
      </c>
      <c r="J15" s="7">
        <v>2000</v>
      </c>
      <c r="K15" s="8">
        <v>5.057325</v>
      </c>
      <c r="M15" s="23" t="s">
        <v>16</v>
      </c>
      <c r="N15" s="21">
        <v>50001</v>
      </c>
      <c r="O15">
        <v>2000</v>
      </c>
      <c r="P15" s="8">
        <v>3.31489</v>
      </c>
      <c r="R15" s="10" t="s">
        <v>16</v>
      </c>
      <c r="S15" s="6">
        <f t="shared" si="1"/>
        <v>4001</v>
      </c>
      <c r="T15" s="7">
        <v>2000</v>
      </c>
      <c r="U15" s="8">
        <v>0.461871</v>
      </c>
      <c r="W15" s="10" t="s">
        <v>16</v>
      </c>
      <c r="X15" s="7">
        <v>2000</v>
      </c>
      <c r="Y15" s="8">
        <v>1.727246</v>
      </c>
      <c r="AA15" s="10" t="s">
        <v>16</v>
      </c>
      <c r="AB15" s="7">
        <v>2000</v>
      </c>
      <c r="AC15" s="8">
        <v>22.5783</v>
      </c>
      <c r="AD15" s="38">
        <f t="shared" si="2"/>
        <v>0.0225783</v>
      </c>
    </row>
    <row r="16" spans="3:30">
      <c r="C16" s="10" t="s">
        <v>17</v>
      </c>
      <c r="D16" s="6">
        <f t="shared" si="0"/>
        <v>2501</v>
      </c>
      <c r="E16" s="7">
        <v>2500</v>
      </c>
      <c r="F16" s="8">
        <v>0.555056</v>
      </c>
      <c r="G16" s="9"/>
      <c r="H16" s="5" t="s">
        <v>17</v>
      </c>
      <c r="I16" s="6">
        <v>86000</v>
      </c>
      <c r="J16" s="7">
        <v>2500</v>
      </c>
      <c r="K16" s="8">
        <v>5.112152</v>
      </c>
      <c r="M16" s="10" t="s">
        <v>17</v>
      </c>
      <c r="N16" s="21">
        <v>50001</v>
      </c>
      <c r="O16">
        <v>2500</v>
      </c>
      <c r="P16" s="8">
        <v>3.428398</v>
      </c>
      <c r="R16" s="5" t="s">
        <v>17</v>
      </c>
      <c r="S16" s="6">
        <f t="shared" si="1"/>
        <v>5001</v>
      </c>
      <c r="T16" s="7">
        <v>2500</v>
      </c>
      <c r="U16" s="8">
        <v>0.565872</v>
      </c>
      <c r="W16" s="5" t="s">
        <v>17</v>
      </c>
      <c r="X16" s="7">
        <v>2500</v>
      </c>
      <c r="Y16" s="8">
        <v>0.458125</v>
      </c>
      <c r="AA16" s="5" t="s">
        <v>17</v>
      </c>
      <c r="AB16" s="7">
        <v>2500</v>
      </c>
      <c r="AC16" s="8">
        <v>33.1189</v>
      </c>
      <c r="AD16" s="38">
        <f t="shared" si="2"/>
        <v>0.0331189</v>
      </c>
    </row>
    <row r="17" spans="3:30">
      <c r="C17" s="11" t="s">
        <v>18</v>
      </c>
      <c r="D17" s="6">
        <f t="shared" si="0"/>
        <v>5001</v>
      </c>
      <c r="E17" s="7">
        <v>5000</v>
      </c>
      <c r="F17" s="8">
        <v>1.07094</v>
      </c>
      <c r="G17" s="9"/>
      <c r="H17" s="11" t="s">
        <v>18</v>
      </c>
      <c r="I17" s="6">
        <v>86000</v>
      </c>
      <c r="J17" s="7">
        <v>5000</v>
      </c>
      <c r="K17" s="8">
        <v>5.292269</v>
      </c>
      <c r="M17" s="10" t="s">
        <v>18</v>
      </c>
      <c r="N17" s="21">
        <v>50001</v>
      </c>
      <c r="O17">
        <v>5000</v>
      </c>
      <c r="P17" s="8">
        <v>3.663763</v>
      </c>
      <c r="R17" s="12" t="s">
        <v>18</v>
      </c>
      <c r="S17" s="6">
        <f t="shared" si="1"/>
        <v>10001</v>
      </c>
      <c r="T17" s="7">
        <v>5000</v>
      </c>
      <c r="U17" s="8">
        <v>1.159589</v>
      </c>
      <c r="W17" s="12" t="s">
        <v>18</v>
      </c>
      <c r="X17" s="7">
        <v>5000</v>
      </c>
      <c r="Y17" s="8">
        <v>0.784387</v>
      </c>
      <c r="AA17" s="12" t="s">
        <v>18</v>
      </c>
      <c r="AB17" s="7">
        <v>5000</v>
      </c>
      <c r="AC17" s="8">
        <v>109.1984</v>
      </c>
      <c r="AD17" s="38">
        <f t="shared" si="2"/>
        <v>0.1091984</v>
      </c>
    </row>
    <row r="18" spans="3:30">
      <c r="C18" s="11" t="s">
        <v>19</v>
      </c>
      <c r="D18" s="6">
        <f t="shared" si="0"/>
        <v>10001</v>
      </c>
      <c r="E18" s="7">
        <v>10000</v>
      </c>
      <c r="F18" s="8">
        <v>2.180018</v>
      </c>
      <c r="G18" s="9"/>
      <c r="H18" s="12" t="s">
        <v>19</v>
      </c>
      <c r="I18" s="6">
        <v>86000</v>
      </c>
      <c r="J18" s="7">
        <v>10000</v>
      </c>
      <c r="K18" s="8">
        <v>5.771443</v>
      </c>
      <c r="M18" s="10" t="s">
        <v>19</v>
      </c>
      <c r="N18" s="21">
        <v>50001</v>
      </c>
      <c r="O18">
        <v>10000</v>
      </c>
      <c r="P18" s="8">
        <v>4.441966</v>
      </c>
      <c r="R18" s="12" t="s">
        <v>19</v>
      </c>
      <c r="S18" s="6">
        <f t="shared" si="1"/>
        <v>20001</v>
      </c>
      <c r="T18" s="7">
        <v>10000</v>
      </c>
      <c r="U18" s="8">
        <v>2.280554</v>
      </c>
      <c r="W18" s="12" t="s">
        <v>19</v>
      </c>
      <c r="X18" s="7">
        <v>10000</v>
      </c>
      <c r="Y18" s="8">
        <v>2.055274</v>
      </c>
      <c r="AA18" s="12" t="s">
        <v>19</v>
      </c>
      <c r="AB18" s="7">
        <v>10000</v>
      </c>
      <c r="AC18" s="8">
        <v>419.685</v>
      </c>
      <c r="AD18" s="38">
        <f t="shared" si="2"/>
        <v>0.419685</v>
      </c>
    </row>
    <row r="19" spans="3:30">
      <c r="C19" s="12" t="s">
        <v>20</v>
      </c>
      <c r="D19" s="13">
        <f t="shared" si="0"/>
        <v>50001</v>
      </c>
      <c r="E19" s="14">
        <v>50000</v>
      </c>
      <c r="F19" s="15">
        <v>7.354446</v>
      </c>
      <c r="G19" s="9"/>
      <c r="H19" s="10" t="s">
        <v>20</v>
      </c>
      <c r="I19" s="13">
        <v>86000</v>
      </c>
      <c r="J19" s="14">
        <v>50000</v>
      </c>
      <c r="K19" s="15">
        <v>9.400667</v>
      </c>
      <c r="M19" s="10" t="s">
        <v>20</v>
      </c>
      <c r="N19" s="16">
        <v>50001</v>
      </c>
      <c r="O19" s="24">
        <v>50000</v>
      </c>
      <c r="P19" s="25">
        <v>7.546526</v>
      </c>
      <c r="Q19" s="7"/>
      <c r="R19" s="31"/>
      <c r="S19" s="16"/>
      <c r="T19" s="24"/>
      <c r="U19" s="32"/>
      <c r="W19" s="12" t="s">
        <v>20</v>
      </c>
      <c r="X19" s="16">
        <v>50000</v>
      </c>
      <c r="Y19" s="39">
        <v>10.90953</v>
      </c>
      <c r="AA19" s="12" t="s">
        <v>20</v>
      </c>
      <c r="AB19" s="16">
        <v>50000</v>
      </c>
      <c r="AC19" s="39">
        <v>808.7267</v>
      </c>
      <c r="AD19" s="40">
        <f t="shared" si="2"/>
        <v>0.8087267</v>
      </c>
    </row>
    <row r="20" spans="3:30">
      <c r="C20" s="10" t="s">
        <v>21</v>
      </c>
      <c r="D20" s="13">
        <f t="shared" si="0"/>
        <v>80001</v>
      </c>
      <c r="E20" s="16">
        <v>80000</v>
      </c>
      <c r="F20" s="15">
        <v>11.43802</v>
      </c>
      <c r="G20" s="9"/>
      <c r="H20" s="10" t="s">
        <v>21</v>
      </c>
      <c r="I20" s="13">
        <v>86000</v>
      </c>
      <c r="J20" s="16">
        <v>80000</v>
      </c>
      <c r="K20" s="15">
        <v>12.26754</v>
      </c>
      <c r="M20" s="10"/>
      <c r="N20" s="24"/>
      <c r="O20" s="16"/>
      <c r="P20" s="26"/>
      <c r="Q20" s="21"/>
      <c r="R20" s="31"/>
      <c r="S20" s="16"/>
      <c r="T20" s="24"/>
      <c r="U20" s="32"/>
      <c r="W20" s="10" t="s">
        <v>21</v>
      </c>
      <c r="X20" s="16">
        <v>80000</v>
      </c>
      <c r="Y20" s="39">
        <v>16.128917</v>
      </c>
      <c r="AA20" s="10" t="s">
        <v>21</v>
      </c>
      <c r="AB20" s="16">
        <v>80000</v>
      </c>
      <c r="AC20" s="39">
        <v>20718.4048</v>
      </c>
      <c r="AD20" s="40">
        <f t="shared" si="2"/>
        <v>20.7184048</v>
      </c>
    </row>
    <row r="21" ht="15.75" spans="3:30">
      <c r="C21" s="17" t="s">
        <v>22</v>
      </c>
      <c r="D21" s="18">
        <f t="shared" si="0"/>
        <v>85001</v>
      </c>
      <c r="E21" s="19">
        <v>85000</v>
      </c>
      <c r="F21" s="20">
        <v>15.394158</v>
      </c>
      <c r="G21" s="9"/>
      <c r="H21" s="17" t="s">
        <v>22</v>
      </c>
      <c r="I21" s="18">
        <v>86000</v>
      </c>
      <c r="J21" s="19">
        <v>85000</v>
      </c>
      <c r="K21" s="20">
        <v>15.394158</v>
      </c>
      <c r="M21" s="17"/>
      <c r="N21" s="27"/>
      <c r="O21" s="19"/>
      <c r="P21" s="28"/>
      <c r="Q21" s="21"/>
      <c r="R21" s="33"/>
      <c r="S21" s="19"/>
      <c r="T21" s="27"/>
      <c r="U21" s="34"/>
      <c r="W21" s="10" t="s">
        <v>22</v>
      </c>
      <c r="X21" s="19">
        <v>86000</v>
      </c>
      <c r="Y21" s="41">
        <v>13.964396</v>
      </c>
      <c r="AA21" s="10" t="s">
        <v>22</v>
      </c>
      <c r="AB21" s="19">
        <v>86000</v>
      </c>
      <c r="AC21" s="41">
        <v>23082.7187</v>
      </c>
      <c r="AD21" s="42">
        <f t="shared" si="2"/>
        <v>23.0827187</v>
      </c>
    </row>
  </sheetData>
  <mergeCells count="3">
    <mergeCell ref="F1:R4"/>
    <mergeCell ref="W4:Y5"/>
    <mergeCell ref="AA4:AD5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tivko</cp:lastModifiedBy>
  <dcterms:created xsi:type="dcterms:W3CDTF">2023-05-22T06:49:00Z</dcterms:created>
  <dcterms:modified xsi:type="dcterms:W3CDTF">2023-05-23T17:50:05Z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A059208598364B0AB8A82B6180D8550E</vt:lpwstr>
  </property>
  <property fmtid="{D5CDD505-2E9C-101B-9397-08002B2CF9AE}" pid="3" name="KSOProductBuildVer">
    <vt:lpwstr>1033-11.2.0.11537</vt:lpwstr>
  </property>
</Properties>
</file>