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5" sheetId="37" r:id="rId1"/>
    <sheet name="2104" sheetId="36" r:id="rId2"/>
    <sheet name="2103" sheetId="33" r:id="rId3"/>
    <sheet name="2102" sheetId="31" r:id="rId4"/>
    <sheet name="2101" sheetId="26" r:id="rId5"/>
    <sheet name="每月" sheetId="29" r:id="rId6"/>
    <sheet name="分红计算" sheetId="30" r:id="rId7"/>
    <sheet name="赎回中" sheetId="32" r:id="rId8"/>
    <sheet name="每日时间表" sheetId="34" r:id="rId9"/>
    <sheet name="Sheet1" sheetId="35" r:id="rId10"/>
  </sheets>
  <calcPr calcId="124519"/>
</workbook>
</file>

<file path=xl/calcChain.xml><?xml version="1.0" encoding="utf-8"?>
<calcChain xmlns="http://schemas.openxmlformats.org/spreadsheetml/2006/main">
  <c r="L38" i="37"/>
  <c r="K38"/>
  <c r="G38"/>
  <c r="N38" s="1"/>
  <c r="D38"/>
  <c r="C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M18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L2" i="35"/>
  <c r="K2"/>
  <c r="H23" i="3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I38" i="37" l="1"/>
  <c r="M38"/>
  <c r="I18"/>
  <c r="I34"/>
  <c r="I10"/>
  <c r="I38" i="36"/>
  <c r="I20"/>
  <c r="I12"/>
  <c r="I4"/>
  <c r="M42" i="33"/>
  <c r="I42"/>
  <c r="M2" i="35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<sst xmlns="http://schemas.openxmlformats.org/spreadsheetml/2006/main" count="87" uniqueCount="51">
  <si>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</si>
  <si>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</si>
  <si>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</si>
  <si>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</si>
  <si>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</si>
  <si>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</si>
  <si>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</si>
  <si>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</si>
  <si>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</si>
  <si>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</si>
  <si>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</si>
  <si>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</si>
  <si>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</si>
  <si>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</si>
  <si>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</si>
  <si>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</si>
  <si>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</si>
  <si>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</si>
  <si>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</si>
  <si>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</si>
  <si>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</si>
  <si>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</si>
  <si>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</si>
  <si>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</si>
  <si>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</si>
  <si>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</si>
  <si>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</si>
  <si>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</si>
  <si>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</si>
  <si>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</si>
  <si>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</si>
  <si>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</si>
  <si>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</si>
  <si>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</si>
  <si>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</si>
  <si>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</si>
  <si>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</si>
  <si>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</si>
  <si>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</si>
  <si>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</si>
  <si>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</si>
  <si>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</si>
  <si>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中国建筑</t>
  </si>
  <si>
    <t>证券买入(卖出)</t>
  </si>
  <si>
    <t>工程建设</t>
  </si>
  <si>
    <t>中青旅</t>
  </si>
  <si>
    <t>旅游酒店</t>
  </si>
  <si>
    <t>分众传媒</t>
  </si>
  <si>
    <t>传媒</t>
  </si>
  <si>
    <t>已卖出</t>
    <phoneticPr fontId="22" type="noConversion"/>
  </si>
  <si>
    <t>已买入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</si>
</sst>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13" workbookViewId="0">
      <selection activeCell="O34" sqref="O34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2"/>
  <sheetViews>
    <sheetView workbookViewId="0">
      <selection activeCell="M2" sqref="M2"/>
    </sheetView>
  </sheetViews>
  <sheetFormatPr defaultRowHeight="14"/>
  <cols>
    <col min="8" max="8" width="15.7265625" bestFit="1" customWidth="1"/>
  </cols>
  <sheetData>
    <row r="1" spans="2:13">
      <c r="F1" s="2" t="s">
        <v>50</v>
      </c>
      <c r="J1" s="2" t="s">
        <v>49</v>
      </c>
    </row>
    <row r="2" spans="2:13">
      <c r="B2" t="s">
        <v>42</v>
      </c>
      <c r="C2">
        <v>236</v>
      </c>
      <c r="D2" t="s">
        <v>43</v>
      </c>
      <c r="E2" t="s">
        <v>44</v>
      </c>
      <c r="F2">
        <v>473</v>
      </c>
      <c r="G2">
        <v>100</v>
      </c>
      <c r="H2" s="11">
        <v>44232.041666666664</v>
      </c>
      <c r="J2">
        <v>473</v>
      </c>
      <c r="K2">
        <f>SUM(F:F)</f>
        <v>143581.00000000003</v>
      </c>
      <c r="L2">
        <f>SUM(J:J)</f>
        <v>23787.3</v>
      </c>
      <c r="M2">
        <f>K2-L2</f>
        <v>119793.70000000003</v>
      </c>
    </row>
    <row r="3" spans="2:13">
      <c r="B3" t="s">
        <v>45</v>
      </c>
      <c r="C3">
        <v>235</v>
      </c>
      <c r="D3" t="s">
        <v>43</v>
      </c>
      <c r="E3" t="s">
        <v>46</v>
      </c>
      <c r="F3">
        <v>1147</v>
      </c>
      <c r="G3">
        <v>100</v>
      </c>
      <c r="H3" s="11">
        <v>44252.112685185188</v>
      </c>
      <c r="J3">
        <v>1060</v>
      </c>
    </row>
    <row r="4" spans="2:13">
      <c r="B4" t="s">
        <v>47</v>
      </c>
      <c r="C4">
        <v>234</v>
      </c>
      <c r="D4" t="s">
        <v>43</v>
      </c>
      <c r="E4" t="s">
        <v>48</v>
      </c>
      <c r="F4">
        <v>1124</v>
      </c>
      <c r="G4">
        <v>100</v>
      </c>
      <c r="H4" s="11">
        <v>44252.115937499999</v>
      </c>
      <c r="J4">
        <v>1124</v>
      </c>
    </row>
    <row r="5" spans="2:13">
      <c r="F5">
        <v>2390</v>
      </c>
      <c r="J5">
        <v>2914</v>
      </c>
    </row>
    <row r="6" spans="2:13">
      <c r="F6">
        <v>1720.5</v>
      </c>
      <c r="J6">
        <v>1190</v>
      </c>
    </row>
    <row r="7" spans="2:13">
      <c r="F7">
        <v>2679.6</v>
      </c>
      <c r="J7">
        <v>2626</v>
      </c>
    </row>
    <row r="8" spans="2:13">
      <c r="F8">
        <v>1060</v>
      </c>
      <c r="J8">
        <v>2980.8</v>
      </c>
    </row>
    <row r="9" spans="2:13">
      <c r="F9">
        <v>2914</v>
      </c>
      <c r="J9">
        <v>1720.5</v>
      </c>
    </row>
    <row r="10" spans="2:13">
      <c r="F10">
        <v>2100</v>
      </c>
      <c r="J10">
        <v>2399</v>
      </c>
    </row>
    <row r="11" spans="2:13">
      <c r="F11">
        <v>5892.8</v>
      </c>
      <c r="J11">
        <v>833</v>
      </c>
    </row>
    <row r="12" spans="2:13">
      <c r="F12">
        <v>1190</v>
      </c>
      <c r="J12">
        <v>2390</v>
      </c>
    </row>
    <row r="13" spans="2:13">
      <c r="F13">
        <v>833</v>
      </c>
      <c r="J13">
        <v>1147</v>
      </c>
    </row>
    <row r="14" spans="2:13">
      <c r="F14">
        <v>5568</v>
      </c>
      <c r="J14">
        <v>2930</v>
      </c>
    </row>
    <row r="15" spans="2:13">
      <c r="F15">
        <v>5195.3999999999996</v>
      </c>
    </row>
    <row r="16" spans="2:13">
      <c r="F16">
        <v>2399</v>
      </c>
    </row>
    <row r="17" spans="1:6">
      <c r="F17">
        <v>2626</v>
      </c>
    </row>
    <row r="18" spans="1:6">
      <c r="F18">
        <v>2399</v>
      </c>
    </row>
    <row r="20" spans="1:6">
      <c r="A20">
        <v>3.8</v>
      </c>
      <c r="F20">
        <v>2930</v>
      </c>
    </row>
    <row r="21" spans="1:6">
      <c r="F21">
        <v>2994</v>
      </c>
    </row>
    <row r="22" spans="1:6">
      <c r="F22">
        <v>4727</v>
      </c>
    </row>
    <row r="23" spans="1:6">
      <c r="F23">
        <v>4788</v>
      </c>
    </row>
    <row r="24" spans="1:6">
      <c r="F24">
        <v>2366</v>
      </c>
    </row>
    <row r="25" spans="1:6">
      <c r="F25">
        <v>4319.7</v>
      </c>
    </row>
    <row r="26" spans="1:6">
      <c r="F26">
        <v>4066.2</v>
      </c>
    </row>
    <row r="27" spans="1:6">
      <c r="F27">
        <v>2980.8</v>
      </c>
    </row>
    <row r="28" spans="1:6">
      <c r="F28">
        <v>4425</v>
      </c>
    </row>
    <row r="29" spans="1:6">
      <c r="F29">
        <v>4895</v>
      </c>
    </row>
    <row r="30" spans="1:6">
      <c r="F30">
        <v>5148</v>
      </c>
    </row>
    <row r="31" spans="1:6">
      <c r="F31">
        <v>5605</v>
      </c>
    </row>
    <row r="32" spans="1:6">
      <c r="F32">
        <v>4658</v>
      </c>
    </row>
    <row r="33" spans="6:6">
      <c r="F33">
        <v>5398</v>
      </c>
    </row>
    <row r="34" spans="6:6">
      <c r="F34">
        <v>5140</v>
      </c>
    </row>
    <row r="35" spans="6:6">
      <c r="F35">
        <v>4886</v>
      </c>
    </row>
    <row r="36" spans="6:6">
      <c r="F36">
        <v>4556</v>
      </c>
    </row>
    <row r="37" spans="6:6">
      <c r="F37">
        <v>4192</v>
      </c>
    </row>
    <row r="38" spans="6:6">
      <c r="F38">
        <v>5055.6000000000004</v>
      </c>
    </row>
    <row r="39" spans="6:6">
      <c r="F39">
        <v>7515</v>
      </c>
    </row>
    <row r="40" spans="6:6">
      <c r="F40">
        <v>5029.2</v>
      </c>
    </row>
    <row r="41" spans="6:6">
      <c r="F41">
        <v>3045.2</v>
      </c>
    </row>
    <row r="42" spans="6:6">
      <c r="F42">
        <v>3150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2021-05-31T15:54:03Z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