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DLY" sheetId="127" r:id="rId1"/>
    <sheet name="ZS" sheetId="35" r:id="rId2"/>
    <sheet name="DZ" sheetId="117" r:id="rId3"/>
    <sheet name="QS" sheetId="131" r:id="rId4"/>
    <sheet name="标准" sheetId="155" r:id="rId5"/>
    <sheet name="FS" sheetId="91" r:id="rId6"/>
    <sheet name="SS" sheetId="143" r:id="rId7"/>
    <sheet name="SM" sheetId="140"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9" hidden="1">LR!#REF!</definedName>
    <definedName name="_xlnm._FilterDatabase" localSheetId="4"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8" i="127"/>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R153" i="15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C32" i="91" l="1"/>
  <c r="E32"/>
  <c r="B32"/>
  <c r="B4" i="140"/>
  <c r="D32" i="91"/>
  <c r="F32"/>
  <c r="F4" i="140"/>
  <c r="C4"/>
  <c r="E4"/>
  <c r="D4"/>
  <c r="B4" i="91"/>
  <c r="F4"/>
  <c r="C4"/>
  <c r="E4"/>
  <c r="D4"/>
  <c r="D4" i="35"/>
  <c r="E4"/>
  <c r="F4"/>
  <c r="B4"/>
  <c r="C4"/>
  <c r="C3" i="127"/>
  <c r="D3"/>
  <c r="E3"/>
  <c r="B3"/>
  <c r="F3"/>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光铸凯瑞尔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56" authorId="0">
      <text>
        <r>
          <rPr>
            <b/>
            <sz val="9"/>
            <color indexed="81"/>
            <rFont val="Tahoma"/>
            <family val="2"/>
          </rPr>
          <t>220130-hc-</t>
        </r>
        <r>
          <rPr>
            <b/>
            <sz val="9"/>
            <color indexed="81"/>
            <rFont val="宋体"/>
            <family val="3"/>
            <charset val="134"/>
          </rPr>
          <t>光铸凯瑞尔</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163" authorId="0">
      <text>
        <r>
          <rPr>
            <b/>
            <sz val="9"/>
            <color indexed="81"/>
            <rFont val="Tahoma"/>
            <family val="2"/>
          </rPr>
          <t>220206-XX-</t>
        </r>
        <r>
          <rPr>
            <b/>
            <sz val="9"/>
            <color indexed="81"/>
            <rFont val="宋体"/>
            <family val="3"/>
            <charset val="134"/>
          </rPr>
          <t>沙德拉斯·月树</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M351" authorId="0">
      <text>
        <r>
          <rPr>
            <sz val="9"/>
            <color indexed="81"/>
            <rFont val="Tahoma"/>
            <family val="2"/>
          </rPr>
          <t>220203-hc-</t>
        </r>
        <r>
          <rPr>
            <sz val="9"/>
            <color indexed="81"/>
            <rFont val="宋体"/>
            <family val="3"/>
            <charset val="134"/>
          </rPr>
          <t>战歌驯兽师</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353" authorId="0">
      <text>
        <r>
          <rPr>
            <b/>
            <sz val="9"/>
            <color indexed="81"/>
            <rFont val="Tahoma"/>
            <family val="2"/>
          </rPr>
          <t>220206-hc-</t>
        </r>
        <r>
          <rPr>
            <b/>
            <sz val="9"/>
            <color indexed="81"/>
            <rFont val="宋体"/>
            <family val="3"/>
            <charset val="134"/>
          </rPr>
          <t>巴拉克·科多班恩</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M489" authorId="0">
      <text>
        <r>
          <rPr>
            <b/>
            <sz val="9"/>
            <color indexed="81"/>
            <rFont val="Tahoma"/>
            <family val="2"/>
          </rPr>
          <t>220206-hc-</t>
        </r>
        <r>
          <rPr>
            <b/>
            <sz val="9"/>
            <color indexed="81"/>
            <rFont val="宋体"/>
            <family val="3"/>
            <charset val="134"/>
          </rPr>
          <t>瑞林的步枪</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14" authorId="0">
      <text>
        <r>
          <rPr>
            <b/>
            <sz val="9"/>
            <color indexed="81"/>
            <rFont val="Tahoma"/>
            <family val="2"/>
          </rPr>
          <t>220205-XX-</t>
        </r>
        <r>
          <rPr>
            <b/>
            <sz val="9"/>
            <color indexed="81"/>
            <rFont val="宋体"/>
            <family val="3"/>
            <charset val="134"/>
          </rPr>
          <t>演讲者吉德拉</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<sst xmlns="http://schemas.openxmlformats.org/spreadsheetml/2006/main" count="21330" uniqueCount="7976">
  <si>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</si>
  <si>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</si>
  <si>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</si>
  <si>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</si>
  <si>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</si>
  <si>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</si>
  <si>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</si>
  <si>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</si>
  <si>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</si>
  <si>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</si>
  <si>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</si>
  <si>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</si>
  <si>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</si>
  <si>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</si>
  <si>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</si>
  <si>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</si>
  <si>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</si>
  <si>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</si>
  <si>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</si>
  <si>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</si>
  <si>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</si>
  <si>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</si>
  <si>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</si>
  <si>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</si>
  <si>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</si>
  <si>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</si>
  <si>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</si>
  <si>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</si>
  <si>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</si>
  <si>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</si>
  <si>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</si>
  <si>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</si>
  <si>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</si>
  <si>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</si>
  <si>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</si>
  <si>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</si>
  <si>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</si>
  <si>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</si>
  <si>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</si>
  <si>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</si>
  <si>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</si>
  <si>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</si>
  <si>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</si>
  <si>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</si>
  <si>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</si>
  <si>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</si>
  <si>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</si>
  <si>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</si>
  <si>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</si>
  <si>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</si>
  <si>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</si>
  <si>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</si>
  <si>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</si>
  <si>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</si>
  <si>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</si>
  <si>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</si>
  <si>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</si>
  <si>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</si>
  <si>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</si>
  <si>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</si>
  <si>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</si>
  <si>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</si>
  <si>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</si>
  <si>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</si>
  <si>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</si>
  <si>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</si>
  <si>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</si>
  <si>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</si>
  <si>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</si>
  <si>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</si>
  <si>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</si>
  <si>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</si>
  <si>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</si>
  <si>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</si>
  <si>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</si>
  <si>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</si>
  <si>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</si>
  <si>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</si>
  <si>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</si>
  <si>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</si>
  <si>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</si>
  <si>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</si>
  <si>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</si>
  <si>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</si>
  <si>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</si>
  <si>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</si>
  <si>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</si>
  <si>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</si>
  <si>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</si>
  <si>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</si>
  <si>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</si>
  <si>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</si>
  <si>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</si>
  <si>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</si>
  <si>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</si>
  <si>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</si>
  <si>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</si>
  <si>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</si>
  <si>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</si>
  <si>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</si>
  <si>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</si>
  <si>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</si>
  <si>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</si>
  <si>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</si>
  <si>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</si>
  <si>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</si>
  <si>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</si>
  <si>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</si>
  <si>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</si>
  <si>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</si>
  <si>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</si>
  <si>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</si>
  <si>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</si>
  <si>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</si>
  <si>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</si>
  <si>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</si>
  <si>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</si>
  <si>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</si>
  <si>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</si>
  <si>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</si>
  <si>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</si>
  <si>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</si>
  <si>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</si>
  <si>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</si>
  <si>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</si>
  <si>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</si>
  <si>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</si>
  <si>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</si>
  <si>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</si>
  <si>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</si>
  <si>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</si>
  <si>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</si>
  <si>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</si>
  <si>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</si>
  <si>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</si>
  <si>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</si>
  <si>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</si>
  <si>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</si>
  <si>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</si>
  <si>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</si>
  <si>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</si>
  <si>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</si>
  <si>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</si>
  <si>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</si>
  <si>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</si>
  <si>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</si>
  <si>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</si>
  <si>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</si>
  <si>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</si>
  <si>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</si>
  <si>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</si>
  <si>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</si>
  <si>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</si>
  <si>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</si>
  <si>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</si>
  <si>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</si>
  <si>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</si>
  <si>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</si>
  <si>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</si>
  <si>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</si>
  <si>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</si>
  <si>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</si>
  <si>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</si>
  <si>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</si>
  <si>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</si>
  <si>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</si>
  <si>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</si>
  <si>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</si>
  <si>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</si>
  <si>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</si>
  <si>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</si>
  <si>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</si>
  <si>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</si>
  <si>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</si>
  <si>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</si>
  <si>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</si>
  <si>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</si>
  <si>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</si>
  <si>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</si>
  <si>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</si>
  <si>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</si>
  <si>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</si>
  <si>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</si>
  <si>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</si>
  <si>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</si>
  <si>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</si>
  <si>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</si>
  <si>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</si>
  <si>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</si>
  <si>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</si>
  <si>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</si>
  <si>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</si>
  <si>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</si>
  <si>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</si>
  <si>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</si>
  <si>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</si>
  <si>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</si>
  <si>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</si>
  <si>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</si>
  <si>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</si>
  <si>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</si>
  <si>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</si>
  <si>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</si>
  <si>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</si>
  <si>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</si>
  <si>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</si>
  <si>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</si>
  <si>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</si>
  <si>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</si>
  <si>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</si>
  <si>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</si>
  <si>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</si>
  <si>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</si>
  <si>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</si>
  <si>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</si>
  <si>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</si>
  <si>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</si>
  <si>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</si>
  <si>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</si>
  <si>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</si>
  <si>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</si>
  <si>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</si>
  <si>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</si>
  <si>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</si>
  <si>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</si>
  <si>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</si>
  <si>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</si>
  <si>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</si>
  <si>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</si>
  <si>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</si>
  <si>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</si>
  <si>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</si>
  <si>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</si>
  <si>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</si>
  <si>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</si>
  <si>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</si>
  <si>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</si>
  <si>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</si>
  <si>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</si>
  <si>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</si>
  <si>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</si>
  <si>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</si>
  <si>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</si>
  <si>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</si>
  <si>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</si>
  <si>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</si>
  <si>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</si>
  <si>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</si>
  <si>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</si>
  <si>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</si>
  <si>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</si>
  <si>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</si>
  <si>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</si>
  <si>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</si>
  <si>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</si>
  <si>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</si>
  <si>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</si>
  <si>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</si>
  <si>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</si>
  <si>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</si>
  <si>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</si>
  <si>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</si>
  <si>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</si>
  <si>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</si>
  <si>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</si>
  <si>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</si>
  <si>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</si>
  <si>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</si>
  <si>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</si>
  <si>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</si>
  <si>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</si>
  <si>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</si>
  <si>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</si>
  <si>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</si>
  <si>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</si>
  <si>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</si>
  <si>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</si>
  <si>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</si>
  <si>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</si>
  <si>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</si>
  <si>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</si>
  <si>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</si>
  <si>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</si>
  <si>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</si>
  <si>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</si>
  <si>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</si>
  <si>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</si>
  <si>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</si>
  <si>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</si>
  <si>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</si>
  <si>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</si>
  <si>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</si>
  <si>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</si>
  <si>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</si>
  <si>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</si>
  <si>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</si>
  <si>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</si>
  <si>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</si>
  <si>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</si>
  <si>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</si>
  <si>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</si>
  <si>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</si>
  <si>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</si>
  <si>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</si>
  <si>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</si>
  <si>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</si>
  <si>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</si>
  <si>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</si>
  <si>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</si>
  <si>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</si>
  <si>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</si>
  <si>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</si>
  <si>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</si>
  <si>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</si>
  <si>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</si>
  <si>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</si>
  <si>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</si>
  <si>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</si>
  <si>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</si>
  <si>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</si>
  <si>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</si>
  <si>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</si>
  <si>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</si>
  <si>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</si>
  <si>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</si>
  <si>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</si>
  <si>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</si>
  <si>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</si>
  <si>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</si>
  <si>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</si>
  <si>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</si>
  <si>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</si>
  <si>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</si>
  <si>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</si>
  <si>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</si>
  <si>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</si>
  <si>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</si>
  <si>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</si>
  <si>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</si>
  <si>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</si>
  <si>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</si>
  <si>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</si>
  <si>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</si>
  <si>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</si>
  <si>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</si>
  <si>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</si>
  <si>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</si>
  <si>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</si>
  <si>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</si>
  <si>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</si>
  <si>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</si>
  <si>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</si>
  <si>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</si>
  <si>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</si>
  <si>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</si>
  <si>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</si>
  <si>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</si>
  <si>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</si>
  <si>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</si>
  <si>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</si>
  <si>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</si>
  <si>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</si>
  <si>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</si>
  <si>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</si>
  <si>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</si>
  <si>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</si>
  <si>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</si>
  <si>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</si>
  <si>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</si>
  <si>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</si>
  <si>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</si>
  <si>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</si>
  <si>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</si>
  <si>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</si>
  <si>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</si>
  <si>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</si>
  <si>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</si>
  <si>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</si>
  <si>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</si>
  <si>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</si>
  <si>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</si>
  <si>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</si>
  <si>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</si>
  <si>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</si>
  <si>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</si>
  <si>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</si>
  <si>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</si>
  <si>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</si>
  <si>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</si>
  <si>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</si>
  <si>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</si>
  <si>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</si>
  <si>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</si>
  <si>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</si>
  <si>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</si>
  <si>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</si>
  <si>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</si>
  <si>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</si>
  <si>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</si>
  <si>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</si>
  <si>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</si>
  <si>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</si>
  <si>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</si>
  <si>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</si>
  <si>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</si>
  <si>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</si>
  <si>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</si>
  <si>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</si>
  <si>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</si>
  <si>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</si>
  <si>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</si>
  <si>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</si>
  <si>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</si>
  <si>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</si>
  <si>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</si>
  <si>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</si>
  <si>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</si>
  <si>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</si>
  <si>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</si>
  <si>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</si>
  <si>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</si>
  <si>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</si>
  <si>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</si>
  <si>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</si>
  <si>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</si>
  <si>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</si>
  <si>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</si>
  <si>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</si>
  <si>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</si>
  <si>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</si>
  <si>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</si>
  <si>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</si>
  <si>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</si>
  <si>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</si>
  <si>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</si>
  <si>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</si>
  <si>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</si>
  <si>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</si>
  <si>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</si>
  <si>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</si>
  <si>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</si>
  <si>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</si>
  <si>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</si>
  <si>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</si>
  <si>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</si>
  <si>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</si>
  <si>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</si>
  <si>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</si>
  <si>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</si>
  <si>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</si>
  <si>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</si>
  <si>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</si>
  <si>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</si>
  <si>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</si>
  <si>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</si>
  <si>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</si>
  <si>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</si>
  <si>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</si>
  <si>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</si>
  <si>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</si>
  <si>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</si>
  <si>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</si>
  <si>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</si>
  <si>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</si>
  <si>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</si>
  <si>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</si>
  <si>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</si>
  <si>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</si>
  <si>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</si>
  <si>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</si>
  <si>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</si>
  <si>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</si>
  <si>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</si>
  <si>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</si>
  <si>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</si>
  <si>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</si>
  <si>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</si>
  <si>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</si>
  <si>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</si>
  <si>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</si>
  <si>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</si>
  <si>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</si>
  <si>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</si>
  <si>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</si>
  <si>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</si>
  <si>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</si>
  <si>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</si>
  <si>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</si>
  <si>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</si>
  <si>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</si>
  <si>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</si>
  <si>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</si>
  <si>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</si>
  <si>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</si>
  <si>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</si>
  <si>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</si>
  <si>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</si>
  <si>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</si>
  <si>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</si>
  <si>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</si>
  <si>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</si>
  <si>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</si>
  <si>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</si>
  <si>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</si>
  <si>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</si>
  <si>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</si>
  <si>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</si>
  <si>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</si>
  <si>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</si>
  <si>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</si>
  <si>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</si>
  <si>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</si>
  <si>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</si>
  <si>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</si>
  <si>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</si>
  <si>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</si>
  <si>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</si>
  <si>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</si>
  <si>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</si>
  <si>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</si>
  <si>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</si>
  <si>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</si>
  <si>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</si>
  <si>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</si>
  <si>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</si>
  <si>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</si>
  <si>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</si>
  <si>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</si>
  <si>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</si>
  <si>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</si>
  <si>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</si>
  <si>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</si>
  <si>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</si>
  <si>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</si>
  <si>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</si>
  <si>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</si>
  <si>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</si>
  <si>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</si>
  <si>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</si>
  <si>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</si>
  <si>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</si>
  <si>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</si>
  <si>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</si>
  <si>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</si>
  <si>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</si>
  <si>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</si>
  <si>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</si>
  <si>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</si>
  <si>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</si>
  <si>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</si>
  <si>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</si>
  <si>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</si>
  <si>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</si>
  <si>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</si>
  <si>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</si>
  <si>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</si>
  <si>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</si>
  <si>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</si>
  <si>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</si>
  <si>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</si>
  <si>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</si>
  <si>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</si>
  <si>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</si>
  <si>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</si>
  <si>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</si>
  <si>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</si>
  <si>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</si>
  <si>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</si>
  <si>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</si>
  <si>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</si>
  <si>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</si>
  <si>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</si>
  <si>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</si>
  <si>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</si>
  <si>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</si>
  <si>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</si>
  <si>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</si>
  <si>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</si>
  <si>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</si>
  <si>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</si>
  <si>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</si>
  <si>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</si>
  <si>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</si>
  <si>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</si>
  <si>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</si>
  <si>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</si>
  <si>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</si>
  <si>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</si>
  <si>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</si>
  <si>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</si>
  <si>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</si>
  <si>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</si>
  <si>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</si>
  <si>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</si>
  <si>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</si>
  <si>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</si>
  <si>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</si>
  <si>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</si>
  <si>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</si>
  <si>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</si>
  <si>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</si>
  <si>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</si>
  <si>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</si>
  <si>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</si>
  <si>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</si>
  <si>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</si>
  <si>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</si>
  <si>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</si>
  <si>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</si>
  <si>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</si>
  <si>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</si>
  <si>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</si>
  <si>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</si>
  <si>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</si>
  <si>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</si>
  <si>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</si>
  <si>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</si>
  <si>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</si>
  <si>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</si>
  <si>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</si>
  <si>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</si>
  <si>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</si>
  <si>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</si>
  <si>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</si>
  <si>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</si>
  <si>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</si>
  <si>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</si>
  <si>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</si>
  <si>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</si>
  <si>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</si>
  <si>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</si>
  <si>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</si>
  <si>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</si>
  <si>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</si>
  <si>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</si>
  <si>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</si>
  <si>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</si>
  <si>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</si>
  <si>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</si>
  <si>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</si>
  <si>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</si>
  <si>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</si>
  <si>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</si>
  <si>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</si>
  <si>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</si>
  <si>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</si>
  <si>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</si>
  <si>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</si>
  <si>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</si>
  <si>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</si>
  <si>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</si>
  <si>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</si>
  <si>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</si>
  <si>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</si>
  <si>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</si>
  <si>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</si>
  <si>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</si>
  <si>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</si>
  <si>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</si>
  <si>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</si>
  <si>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</si>
  <si>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</si>
  <si>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</si>
  <si>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</si>
  <si>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</si>
  <si>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</si>
  <si>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</si>
  <si>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</si>
  <si>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</si>
  <si>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</si>
  <si>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</si>
  <si>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</si>
  <si>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</si>
  <si>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</si>
  <si>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</si>
  <si>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</si>
  <si>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</si>
  <si>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</si>
  <si>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</si>
  <si>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</si>
  <si>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</si>
  <si>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</si>
  <si>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</si>
  <si>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</si>
  <si>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</si>
  <si>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</si>
  <si>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</si>
  <si>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</si>
  <si>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</si>
  <si>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</si>
  <si>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</si>
  <si>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</si>
  <si>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</si>
  <si>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</si>
  <si>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</si>
  <si>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</si>
  <si>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</si>
  <si>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</si>
  <si>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</si>
  <si>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</si>
  <si>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</si>
  <si>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</si>
  <si>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</si>
  <si>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</si>
  <si>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</si>
  <si>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</si>
  <si>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</si>
  <si>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</si>
  <si>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</si>
  <si>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</si>
  <si>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</si>
  <si>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</si>
  <si>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</si>
  <si>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</si>
  <si>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</si>
  <si>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</si>
  <si>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</si>
  <si>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</si>
  <si>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</si>
  <si>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</si>
  <si>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</si>
  <si>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</si>
  <si>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</si>
  <si>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</si>
  <si>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</si>
  <si>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</si>
  <si>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</si>
  <si>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</si>
  <si>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</si>
  <si>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</si>
  <si>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</si>
  <si>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</si>
  <si>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</si>
  <si>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</si>
  <si>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</si>
  <si>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</si>
  <si>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</si>
  <si>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</si>
  <si>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</si>
  <si>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</si>
  <si>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</si>
  <si>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</si>
  <si>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</si>
  <si>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</si>
  <si>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</si>
  <si>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</si>
  <si>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</si>
  <si>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</si>
  <si>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</si>
  <si>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</si>
  <si>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</si>
  <si>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</si>
  <si>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</si>
  <si>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</si>
  <si>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</si>
  <si>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</si>
  <si>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</si>
  <si>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</si>
  <si>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</si>
  <si>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</si>
  <si>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</si>
  <si>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</si>
  <si>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</si>
  <si>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</si>
  <si>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</si>
  <si>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</si>
  <si>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</si>
  <si>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</si>
  <si>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</si>
  <si>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</si>
  <si>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</si>
  <si>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</si>
  <si>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</si>
  <si>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</si>
  <si>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</si>
  <si>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</si>
  <si>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</si>
  <si>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</si>
  <si>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</si>
  <si>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</si>
  <si>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</si>
  <si>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</si>
  <si>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</si>
  <si>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</si>
  <si>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</si>
  <si>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</si>
  <si>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</si>
  <si>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</si>
  <si>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</si>
  <si>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</si>
  <si>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</si>
  <si>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</si>
  <si>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</si>
  <si>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</si>
  <si>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</si>
  <si>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</si>
  <si>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</si>
  <si>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</si>
  <si>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</si>
  <si>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</si>
  <si>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</si>
  <si>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</si>
  <si>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</si>
  <si>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</si>
  <si>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</si>
  <si>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</si>
  <si>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</si>
  <si>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</si>
  <si>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</si>
  <si>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</si>
  <si>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</si>
  <si>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</si>
  <si>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</si>
  <si>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</si>
  <si>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</si>
  <si>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</si>
  <si>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</si>
  <si>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</si>
  <si>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</si>
  <si>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</si>
  <si>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</si>
  <si>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</si>
  <si>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</si>
  <si>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</si>
  <si>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</si>
  <si>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</si>
  <si>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</si>
  <si>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</si>
  <si>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</si>
  <si>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</si>
  <si>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</si>
  <si>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</si>
  <si>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</si>
  <si>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</si>
  <si>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</si>
  <si>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</si>
  <si>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</si>
  <si>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</si>
  <si>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</si>
  <si>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</si>
  <si>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</si>
  <si>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</si>
  <si>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</si>
  <si>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</si>
  <si>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</si>
  <si>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</si>
  <si>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</si>
  <si>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</si>
  <si>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</si>
  <si>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</si>
  <si>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</si>
  <si>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</si>
  <si>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</si>
  <si>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</si>
  <si>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</si>
  <si>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</si>
  <si>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</si>
  <si>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</si>
  <si>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</si>
  <si>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</si>
  <si>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</si>
  <si>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</si>
  <si>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</si>
  <si>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</si>
  <si>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</si>
  <si>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</si>
  <si>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</si>
  <si>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</si>
  <si>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</si>
  <si>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</si>
  <si>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</si>
  <si>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</si>
  <si>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</si>
  <si>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</si>
  <si>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</si>
  <si>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</si>
  <si>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</si>
  <si>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</si>
  <si>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</si>
  <si>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</si>
  <si>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</si>
  <si>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</si>
  <si>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</si>
  <si>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</si>
  <si>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</si>
  <si>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</si>
  <si>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</si>
  <si>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</si>
  <si>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</si>
  <si>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</si>
  <si>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</si>
  <si>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</si>
  <si>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</si>
  <si>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</si>
  <si>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</si>
  <si>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</si>
  <si>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</si>
  <si>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</si>
  <si>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</si>
  <si>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</si>
  <si>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</si>
  <si>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</si>
  <si>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</si>
  <si>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</si>
  <si>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</si>
  <si>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</si>
  <si>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</si>
  <si>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</si>
  <si>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</si>
  <si>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</si>
  <si>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</si>
  <si>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</si>
  <si>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</si>
  <si>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</si>
  <si>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</si>
  <si>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</si>
  <si>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</si>
  <si>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</si>
  <si>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</si>
  <si>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</si>
  <si>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</si>
  <si>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</si>
  <si>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</si>
  <si>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</si>
  <si>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</si>
  <si>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</si>
  <si>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</si>
  <si>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</si>
  <si>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</si>
  <si>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</si>
  <si>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</si>
  <si>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</si>
  <si>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</si>
  <si>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</si>
  <si>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</si>
  <si>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</si>
  <si>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</si>
  <si>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</si>
  <si>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</si>
  <si>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</si>
  <si>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</si>
  <si>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</si>
  <si>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</si>
  <si>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</si>
  <si>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</si>
  <si>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</si>
  <si>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</si>
  <si>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</si>
  <si>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</si>
  <si>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</si>
  <si>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</si>
  <si>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</si>
  <si>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</si>
  <si>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</si>
  <si>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</si>
  <si>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</si>
  <si>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</si>
  <si>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</si>
  <si>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</si>
  <si>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</si>
  <si>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</si>
  <si>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</si>
  <si>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</si>
  <si>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</si>
  <si>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</si>
  <si>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</si>
  <si>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</si>
  <si>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</si>
  <si>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</si>
  <si>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</si>
  <si>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</si>
  <si>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</si>
  <si>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</si>
  <si>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</si>
  <si>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</si>
  <si>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</si>
  <si>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</si>
  <si>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</si>
  <si>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</si>
  <si>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</si>
  <si>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</si>
  <si>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</si>
  <si>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</si>
  <si>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</si>
  <si>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</si>
  <si>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</si>
  <si>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</si>
  <si>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</si>
  <si>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</si>
  <si>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</si>
  <si>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</si>
  <si>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</si>
  <si>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</si>
  <si>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</si>
  <si>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</si>
  <si>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</si>
  <si>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</si>
  <si>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</si>
  <si>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</si>
  <si>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</si>
  <si>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</si>
  <si>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</si>
  <si>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</si>
  <si>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</si>
  <si>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</si>
  <si>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</si>
  <si>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</si>
  <si>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</si>
  <si>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</si>
  <si>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</si>
  <si>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</si>
  <si>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</si>
  <si>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</si>
  <si>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</si>
  <si>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</si>
  <si>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</si>
  <si>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</si>
  <si>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</si>
  <si>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</si>
  <si>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</si>
  <si>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</si>
  <si>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</si>
  <si>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</si>
  <si>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</si>
  <si>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</si>
  <si>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</si>
  <si>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</si>
  <si>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</si>
  <si>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</si>
  <si>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</si>
  <si>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</si>
  <si>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</si>
  <si>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</si>
  <si>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</si>
  <si>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</si>
  <si>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</si>
  <si>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</si>
  <si>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</si>
  <si>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</si>
  <si>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</si>
  <si>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</si>
  <si>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</si>
  <si>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</si>
  <si>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</si>
  <si>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</si>
  <si>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</si>
  <si>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</si>
  <si>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</si>
  <si>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</si>
  <si>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</si>
  <si>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</si>
  <si>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</si>
  <si>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</si>
  <si>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</si>
  <si>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</si>
  <si>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</si>
  <si>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</si>
  <si>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</si>
  <si>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</si>
  <si>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</si>
  <si>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</si>
  <si>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</si>
  <si>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</si>
  <si>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</si>
  <si>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</si>
  <si>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</si>
  <si>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</si>
  <si>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</si>
  <si>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</si>
  <si>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</si>
  <si>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</si>
  <si>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</si>
  <si>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</si>
  <si>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</si>
  <si>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</si>
  <si>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</si>
  <si>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</si>
  <si>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</si>
  <si>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</si>
  <si>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</si>
  <si>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</si>
  <si>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</si>
  <si>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</si>
  <si>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</si>
  <si>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</si>
  <si>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</si>
  <si>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</si>
  <si>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</si>
  <si>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</si>
  <si>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</si>
  <si>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</si>
  <si>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</si>
  <si>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</si>
  <si>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</si>
  <si>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</si>
  <si>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</si>
  <si>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</si>
  <si>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</si>
  <si>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</si>
  <si>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</si>
  <si>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</si>
  <si>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</si>
  <si>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</si>
  <si>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</si>
  <si>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</si>
  <si>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</si>
  <si>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</si>
  <si>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</si>
  <si>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</si>
  <si>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</si>
  <si>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</si>
  <si>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</si>
  <si>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</si>
  <si>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</si>
  <si>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</si>
  <si>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</si>
  <si>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</si>
  <si>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</si>
  <si>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</si>
  <si>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</si>
  <si>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</si>
  <si>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</si>
  <si>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</si>
  <si>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</si>
  <si>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</si>
  <si>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</si>
  <si>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</si>
  <si>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</si>
  <si>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</si>
  <si>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</si>
  <si>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</si>
  <si>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</si>
  <si>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</si>
  <si>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</si>
  <si>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</si>
  <si>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</si>
  <si>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</si>
  <si>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</si>
  <si>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</si>
  <si>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</si>
  <si>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</si>
  <si>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</si>
  <si>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</si>
  <si>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</si>
  <si>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</si>
  <si>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</si>
  <si>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</si>
  <si>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</si>
  <si>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</si>
  <si>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</si>
  <si>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</si>
  <si>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</si>
  <si>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</si>
  <si>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</si>
  <si>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</si>
  <si>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</si>
  <si>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</si>
  <si>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</si>
  <si>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</si>
  <si>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</si>
  <si>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</si>
  <si>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</si>
  <si>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</si>
  <si>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</si>
  <si>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</si>
  <si>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</si>
  <si>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</si>
  <si>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</si>
  <si>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</si>
  <si>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</si>
  <si>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</si>
  <si>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</si>
  <si>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</si>
  <si>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</si>
  <si>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</si>
  <si>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</si>
  <si>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</si>
  <si>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</si>
  <si>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</si>
  <si>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</si>
  <si>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</si>
  <si>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</si>
  <si>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</si>
  <si>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</si>
  <si>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</si>
  <si>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</si>
  <si>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</si>
  <si>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</si>
  <si>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</si>
  <si>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</si>
  <si>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</si>
  <si>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</si>
  <si>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</si>
  <si>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</si>
  <si>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</si>
  <si>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</si>
  <si>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</si>
  <si>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</si>
  <si>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</si>
  <si>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</si>
  <si>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</si>
  <si>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</si>
  <si>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</si>
  <si>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</si>
  <si>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</si>
  <si>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</si>
  <si>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</si>
  <si>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</si>
  <si>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</si>
  <si>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</si>
  <si>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</si>
  <si>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</si>
  <si>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</si>
  <si>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</si>
  <si>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</si>
  <si>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</si>
  <si>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</si>
  <si>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</si>
  <si>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</si>
  <si>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</si>
  <si>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</si>
  <si>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</si>
  <si>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</si>
  <si>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</si>
  <si>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</si>
  <si>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</si>
  <si>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</si>
  <si>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</si>
  <si>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</si>
  <si>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</si>
  <si>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</si>
  <si>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</si>
  <si>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</si>
  <si>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</si>
  <si>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</si>
  <si>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</si>
  <si>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</si>
  <si>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</si>
  <si>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</si>
  <si>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</si>
  <si>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</si>
  <si>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</si>
  <si>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</si>
  <si>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</si>
  <si>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</si>
  <si>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</si>
  <si>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</si>
  <si>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</si>
  <si>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</si>
  <si>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</si>
  <si>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</si>
  <si>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</si>
  <si>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</si>
  <si>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</si>
  <si>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</si>
  <si>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</si>
  <si>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</si>
  <si>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</si>
  <si>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</si>
  <si>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</si>
  <si>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</si>
  <si>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</si>
  <si>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</si>
  <si>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</si>
  <si>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</si>
  <si>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</si>
  <si>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</si>
  <si>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</si>
  <si>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</si>
  <si>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</si>
  <si>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</si>
  <si>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</si>
  <si>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</si>
  <si>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</si>
  <si>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</si>
  <si>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</si>
  <si>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</si>
  <si>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</si>
  <si>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</si>
  <si>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</si>
  <si>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</si>
  <si>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</si>
  <si>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</si>
  <si>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</si>
  <si>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</si>
  <si>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</si>
  <si>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</si>
  <si>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</si>
  <si>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</si>
  <si>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</si>
  <si>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</si>
  <si>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</si>
  <si>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</si>
  <si>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</si>
  <si>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</si>
  <si>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</si>
  <si>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</si>
  <si>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</si>
  <si>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</si>
  <si>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</si>
  <si>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</si>
  <si>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</si>
  <si>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</si>
  <si>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</si>
  <si>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</si>
  <si>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</si>
  <si>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</si>
  <si>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</si>
  <si>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</si>
  <si>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</si>
  <si>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</si>
  <si>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</si>
  <si>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</si>
  <si>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</si>
  <si>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</si>
  <si>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</si>
  <si>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</si>
  <si>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</si>
  <si>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</si>
  <si>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</si>
  <si>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</si>
  <si>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</si>
  <si>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</si>
  <si>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</si>
  <si>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</si>
  <si>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</si>
  <si>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</si>
  <si>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</si>
  <si>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</si>
  <si>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</si>
  <si>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</si>
  <si>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</si>
  <si>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</si>
  <si>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</si>
  <si>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</si>
  <si>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</si>
  <si>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</si>
  <si>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</si>
  <si>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</si>
  <si>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</si>
  <si>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</si>
  <si>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</si>
  <si>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</si>
  <si>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</si>
  <si>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</si>
  <si>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</si>
  <si>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</si>
  <si>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</si>
  <si>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</si>
  <si>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</si>
  <si>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</si>
  <si>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</si>
  <si>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</si>
  <si>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</si>
  <si>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</si>
  <si>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</si>
  <si>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</si>
  <si>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</si>
  <si>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</si>
  <si>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</si>
  <si>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</si>
  <si>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</si>
  <si>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</si>
  <si>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</si>
  <si>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</si>
  <si>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</si>
  <si>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</si>
  <si>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</si>
  <si>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</si>
  <si>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</si>
  <si>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</si>
  <si>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</si>
  <si>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</si>
  <si>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</si>
  <si>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</si>
  <si>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</si>
  <si>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</si>
  <si>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</si>
  <si>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</si>
  <si>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</si>
  <si>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</si>
  <si>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</si>
  <si>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</si>
  <si>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</si>
  <si>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</si>
  <si>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</si>
  <si>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</si>
  <si>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</si>
  <si>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</si>
  <si>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</si>
  <si>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</si>
  <si>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</si>
  <si>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</si>
  <si>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</si>
  <si>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</si>
  <si>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</si>
  <si>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</si>
  <si>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</si>
  <si>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</si>
  <si>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</si>
  <si>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</si>
  <si>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</si>
  <si>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</si>
  <si>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</si>
  <si>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</si>
  <si>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</si>
  <si>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</si>
  <si>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</si>
  <si>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</si>
  <si>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</si>
  <si>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</si>
  <si>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</si>
  <si>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</si>
  <si>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</si>
  <si>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</si>
  <si>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</si>
  <si>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</si>
  <si>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</si>
  <si>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</si>
  <si>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</si>
  <si>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</si>
  <si>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</si>
  <si>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</si>
  <si>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</si>
  <si>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</si>
  <si>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</si>
  <si>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</si>
  <si>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</si>
  <si>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</si>
  <si>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</si>
  <si>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</si>
  <si>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</si>
  <si>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</si>
  <si>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</si>
  <si>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</si>
  <si>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</si>
  <si>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</si>
  <si>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</si>
  <si>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</si>
  <si>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</si>
  <si>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</si>
  <si>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</si>
  <si>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</si>
  <si>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</si>
  <si>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</si>
  <si>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</si>
  <si>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</si>
  <si>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</si>
  <si>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</si>
  <si>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</si>
  <si>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</si>
  <si>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</si>
  <si>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</si>
  <si>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</si>
  <si>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</si>
  <si>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</si>
  <si>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</si>
  <si>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</si>
  <si>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</si>
  <si>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</si>
  <si>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</si>
  <si>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</si>
  <si>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</si>
  <si>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</si>
  <si>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</si>
  <si>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</si>
  <si>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</si>
  <si>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</si>
  <si>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</si>
  <si>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</si>
  <si>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</si>
  <si>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</si>
  <si>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</si>
  <si>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</si>
  <si>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</si>
  <si>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</si>
  <si>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</si>
  <si>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</si>
  <si>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</si>
  <si>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</si>
  <si>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</si>
  <si>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</si>
  <si>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</si>
  <si>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</si>
  <si>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</si>
  <si>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</si>
  <si>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</si>
  <si>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</si>
  <si>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</si>
  <si>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</si>
  <si>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</si>
  <si>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</si>
  <si>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</si>
  <si>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</si>
  <si>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</si>
  <si>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</si>
  <si>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</si>
  <si>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</si>
  <si>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</si>
  <si>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</si>
  <si>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</si>
  <si>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</si>
  <si>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</si>
  <si>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</si>
  <si>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</si>
  <si>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</si>
  <si>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</si>
  <si>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</si>
  <si>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</si>
  <si>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</si>
  <si>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</si>
  <si>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</si>
  <si>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</si>
  <si>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</si>
  <si>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</si>
  <si>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</si>
  <si>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</si>
  <si>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</si>
  <si>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</si>
  <si>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</si>
  <si>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</si>
  <si>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</si>
  <si>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</si>
  <si>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</si>
  <si>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</si>
  <si>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</si>
  <si>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</si>
  <si>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</si>
  <si>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</si>
  <si>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</si>
  <si>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</si>
  <si>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</si>
  <si>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</si>
  <si>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</si>
  <si>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</si>
  <si>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</si>
  <si>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</si>
  <si>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</si>
  <si>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</si>
  <si>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</si>
  <si>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</si>
  <si>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</si>
  <si>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</si>
  <si>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</si>
  <si>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</si>
  <si>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</si>
  <si>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</si>
  <si>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</si>
  <si>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</si>
  <si>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</si>
  <si>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</si>
  <si>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</si>
  <si>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</si>
  <si>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</si>
  <si>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</si>
  <si>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</si>
  <si>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</si>
  <si>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</si>
  <si>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</si>
  <si>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</si>
  <si>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</si>
  <si>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</si>
  <si>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</si>
  <si>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</si>
  <si>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</si>
  <si>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</si>
  <si>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</si>
  <si>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</si>
  <si>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</si>
  <si>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</si>
  <si>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</si>
  <si>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</si>
  <si>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</si>
  <si>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</si>
  <si>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</si>
  <si>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</si>
  <si>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</si>
  <si>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</si>
  <si>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</si>
  <si>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</si>
  <si>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</si>
  <si>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</si>
  <si>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</si>
  <si>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</si>
  <si>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</si>
  <si>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</si>
  <si>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</si>
  <si>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</si>
  <si>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</si>
  <si>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</si>
  <si>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</si>
  <si>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</si>
  <si>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</si>
  <si>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</si>
  <si>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</si>
  <si>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</si>
  <si>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</si>
  <si>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</si>
  <si>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</si>
  <si>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</si>
  <si>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</si>
  <si>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</si>
  <si>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</si>
  <si>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</si>
  <si>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</si>
  <si>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</si>
  <si>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</si>
  <si>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</si>
  <si>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</si>
  <si>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</si>
  <si>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</si>
  <si>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</si>
  <si>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</si>
  <si>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</si>
  <si>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</si>
  <si>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</si>
  <si>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</si>
  <si>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</si>
  <si>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</si>
  <si>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</si>
  <si>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</si>
  <si>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</si>
  <si>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</si>
  <si>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</si>
  <si>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</si>
  <si>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</si>
  <si>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</si>
  <si>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</si>
  <si>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</si>
  <si>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</si>
  <si>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</si>
  <si>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</si>
  <si>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</si>
  <si>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</si>
  <si>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</si>
  <si>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</si>
  <si>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</si>
  <si>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</si>
  <si>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</si>
  <si>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</si>
  <si>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</si>
  <si>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</si>
  <si>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</si>
  <si>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</si>
  <si>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</si>
  <si>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</si>
  <si>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</si>
  <si>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</si>
  <si>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</si>
  <si>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</si>
  <si>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</si>
  <si>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</si>
  <si>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</si>
  <si>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</si>
  <si>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</si>
  <si>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</si>
  <si>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</si>
  <si>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</si>
  <si>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</si>
  <si>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</si>
  <si>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</si>
  <si>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</si>
  <si>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</si>
  <si>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</si>
  <si>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</si>
  <si>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</si>
  <si>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</si>
  <si>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</si>
  <si>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</si>
  <si>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</si>
  <si>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</si>
  <si>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</si>
  <si>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</si>
  <si>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</si>
  <si>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</si>
  <si>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</si>
  <si>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</si>
  <si>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</si>
  <si>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</si>
  <si>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</si>
  <si>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</si>
  <si>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</si>
  <si>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</si>
  <si>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</si>
  <si>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</si>
  <si>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</si>
  <si>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</si>
  <si>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</si>
  <si>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</si>
  <si>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</si>
  <si>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</si>
  <si>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</si>
  <si>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</si>
  <si>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</si>
  <si>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</si>
  <si>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</si>
  <si>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</si>
  <si>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</si>
  <si>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</si>
  <si>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</si>
  <si>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</si>
  <si>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</si>
  <si>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</si>
  <si>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</si>
  <si>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</si>
  <si>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</si>
  <si>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</si>
  <si>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</si>
  <si>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</si>
  <si>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</si>
  <si>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</si>
  <si>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</si>
  <si>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</si>
  <si>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</si>
  <si>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</si>
  <si>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</si>
  <si>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</si>
  <si>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</si>
  <si>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</si>
  <si>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</si>
  <si>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</si>
  <si>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</si>
  <si>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</si>
  <si>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</si>
  <si>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</si>
  <si>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</si>
  <si>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</si>
  <si>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</si>
  <si>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</si>
  <si>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</si>
  <si>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</si>
  <si>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</si>
  <si>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</si>
  <si>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</si>
  <si>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</si>
  <si>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</si>
  <si>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</si>
  <si>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</si>
  <si>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</si>
  <si>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</si>
  <si>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</si>
  <si>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</si>
  <si>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</si>
  <si>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</si>
  <si>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</si>
  <si>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</si>
  <si>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</si>
  <si>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</si>
  <si>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</si>
  <si>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</si>
  <si>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</si>
  <si>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</si>
  <si>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</si>
  <si>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</si>
  <si>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</si>
  <si>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</si>
  <si>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</si>
  <si>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</si>
  <si>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</si>
  <si>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</si>
  <si>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</si>
  <si>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</si>
  <si>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</si>
  <si>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</si>
  <si>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</si>
  <si>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</si>
  <si>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</si>
  <si>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</si>
  <si>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</si>
  <si>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</si>
  <si>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</si>
  <si>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</si>
  <si>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</si>
  <si>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</si>
  <si>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</si>
  <si>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</si>
  <si>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</si>
  <si>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</si>
  <si>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</si>
  <si>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</si>
  <si>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</si>
  <si>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</si>
  <si>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</si>
  <si>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</si>
  <si>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</si>
  <si>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</si>
  <si>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</si>
  <si>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</si>
  <si>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</si>
  <si>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</si>
  <si>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</si>
  <si>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</si>
  <si>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</si>
  <si>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</si>
  <si>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</si>
  <si>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</si>
  <si>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</si>
  <si>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</si>
  <si>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</si>
  <si>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</si>
  <si>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</si>
  <si>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</si>
  <si>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</si>
  <si>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</si>
  <si>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</si>
  <si>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</si>
  <si>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</si>
  <si>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</si>
  <si>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</si>
  <si>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</si>
  <si>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</si>
  <si>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</si>
  <si>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</si>
  <si>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</si>
  <si>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</si>
  <si>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</si>
  <si>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</si>
  <si>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</si>
  <si>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</si>
  <si>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</si>
  <si>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</si>
  <si>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</si>
  <si>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</si>
  <si>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</si>
  <si>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</si>
  <si>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</si>
  <si>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</si>
  <si>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</si>
  <si>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</si>
  <si>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</si>
  <si>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</si>
  <si>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</si>
  <si>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</si>
  <si>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</si>
  <si>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</si>
  <si>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</si>
  <si>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</si>
  <si>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</si>
  <si>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</si>
  <si>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</si>
  <si>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</si>
  <si>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</si>
  <si>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</si>
  <si>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</si>
  <si>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</si>
  <si>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</si>
  <si>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</si>
  <si>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</si>
  <si>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</si>
  <si>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</si>
  <si>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</si>
  <si>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</si>
  <si>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</si>
  <si>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</si>
  <si>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</si>
  <si>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</si>
  <si>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</si>
  <si>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</si>
  <si>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</si>
  <si>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</si>
  <si>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</si>
  <si>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</si>
  <si>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</si>
  <si>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</si>
  <si>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</si>
  <si>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</si>
  <si>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</si>
  <si>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</si>
  <si>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</si>
  <si>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</si>
  <si>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</si>
  <si>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</si>
  <si>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</si>
  <si>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</si>
  <si>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</si>
  <si>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</si>
  <si>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</si>
  <si>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</si>
  <si>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</si>
  <si>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</si>
  <si>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</si>
  <si>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</si>
  <si>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</si>
  <si>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</si>
  <si>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</si>
  <si>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</si>
  <si>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</si>
  <si>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</si>
  <si>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</si>
  <si>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</si>
  <si>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</si>
  <si>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</si>
  <si>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</si>
  <si>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</si>
  <si>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</si>
  <si>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</si>
  <si>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</si>
  <si>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</si>
  <si>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</si>
  <si>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</si>
  <si>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</si>
  <si>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</si>
  <si>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</si>
  <si>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</si>
  <si>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</si>
  <si>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</si>
  <si>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</si>
  <si>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</si>
  <si>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</si>
  <si>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</si>
  <si>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</si>
  <si>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</si>
  <si>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</si>
  <si>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</si>
  <si>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</si>
  <si>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</si>
  <si>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</si>
  <si>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</si>
  <si>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</si>
  <si>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</si>
  <si>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</si>
  <si>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</si>
  <si>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</si>
  <si>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</si>
  <si>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</si>
  <si>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</si>
  <si>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</si>
  <si>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</si>
  <si>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</si>
  <si>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</si>
  <si>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</si>
  <si>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</si>
  <si>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</si>
  <si>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</si>
  <si>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</si>
  <si>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</si>
  <si>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</si>
  <si>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</si>
  <si>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</si>
  <si>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</si>
  <si>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</si>
  <si>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</si>
  <si>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</si>
  <si>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</si>
  <si>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</si>
  <si>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</si>
  <si>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</si>
  <si>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</si>
  <si>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</si>
  <si>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</si>
  <si>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</si>
  <si>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</si>
  <si>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</si>
  <si>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</si>
  <si>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</si>
  <si>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</si>
  <si>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</si>
  <si>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</si>
  <si>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</si>
  <si>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</si>
  <si>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</si>
  <si>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</si>
  <si>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</si>
  <si>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</si>
  <si>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</si>
  <si>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</si>
  <si>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</si>
  <si>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</si>
  <si>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</si>
  <si>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</si>
  <si>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</si>
  <si>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</si>
  <si>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</si>
  <si>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</si>
  <si>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</si>
  <si>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</si>
  <si>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</si>
  <si>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</si>
  <si>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</si>
  <si>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</si>
  <si>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</si>
  <si>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</si>
  <si>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</si>
  <si>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</si>
  <si>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</si>
  <si>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</si>
  <si>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</si>
  <si>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</si>
  <si>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</si>
  <si>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</si>
  <si>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</si>
  <si>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</si>
  <si>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</si>
  <si>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</si>
  <si>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</si>
  <si>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</si>
  <si>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</si>
  <si>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</si>
  <si>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</si>
  <si>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</si>
  <si>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</si>
  <si>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</si>
  <si>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</si>
  <si>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</si>
  <si>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</si>
  <si>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</si>
  <si>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</si>
  <si>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</si>
  <si>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</si>
  <si>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</si>
  <si>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</si>
  <si>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</si>
  <si>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</si>
  <si>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</si>
  <si>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</si>
  <si>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</si>
  <si>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</si>
  <si>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</si>
  <si>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</si>
  <si>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</si>
  <si>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</si>
  <si>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</si>
  <si>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</si>
  <si>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</si>
  <si>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</si>
  <si>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</si>
  <si>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</si>
  <si>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</si>
  <si>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</si>
  <si>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</si>
  <si>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</si>
  <si>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</si>
  <si>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</si>
  <si>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</si>
  <si>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</si>
  <si>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</si>
  <si>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</si>
  <si>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</si>
  <si>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</si>
  <si>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</si>
  <si>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</si>
  <si>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</si>
  <si>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</si>
  <si>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</si>
  <si>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</si>
  <si>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</si>
  <si>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</si>
  <si>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</si>
  <si>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</si>
  <si>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</si>
  <si>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</si>
  <si>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</si>
  <si>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</si>
  <si>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</si>
  <si>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</si>
  <si>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</si>
  <si>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</si>
  <si>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</si>
  <si>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</si>
  <si>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</si>
  <si>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</si>
  <si>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</si>
  <si>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</si>
  <si>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</si>
  <si>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</si>
  <si>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</si>
  <si>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</si>
  <si>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</si>
  <si>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</si>
  <si>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</si>
  <si>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</si>
  <si>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</si>
  <si>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</si>
  <si>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</si>
  <si>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</si>
  <si>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</si>
  <si>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</si>
  <si>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</si>
  <si>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</si>
  <si>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</si>
  <si>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</si>
  <si>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</si>
  <si>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</si>
  <si>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</si>
  <si>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</si>
  <si>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</si>
  <si>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</si>
  <si>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</si>
  <si>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</si>
  <si>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</si>
  <si>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</si>
  <si>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</si>
  <si>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</si>
  <si>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</si>
  <si>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</si>
  <si>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</si>
  <si>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</si>
  <si>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</si>
  <si>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</si>
  <si>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</si>
  <si>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</si>
  <si>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</si>
  <si>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</si>
  <si>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</si>
  <si>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</si>
  <si>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</si>
  <si>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</si>
  <si>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</si>
  <si>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</si>
  <si>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</si>
  <si>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</si>
  <si>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</si>
  <si>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</si>
  <si>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</si>
  <si>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</si>
  <si>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</si>
  <si>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</si>
  <si>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</si>
  <si>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</si>
  <si>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</si>
  <si>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</si>
  <si>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</si>
  <si>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</si>
  <si>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</si>
  <si>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</si>
  <si>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</si>
  <si>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</si>
  <si>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</si>
  <si>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</si>
  <si>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</si>
  <si>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</si>
  <si>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</si>
  <si>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</si>
  <si>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</si>
  <si>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</si>
  <si>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</si>
  <si>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</si>
  <si>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</si>
  <si>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</si>
  <si>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</si>
  <si>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</si>
  <si>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</si>
  <si>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</si>
  <si>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</si>
  <si>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</si>
  <si>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</si>
  <si>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</si>
  <si>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</si>
  <si>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</si>
  <si>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</si>
  <si>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</si>
  <si>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</si>
  <si>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</si>
  <si>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</si>
  <si>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</si>
  <si>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</si>
  <si>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</si>
  <si>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</si>
  <si>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</si>
  <si>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</si>
  <si>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</si>
  <si>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</si>
  <si>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</si>
  <si>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</si>
  <si>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</si>
  <si>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</si>
  <si>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</si>
  <si>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</si>
  <si>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</si>
  <si>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</si>
  <si>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</si>
  <si>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</si>
  <si>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</si>
  <si>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</si>
  <si>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</si>
  <si>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</si>
  <si>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</si>
  <si>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</si>
  <si>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</si>
  <si>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</si>
  <si>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</si>
  <si>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</si>
  <si>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</si>
  <si>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</si>
  <si>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</si>
  <si>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</si>
  <si>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</si>
  <si>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</si>
  <si>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</si>
  <si>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</si>
  <si>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</si>
  <si>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</si>
  <si>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</si>
  <si>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</si>
  <si>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</si>
  <si>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</si>
  <si>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</si>
  <si>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</si>
  <si>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</si>
  <si>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</si>
  <si>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</si>
  <si>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</si>
  <si>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</si>
  <si>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</si>
  <si>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</si>
  <si>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</si>
  <si>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</si>
  <si>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</si>
  <si>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</si>
  <si>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</si>
  <si>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</si>
  <si>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</si>
  <si>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</si>
  <si>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</si>
  <si>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</si>
  <si>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</si>
  <si>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</si>
  <si>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</si>
  <si>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</si>
  <si>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</si>
  <si>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</si>
  <si>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</si>
  <si>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</si>
  <si>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</si>
  <si>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</si>
  <si>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</si>
  <si>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</si>
  <si>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</si>
  <si>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</si>
  <si>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</si>
  <si>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</si>
  <si>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</si>
  <si>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</si>
  <si>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</si>
  <si>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</si>
  <si>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</si>
  <si>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</si>
  <si>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</si>
  <si>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</si>
  <si>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</si>
  <si>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</si>
  <si>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</si>
  <si>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</si>
  <si>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</si>
  <si>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</si>
  <si>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</si>
  <si>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</si>
  <si>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</si>
  <si>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</si>
  <si>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</si>
  <si>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</si>
  <si>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</si>
  <si>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</si>
  <si>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</si>
  <si>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</si>
  <si>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</si>
  <si>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</si>
  <si>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</si>
  <si>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</si>
  <si>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</si>
  <si>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</si>
  <si>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</si>
  <si>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</si>
  <si>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</si>
  <si>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</si>
  <si>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</si>
  <si>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</si>
  <si>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</si>
  <si>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</si>
  <si>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</si>
  <si>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</si>
  <si>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</si>
  <si>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</si>
  <si>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</si>
  <si>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</si>
  <si>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</si>
  <si>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</si>
  <si>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</si>
  <si>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</si>
  <si>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</si>
  <si>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</si>
  <si>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</si>
  <si>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</si>
  <si>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</si>
  <si>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</si>
  <si>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</si>
  <si>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</si>
  <si>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</si>
  <si>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</si>
  <si>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</si>
  <si>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</si>
  <si>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</si>
  <si>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</si>
  <si>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</si>
  <si>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</si>
  <si>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</si>
  <si>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</si>
  <si>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</si>
  <si>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</si>
  <si>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</si>
  <si>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</si>
  <si>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</si>
  <si>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</si>
  <si>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</si>
  <si>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</si>
  <si>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</si>
  <si>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</si>
  <si>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</si>
  <si>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</si>
  <si>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</si>
  <si>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</si>
  <si>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</si>
  <si>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</si>
  <si>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</si>
  <si>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</si>
  <si>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</si>
  <si>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</si>
  <si>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</si>
  <si>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</si>
  <si>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</si>
  <si>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</si>
  <si>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</si>
  <si>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</si>
  <si>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</si>
  <si>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</si>
  <si>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</si>
  <si>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</si>
  <si>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</si>
  <si>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</si>
  <si>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</si>
  <si>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</si>
  <si>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</si>
  <si>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</si>
  <si>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</si>
  <si>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</si>
  <si>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</si>
  <si>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</si>
  <si>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</si>
  <si>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</si>
  <si>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</si>
  <si>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</si>
  <si>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</si>
  <si>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</si>
  <si>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</si>
  <si>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</si>
  <si>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</si>
  <si>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</si>
  <si>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</si>
  <si>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</si>
  <si>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</si>
  <si>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</si>
  <si>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</si>
  <si>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</si>
  <si>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</si>
  <si>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</si>
  <si>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</si>
  <si>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</si>
  <si>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</si>
  <si>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</si>
  <si>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</si>
  <si>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</si>
  <si>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</si>
  <si>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</si>
  <si>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</si>
  <si>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</si>
  <si>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</si>
  <si>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</si>
  <si>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</si>
  <si>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</si>
  <si>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</si>
  <si>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</si>
  <si>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</si>
  <si>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</si>
  <si>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</si>
  <si>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</si>
  <si>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</si>
  <si>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</si>
  <si>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</si>
  <si>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</si>
  <si>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</si>
  <si>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</si>
  <si>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</si>
  <si>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</si>
  <si>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</si>
  <si>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</si>
  <si>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</si>
  <si>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</si>
  <si>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</si>
  <si>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</si>
  <si>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</si>
  <si>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</si>
  <si>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</si>
  <si>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</si>
  <si>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</si>
  <si>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</si>
  <si>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</si>
  <si>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</si>
  <si>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</si>
  <si>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</si>
  <si>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</si>
  <si>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</si>
  <si>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</si>
  <si>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</si>
  <si>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</si>
  <si>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</si>
  <si>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</si>
  <si>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</si>
  <si>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</si>
  <si>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</si>
  <si>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</si>
  <si>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</si>
  <si>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</si>
  <si>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</si>
  <si>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</si>
  <si>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</si>
  <si>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</si>
  <si>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</si>
  <si>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</si>
  <si>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</si>
  <si>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</si>
  <si>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</si>
  <si>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</si>
  <si>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</si>
  <si>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</si>
  <si>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</si>
  <si>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</si>
  <si>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</si>
  <si>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</si>
  <si>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</si>
  <si>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</si>
  <si>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</si>
  <si>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</si>
  <si>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</si>
  <si>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</si>
  <si>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</si>
  <si>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</si>
  <si>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</si>
  <si>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</si>
  <si>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</si>
  <si>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</si>
  <si>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</si>
  <si>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</si>
  <si>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</si>
  <si>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</si>
  <si>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</si>
  <si>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</si>
  <si>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</si>
  <si>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</si>
  <si>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</si>
  <si>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</si>
  <si>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</si>
  <si>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</si>
  <si>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</si>
  <si>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</si>
  <si>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</si>
  <si>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</si>
  <si>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</si>
  <si>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</si>
  <si>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</si>
  <si>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</si>
  <si>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</si>
  <si>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</si>
  <si>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</si>
  <si>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</si>
  <si>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</si>
  <si>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</si>
  <si>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</si>
  <si>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</si>
  <si>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</si>
  <si>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</si>
  <si>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</si>
  <si>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</si>
  <si>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</si>
  <si>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</si>
  <si>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</si>
  <si>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</si>
  <si>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</si>
  <si>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</si>
  <si>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</si>
  <si>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</si>
  <si>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</si>
  <si>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</si>
  <si>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</si>
  <si>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</si>
  <si>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</si>
  <si>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</si>
  <si>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</si>
  <si>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</si>
  <si>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</si>
  <si>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</si>
  <si>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</si>
  <si>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</si>
  <si>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</si>
  <si>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</si>
  <si>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</si>
  <si>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</si>
  <si>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</si>
  <si>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</si>
  <si>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</si>
  <si>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</si>
  <si>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</si>
  <si>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</si>
  <si>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</si>
  <si>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</si>
  <si>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</si>
  <si>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</si>
  <si>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</si>
  <si>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</si>
  <si>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</si>
  <si>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</si>
  <si>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</si>
  <si>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</si>
  <si>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</si>
  <si>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</si>
  <si>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</si>
  <si>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</si>
  <si>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</si>
  <si>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</si>
  <si>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</si>
  <si>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</si>
  <si>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</si>
  <si>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</si>
  <si>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</si>
  <si>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</si>
  <si>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</si>
  <si>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</si>
  <si>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</si>
  <si>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</si>
  <si>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</si>
  <si>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</si>
  <si>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</si>
  <si>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</si>
  <si>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</si>
  <si>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</si>
  <si>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</si>
  <si>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</si>
  <si>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</si>
  <si>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</si>
  <si>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</si>
  <si>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</si>
  <si>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</si>
  <si>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</si>
  <si>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</si>
  <si>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</si>
  <si>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</si>
  <si>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</si>
  <si>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</si>
  <si>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</si>
  <si>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</si>
  <si>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</si>
  <si>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</si>
  <si>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</si>
  <si>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</si>
  <si>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</si>
  <si>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</si>
  <si>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</si>
  <si>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</si>
  <si>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</si>
  <si>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</si>
  <si>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</si>
  <si>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</si>
  <si>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</si>
  <si>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</si>
  <si>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</si>
  <si>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</si>
  <si>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</si>
  <si>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</si>
  <si>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</si>
  <si>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</si>
  <si>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</si>
  <si>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</si>
  <si>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</si>
  <si>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</si>
  <si>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</si>
  <si>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</si>
  <si>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</si>
  <si>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</si>
  <si>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</si>
  <si>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</si>
  <si>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</si>
  <si>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</si>
  <si>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</si>
  <si>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</si>
  <si>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</si>
  <si>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</si>
  <si>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</si>
  <si>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</si>
  <si>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</si>
  <si>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</si>
  <si>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</si>
  <si>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</si>
  <si>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</si>
  <si>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</si>
  <si>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</si>
  <si>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</si>
  <si>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</si>
  <si>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</si>
  <si>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</si>
  <si>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</si>
  <si>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</si>
  <si>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</si>
  <si>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</si>
  <si>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</si>
  <si>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</si>
  <si>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</si>
  <si>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</si>
  <si>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</si>
  <si>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</si>
  <si>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</si>
  <si>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</si>
  <si>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</si>
  <si>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</si>
  <si>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</si>
  <si>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</si>
  <si>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</si>
  <si>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</si>
  <si>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</si>
  <si>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</si>
  <si>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</si>
  <si>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</si>
  <si>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</si>
  <si>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</si>
  <si>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</si>
  <si>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</si>
  <si>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</si>
  <si>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</si>
  <si>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</si>
  <si>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</si>
  <si>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</si>
  <si>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</si>
  <si>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</si>
  <si>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</si>
  <si>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</si>
  <si>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</si>
  <si>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</si>
  <si>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</si>
  <si>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</si>
  <si>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</si>
  <si>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</si>
  <si>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</si>
  <si>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</si>
  <si>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</si>
  <si>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</si>
  <si>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</si>
  <si>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</si>
  <si>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</si>
  <si>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</si>
  <si>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</si>
  <si>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</si>
  <si>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</si>
  <si>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</si>
  <si>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</si>
  <si>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</si>
  <si>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</si>
  <si>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</si>
  <si>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</si>
  <si>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</si>
  <si>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</si>
  <si>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</si>
  <si>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</si>
  <si>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</si>
  <si>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</si>
  <si>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</si>
  <si>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</si>
  <si>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</si>
  <si>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</si>
  <si>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</si>
  <si>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</si>
  <si>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</si>
  <si>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</si>
  <si>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</si>
  <si>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</si>
  <si>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</si>
  <si>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</si>
  <si>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</si>
  <si>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</si>
  <si>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</si>
  <si>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</si>
  <si>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</si>
  <si>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</si>
  <si>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</si>
  <si>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</si>
  <si>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</si>
  <si>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</si>
  <si>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</si>
  <si>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</si>
  <si>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</si>
  <si>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</si>
  <si>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</si>
  <si>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</si>
  <si>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</si>
  <si>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</si>
  <si>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</si>
  <si>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</si>
  <si>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</si>
  <si>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</si>
  <si>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</si>
  <si>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</si>
  <si>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</si>
  <si>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</si>
  <si>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</si>
  <si>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</si>
  <si>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</si>
  <si>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</si>
  <si>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</si>
  <si>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</si>
  <si>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</si>
  <si>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</si>
  <si>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</si>
  <si>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</si>
  <si>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</si>
  <si>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</si>
  <si>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</si>
  <si>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</si>
  <si>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</si>
  <si>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</si>
  <si>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</si>
  <si>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</si>
  <si>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</si>
  <si>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</si>
  <si>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</si>
  <si>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</si>
  <si>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</si>
  <si>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</si>
  <si>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</si>
  <si>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</si>
  <si>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</si>
  <si>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</si>
  <si>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</si>
  <si>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</si>
  <si>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</si>
  <si>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</si>
  <si>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</si>
  <si>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</si>
  <si>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</si>
  <si>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</si>
  <si>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</si>
  <si>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</si>
  <si>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</si>
  <si>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</si>
  <si>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</si>
  <si>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</si>
  <si>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</si>
  <si>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</si>
  <si>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</si>
  <si>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</si>
  <si>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</si>
  <si>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</si>
  <si>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</si>
  <si>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</si>
  <si>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</si>
  <si>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</si>
  <si>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</si>
  <si>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</si>
  <si>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</si>
  <si>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</si>
  <si>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</si>
  <si>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</si>
  <si>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</si>
  <si>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</si>
  <si>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</si>
  <si>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</si>
  <si>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</si>
  <si>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</si>
  <si>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</si>
  <si>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</si>
  <si>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</si>
  <si>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</si>
  <si>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</si>
  <si>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</si>
  <si>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</si>
  <si>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</si>
  <si>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</si>
  <si>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</si>
  <si>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</si>
  <si>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</si>
  <si>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</si>
  <si>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</si>
  <si>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</si>
  <si>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</si>
  <si>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</si>
  <si>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</si>
  <si>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</si>
  <si>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</si>
  <si>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</si>
  <si>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</si>
  <si>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</si>
  <si>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</si>
  <si>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</si>
  <si>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</si>
  <si>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</si>
  <si>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</si>
  <si>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</si>
  <si>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</si>
  <si>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</si>
  <si>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</si>
  <si>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</si>
  <si>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</si>
  <si>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</si>
  <si>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</si>
  <si>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</si>
  <si>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</si>
  <si>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</si>
  <si>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</si>
  <si>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</si>
  <si>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</si>
  <si>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</si>
  <si>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</si>
  <si>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</si>
  <si>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</si>
  <si>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</si>
  <si>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</si>
  <si>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</si>
  <si>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</si>
  <si>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</si>
  <si>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</si>
  <si>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</si>
  <si>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</si>
  <si>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</si>
  <si>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</si>
  <si>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</si>
  <si>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</si>
  <si>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</si>
  <si>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</si>
  <si>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</si>
  <si>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</si>
  <si>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</si>
  <si>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</si>
  <si>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</si>
  <si>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</si>
  <si>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</si>
  <si>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</si>
  <si>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</si>
  <si>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</si>
  <si>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</si>
  <si>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</si>
  <si>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</si>
  <si>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</si>
  <si>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</si>
  <si>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</si>
  <si>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</si>
  <si>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</si>
  <si>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</si>
  <si>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</si>
  <si>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</si>
  <si>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</si>
  <si>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</si>
  <si>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</si>
  <si>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</si>
  <si>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</si>
  <si>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</si>
  <si>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</si>
  <si>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</si>
  <si>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</si>
  <si>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</si>
  <si>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</si>
  <si>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</si>
  <si>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</si>
  <si>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</si>
  <si>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</si>
  <si>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</si>
  <si>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</si>
  <si>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</si>
  <si>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</si>
  <si>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</si>
  <si>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</si>
  <si>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</si>
  <si>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</si>
  <si>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</si>
  <si>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</si>
  <si>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</si>
  <si>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</si>
  <si>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</si>
  <si>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</si>
  <si>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</si>
  <si>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</si>
  <si>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</si>
  <si>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</si>
  <si>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</si>
  <si>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</si>
  <si>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</si>
  <si>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</si>
  <si>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</si>
  <si>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</si>
  <si>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</si>
  <si>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</si>
  <si>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</si>
  <si>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</si>
  <si>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</si>
  <si>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</si>
  <si>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</si>
  <si>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</si>
  <si>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</si>
  <si>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</si>
  <si>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</si>
  <si>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</si>
  <si>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</si>
  <si>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</si>
  <si>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</si>
  <si>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</si>
  <si>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</si>
  <si>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</si>
  <si>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</si>
  <si>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</si>
  <si>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</si>
  <si>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</si>
  <si>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</si>
  <si>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</si>
  <si>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</si>
  <si>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</si>
  <si>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</si>
  <si>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</si>
  <si>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</si>
  <si>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</si>
  <si>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</si>
  <si>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</si>
  <si>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</si>
  <si>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</si>
  <si>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</si>
  <si>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</si>
  <si>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</si>
  <si>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</si>
  <si>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</si>
  <si>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</si>
  <si>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</si>
  <si>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</si>
  <si>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</si>
  <si>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</si>
  <si>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</si>
  <si>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</si>
  <si>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</si>
  <si>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</si>
  <si>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</si>
  <si>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</si>
  <si>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</si>
  <si>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</si>
  <si>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</si>
  <si>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</si>
  <si>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</si>
  <si>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</si>
  <si>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</si>
  <si>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</si>
  <si>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</si>
  <si>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</si>
  <si>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</si>
  <si>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</si>
  <si>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</si>
  <si>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</si>
  <si>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</si>
  <si>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</si>
  <si>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</si>
  <si>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</si>
  <si>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</si>
  <si>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</si>
  <si>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</si>
  <si>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</si>
  <si>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</si>
  <si>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</si>
  <si>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</si>
  <si>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</si>
  <si>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</si>
  <si>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</si>
  <si>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</si>
  <si>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</si>
  <si>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</si>
  <si>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</si>
  <si>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</si>
  <si>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</si>
  <si>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</si>
  <si>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</si>
  <si>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</si>
  <si>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</si>
  <si>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</si>
  <si>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</si>
  <si>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</si>
  <si>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</si>
  <si>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</si>
  <si>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</si>
  <si>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</si>
  <si>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</si>
  <si>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</si>
  <si>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</si>
  <si>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</si>
  <si>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</si>
  <si>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</si>
  <si>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</si>
  <si>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</si>
  <si>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</si>
  <si>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</si>
  <si>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</si>
  <si>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</si>
  <si>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</si>
  <si>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</si>
  <si>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</si>
  <si>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</si>
  <si>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</si>
  <si>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</si>
  <si>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</si>
  <si>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</si>
  <si>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</si>
  <si>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</si>
  <si>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</si>
  <si>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</si>
  <si>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</si>
  <si>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</si>
  <si>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</si>
  <si>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</si>
  <si>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</si>
  <si>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</si>
  <si>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</si>
  <si>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</si>
  <si>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</si>
  <si>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</si>
  <si>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</si>
  <si>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</si>
  <si>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</si>
  <si>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</si>
  <si>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</si>
  <si>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</si>
  <si>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</si>
  <si>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</si>
  <si>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</si>
  <si>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</si>
  <si>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</si>
  <si>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</si>
  <si>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</si>
  <si>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</si>
  <si>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</si>
  <si>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</si>
  <si>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</si>
  <si>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</si>
  <si>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</si>
  <si>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</si>
  <si>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</si>
  <si>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</si>
  <si>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</si>
  <si>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</si>
  <si>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</si>
  <si>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</si>
  <si>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</si>
  <si>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</si>
  <si>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</si>
  <si>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</si>
  <si>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</si>
  <si>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</si>
  <si>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</si>
  <si>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</si>
  <si>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</si>
  <si>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</si>
  <si>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</si>
  <si>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</si>
  <si>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</si>
  <si>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</si>
  <si>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</si>
  <si>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</si>
  <si>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</si>
  <si>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</si>
  <si>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</si>
  <si>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</si>
  <si>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</si>
  <si>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</si>
  <si>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</si>
  <si>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</si>
  <si>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</si>
  <si>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</si>
  <si>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</si>
  <si>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</si>
  <si>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</si>
  <si>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</si>
  <si>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</si>
  <si>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</si>
  <si>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</si>
  <si>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</si>
  <si>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</si>
  <si>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</si>
  <si>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</si>
  <si>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</si>
  <si>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</si>
  <si>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</si>
  <si>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</si>
  <si>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</si>
  <si>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</si>
  <si>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</si>
  <si>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</si>
  <si>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</si>
  <si>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</si>
  <si>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</si>
  <si>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</si>
  <si>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</si>
  <si>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</si>
  <si>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</si>
  <si>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</si>
  <si>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</si>
  <si>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</si>
  <si>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</si>
  <si>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</si>
  <si>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</si>
  <si>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</si>
  <si>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</si>
  <si>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</si>
  <si>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</si>
  <si>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</si>
  <si>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</si>
  <si>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</si>
  <si>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</si>
  <si>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</si>
  <si>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</si>
  <si>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</si>
  <si>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</si>
  <si>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</si>
  <si>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</si>
  <si>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</si>
  <si>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</si>
  <si>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</si>
  <si>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</si>
  <si>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</si>
  <si>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</si>
  <si>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</si>
  <si>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</si>
  <si>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</si>
  <si>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</si>
  <si>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</si>
  <si>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</si>
  <si>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</si>
  <si>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</si>
  <si>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</si>
  <si>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</si>
  <si>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</si>
  <si>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</si>
  <si>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</si>
  <si>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</si>
  <si>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</si>
  <si>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</si>
  <si>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</si>
  <si>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</si>
  <si>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</si>
  <si>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</si>
  <si>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</si>
  <si>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</si>
  <si>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</si>
  <si>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</si>
  <si>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</si>
  <si>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</si>
  <si>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</si>
  <si>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</si>
  <si>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</si>
  <si>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</si>
  <si>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</si>
  <si>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</si>
  <si>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</si>
  <si>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</si>
  <si>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</si>
  <si>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</si>
  <si>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</si>
  <si>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</si>
  <si>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</si>
  <si>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</si>
  <si>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</si>
  <si>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</si>
  <si>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</si>
  <si>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</si>
  <si>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</si>
  <si>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</si>
  <si>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</si>
  <si>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</si>
  <si>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</si>
  <si>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</si>
  <si>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</si>
  <si>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</si>
  <si>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</si>
  <si>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</si>
  <si>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</si>
  <si>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</si>
  <si>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</si>
  <si>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</si>
  <si>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</si>
  <si>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</si>
  <si>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</si>
  <si>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</si>
  <si>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</si>
  <si>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</si>
  <si>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</si>
  <si>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</si>
  <si>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</si>
  <si>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</si>
  <si>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</si>
  <si>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</si>
  <si>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</si>
  <si>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</si>
  <si>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</si>
  <si>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</si>
  <si>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</si>
  <si>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</si>
  <si>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</si>
  <si>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</si>
  <si>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</si>
  <si>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</si>
  <si>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</si>
  <si>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</si>
  <si>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</si>
  <si>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</si>
  <si>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</si>
  <si>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</si>
  <si>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</si>
  <si>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</si>
  <si>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</si>
  <si>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</si>
  <si>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</si>
  <si>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</si>
  <si>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</si>
  <si>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</si>
  <si>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</si>
  <si>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</si>
  <si>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</si>
  <si>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</si>
  <si>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</si>
  <si>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</si>
  <si>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</si>
  <si>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</si>
  <si>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</si>
  <si>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</si>
  <si>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</si>
  <si>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</si>
  <si>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</si>
  <si>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</si>
  <si>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</si>
  <si>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</si>
  <si>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</si>
  <si>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</si>
  <si>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</si>
  <si>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</si>
  <si>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</si>
  <si>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</si>
  <si>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</si>
  <si>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</si>
  <si>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</si>
  <si>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</si>
  <si>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</si>
  <si>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</si>
  <si>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</si>
  <si>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</si>
  <si>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</si>
  <si>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</si>
  <si>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</si>
  <si>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</si>
  <si>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</si>
  <si>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</si>
  <si>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</si>
  <si>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</si>
  <si>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</si>
  <si>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</si>
  <si>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</si>
  <si>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</si>
  <si>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</si>
  <si>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</si>
  <si>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</si>
  <si>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</si>
  <si>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</si>
  <si>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</si>
  <si>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</si>
  <si>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</si>
  <si>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</si>
  <si>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</si>
  <si>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</si>
  <si>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</si>
  <si>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</si>
  <si>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</si>
  <si>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</si>
  <si>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</si>
  <si>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</si>
  <si>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</si>
  <si>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</si>
  <si>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</si>
  <si>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</si>
  <si>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</si>
  <si>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</si>
  <si>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</si>
  <si>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</si>
  <si>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</si>
  <si>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</si>
  <si>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</si>
  <si>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</si>
  <si>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</si>
  <si>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</si>
  <si>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</si>
  <si>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</si>
  <si>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</si>
  <si>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</si>
  <si>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</si>
  <si>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</si>
  <si>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</si>
  <si>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</si>
  <si>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</si>
  <si>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</si>
  <si>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</si>
  <si>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</si>
  <si>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</si>
  <si>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</si>
  <si>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</si>
  <si>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</si>
  <si>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</si>
  <si>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</si>
  <si>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</si>
  <si>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</si>
  <si>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</si>
  <si>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</si>
  <si>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</si>
  <si>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</si>
  <si>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</si>
  <si>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</si>
  <si>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</si>
  <si>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</si>
  <si>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</si>
  <si>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</si>
  <si>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</si>
  <si>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</si>
  <si>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</si>
  <si>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</si>
  <si>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</si>
  <si>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</si>
  <si>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</si>
  <si>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</si>
  <si>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</si>
  <si>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</si>
  <si>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</si>
  <si>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</si>
  <si>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</si>
  <si>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</si>
  <si>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</si>
  <si>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</si>
  <si>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</si>
  <si>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</si>
  <si>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</si>
  <si>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</si>
  <si>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</si>
  <si>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</si>
  <si>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</si>
  <si>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</si>
  <si>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</si>
  <si>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</si>
  <si>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</si>
  <si>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</si>
  <si>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</si>
  <si>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</si>
  <si>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</si>
  <si>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</si>
  <si>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</si>
  <si>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</si>
  <si>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</si>
  <si>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</si>
  <si>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</si>
  <si>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</si>
  <si>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</si>
  <si>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</si>
  <si>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</si>
  <si>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</si>
  <si>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</si>
  <si>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</si>
  <si>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</si>
  <si>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</si>
  <si>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</si>
  <si>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</si>
  <si>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</si>
  <si>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</si>
  <si>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</si>
  <si>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</si>
  <si>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</si>
  <si>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</si>
  <si>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</si>
  <si>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</si>
  <si>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</si>
  <si>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</si>
  <si>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</si>
  <si>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</si>
  <si>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</si>
  <si>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</si>
  <si>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</si>
  <si>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</si>
  <si>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</si>
  <si>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</si>
  <si>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</si>
  <si>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</si>
  <si>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</si>
  <si>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</si>
  <si>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</si>
  <si>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</si>
  <si>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</si>
  <si>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</si>
  <si>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</si>
  <si>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</si>
  <si>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</si>
  <si>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</si>
  <si>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</si>
  <si>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</si>
  <si>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</si>
  <si>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</si>
  <si>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</si>
  <si>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</si>
  <si>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</si>
  <si>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</si>
  <si>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</si>
  <si>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</si>
  <si>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</si>
  <si>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</si>
  <si>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</si>
  <si>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</si>
  <si>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</si>
  <si>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</si>
  <si>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</si>
  <si>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</si>
  <si>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</si>
  <si>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</si>
  <si>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</si>
  <si>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</si>
  <si>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</si>
  <si>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</si>
  <si>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</si>
  <si>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</si>
  <si>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</si>
  <si>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</si>
  <si>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</si>
  <si>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</si>
  <si>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</si>
  <si>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</si>
  <si>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</si>
  <si>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</si>
  <si>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</si>
  <si>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</si>
  <si>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</si>
  <si>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</si>
  <si>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</si>
  <si>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</si>
  <si>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</si>
  <si>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</si>
  <si>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</si>
  <si>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</si>
  <si>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</si>
  <si>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</si>
  <si>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</si>
  <si>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</si>
  <si>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</si>
  <si>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</si>
  <si>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</si>
  <si>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</si>
  <si>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</si>
  <si>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</si>
  <si>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</si>
  <si>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</si>
  <si>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</si>
  <si>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</si>
  <si>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</si>
  <si>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</si>
  <si>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</si>
  <si>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</si>
  <si>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</si>
  <si>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</si>
  <si>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</si>
  <si>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</si>
  <si>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</si>
  <si>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</si>
  <si>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</si>
  <si>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</si>
  <si>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</si>
  <si>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</si>
  <si>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</si>
  <si>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</si>
  <si>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</si>
  <si>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</si>
  <si>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</si>
  <si>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</si>
  <si>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</si>
  <si>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</si>
  <si>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</si>
  <si>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</si>
  <si>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</si>
  <si>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</si>
  <si>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</si>
  <si>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</si>
  <si>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</si>
  <si>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</si>
  <si>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</si>
  <si>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</si>
  <si>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</si>
  <si>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</si>
  <si>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</si>
  <si>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</si>
  <si>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</si>
  <si>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</si>
  <si>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</si>
  <si>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</si>
  <si>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</si>
  <si>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</si>
  <si>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</si>
  <si>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</si>
  <si>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</si>
  <si>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</si>
  <si>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</si>
  <si>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</si>
  <si>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</si>
  <si>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</si>
  <si>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</si>
  <si>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</si>
  <si>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</si>
  <si>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</si>
  <si>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</si>
  <si>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</si>
  <si>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</si>
  <si>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</si>
  <si>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</si>
  <si>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</si>
  <si>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</si>
  <si>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</si>
  <si>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</si>
  <si>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</si>
  <si>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</si>
  <si>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</si>
  <si>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</si>
  <si>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</si>
  <si>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</si>
  <si>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</si>
  <si>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</si>
  <si>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</si>
  <si>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</si>
  <si>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</si>
  <si>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</si>
  <si>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</si>
  <si>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</si>
  <si>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</si>
  <si>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</si>
  <si>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</si>
  <si>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</si>
  <si>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</si>
  <si>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</si>
  <si>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</si>
  <si>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</si>
  <si>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</si>
  <si>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</si>
  <si>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</si>
  <si>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</si>
  <si>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</si>
  <si>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</si>
  <si>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</si>
  <si>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</si>
  <si>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</si>
  <si>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</si>
  <si>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</si>
  <si>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</si>
  <si>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</si>
  <si>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</si>
  <si>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</si>
  <si>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</si>
  <si>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</si>
  <si>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</si>
  <si>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</si>
  <si>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</si>
  <si>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</si>
  <si>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</si>
  <si>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</si>
  <si>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</si>
  <si>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</si>
  <si>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</si>
  <si>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</si>
  <si>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</si>
  <si>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</si>
  <si>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</si>
  <si>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</si>
  <si>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</si>
  <si>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</si>
  <si>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</si>
  <si>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</si>
  <si>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</si>
  <si>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</si>
  <si>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</si>
  <si>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</si>
  <si>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</si>
  <si>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</si>
  <si>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</si>
  <si>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</si>
  <si>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</si>
  <si>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</si>
  <si>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</si>
  <si>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</si>
  <si>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</si>
  <si>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</si>
  <si>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</si>
  <si>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</si>
  <si>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</si>
  <si>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</si>
  <si>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</si>
  <si>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</si>
  <si>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</si>
  <si>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</si>
  <si>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</si>
  <si>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</si>
  <si>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</si>
  <si>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</si>
  <si>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</si>
  <si>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</si>
  <si>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</si>
  <si>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</si>
  <si>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</si>
  <si>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</si>
  <si>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</si>
  <si>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</si>
  <si>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</si>
  <si>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</si>
  <si>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</si>
  <si>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</si>
  <si>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</si>
  <si>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</si>
  <si>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</si>
  <si>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</si>
  <si>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</si>
  <si>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</si>
  <si>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</si>
  <si>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</si>
  <si>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</si>
  <si>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</si>
  <si>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</si>
  <si>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</si>
  <si>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</si>
  <si>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</si>
  <si>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</si>
  <si>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</si>
  <si>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</si>
  <si>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</si>
  <si>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</si>
  <si>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</si>
  <si>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</si>
  <si>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</si>
  <si>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</si>
  <si>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</si>
  <si>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</si>
  <si>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</si>
  <si>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</si>
  <si>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</si>
  <si>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</si>
  <si>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</si>
  <si>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</si>
  <si>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</si>
  <si>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</si>
  <si>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</si>
  <si>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</si>
  <si>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</si>
  <si>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</si>
  <si>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</si>
  <si>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</si>
  <si>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</si>
  <si>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</si>
  <si>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</si>
  <si>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</si>
  <si>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</si>
  <si>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</si>
  <si>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</si>
  <si>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</si>
  <si>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</si>
  <si>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</si>
  <si>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</si>
  <si>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</si>
  <si>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</si>
  <si>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</si>
  <si>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</si>
  <si>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</si>
  <si>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</si>
  <si>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</si>
  <si>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</si>
  <si>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</si>
  <si>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</si>
  <si>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</si>
  <si>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</si>
  <si>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</si>
  <si>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</si>
  <si>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</si>
  <si>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</si>
  <si>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</si>
  <si>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</si>
  <si>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</si>
  <si>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</si>
  <si>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</si>
  <si>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</si>
  <si>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</si>
  <si>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</si>
  <si>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</si>
  <si>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</si>
  <si>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</si>
  <si>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</si>
  <si>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</si>
  <si>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</si>
  <si>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</si>
  <si>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</si>
  <si>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</si>
  <si>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</si>
  <si>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</si>
  <si>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</si>
  <si>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</si>
  <si>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</si>
  <si>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</si>
  <si>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</si>
  <si>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</si>
  <si>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</si>
  <si>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</si>
  <si>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</si>
  <si>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</si>
  <si>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</si>
  <si>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</si>
  <si>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</si>
  <si>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</si>
  <si>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</si>
  <si>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</si>
  <si>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</si>
  <si>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</si>
  <si>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</si>
  <si>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</si>
  <si>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</si>
  <si>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</si>
  <si>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</si>
  <si>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</si>
  <si>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</si>
  <si>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</si>
  <si>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</si>
  <si>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</si>
  <si>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</si>
  <si>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</si>
  <si>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</si>
  <si>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</si>
  <si>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</si>
  <si>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</si>
  <si>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</si>
  <si>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</si>
  <si>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</si>
  <si>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</si>
  <si>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</si>
  <si>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</si>
  <si>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</si>
  <si>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</si>
  <si>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</si>
  <si>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</si>
  <si>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</si>
  <si>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</si>
  <si>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</si>
  <si>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</si>
  <si>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</si>
  <si>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</si>
  <si>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</si>
  <si>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</si>
  <si>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</si>
  <si>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</si>
  <si>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</si>
  <si>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</si>
  <si>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</si>
  <si>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</si>
  <si>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</si>
  <si>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</si>
  <si>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</si>
  <si>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</si>
  <si>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</si>
  <si>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</si>
  <si>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</si>
  <si>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</si>
  <si>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</si>
  <si>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</si>
  <si>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</si>
  <si>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</si>
  <si>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</si>
  <si>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</si>
  <si>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</si>
  <si>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</si>
  <si>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</si>
  <si>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</si>
  <si>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</si>
  <si>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</si>
  <si>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</si>
  <si>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</si>
  <si>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</si>
  <si>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</si>
  <si>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</si>
  <si>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</si>
  <si>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</si>
  <si>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</si>
  <si>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</si>
  <si>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</si>
  <si>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</si>
  <si>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</si>
  <si>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</si>
  <si>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</si>
  <si>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</si>
  <si>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</si>
  <si>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</si>
  <si>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</si>
  <si>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</si>
  <si>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</si>
  <si>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</si>
  <si>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</si>
  <si>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</si>
  <si>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</si>
  <si>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</si>
  <si>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</si>
  <si>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</si>
  <si>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</si>
  <si>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</si>
  <si>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</si>
  <si>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</si>
  <si>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</si>
  <si>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</si>
  <si>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</si>
  <si>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</si>
  <si>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</si>
  <si>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</si>
  <si>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</si>
  <si>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</si>
  <si>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</si>
  <si>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</si>
  <si>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</si>
  <si>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</si>
  <si>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</si>
  <si>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</si>
  <si>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</si>
  <si>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</si>
  <si>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</si>
  <si>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</si>
  <si>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</si>
  <si>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</si>
  <si>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</si>
  <si>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</si>
  <si>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</si>
  <si>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</si>
  <si>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</si>
  <si>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</si>
  <si>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</si>
  <si>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</si>
  <si>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</si>
  <si>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</si>
  <si>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</si>
  <si>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</si>
  <si>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</si>
  <si>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</si>
  <si>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</si>
  <si>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</si>
  <si>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</si>
  <si>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</si>
  <si>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</si>
  <si>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</si>
  <si>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</si>
  <si>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</si>
  <si>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</si>
  <si>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</si>
  <si>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</si>
  <si>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</si>
  <si>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</si>
  <si>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</si>
  <si>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</si>
  <si>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</si>
  <si>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</si>
  <si>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</si>
  <si>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</si>
  <si>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</si>
  <si>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</si>
  <si>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</si>
  <si>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</si>
  <si>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</si>
  <si>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</si>
  <si>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</si>
  <si>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</si>
  <si>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</si>
  <si>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</si>
  <si>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</si>
  <si>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</si>
  <si>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</si>
  <si>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</si>
  <si>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</si>
  <si>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</si>
  <si>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</si>
  <si>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</si>
  <si>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</si>
  <si>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</si>
  <si>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</si>
  <si>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</si>
  <si>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</si>
  <si>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</si>
  <si>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</si>
  <si>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</si>
  <si>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</si>
  <si>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</si>
  <si>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</si>
  <si>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</si>
  <si>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</si>
  <si>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</si>
  <si>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</si>
  <si>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</si>
  <si>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</si>
  <si>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</si>
  <si>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</si>
  <si>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</si>
  <si>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</si>
  <si>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</si>
  <si>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</si>
  <si>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</si>
  <si>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</si>
  <si>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</si>
  <si>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</si>
  <si>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</si>
  <si>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</si>
  <si>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</si>
  <si>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</si>
  <si>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</si>
  <si>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</si>
  <si>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</si>
  <si>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</si>
  <si>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</si>
  <si>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</si>
  <si>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</si>
  <si>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</si>
  <si>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</si>
  <si>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</si>
  <si>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</si>
  <si>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</si>
  <si>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</si>
  <si>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</si>
  <si>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</si>
  <si>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</si>
  <si>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</si>
  <si>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</si>
  <si>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</si>
  <si>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</si>
  <si>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</si>
  <si>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</si>
  <si>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</si>
  <si>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</si>
  <si>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</si>
  <si>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</si>
  <si>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</si>
  <si>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</si>
  <si>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</si>
  <si>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</si>
  <si>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</si>
  <si>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</si>
  <si>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</si>
  <si>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</si>
  <si>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</si>
  <si>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</si>
  <si>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</si>
  <si>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</si>
  <si>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</si>
  <si>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</si>
  <si>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</si>
  <si>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</si>
  <si>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</si>
  <si>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</si>
  <si>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</si>
  <si>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</si>
  <si>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</si>
  <si>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</si>
  <si>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</si>
  <si>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</si>
  <si>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</si>
  <si>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</si>
  <si>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</si>
  <si>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</si>
  <si>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</si>
  <si>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</si>
  <si>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</si>
  <si>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</si>
  <si>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</si>
  <si>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</si>
  <si>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</si>
  <si>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</si>
  <si>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</si>
  <si>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</si>
  <si>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</si>
  <si>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</si>
  <si>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</si>
  <si>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</si>
  <si>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</si>
  <si>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</si>
  <si>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</si>
  <si>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</si>
  <si>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</si>
  <si>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</si>
  <si>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</si>
  <si>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</si>
  <si>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</si>
  <si>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</si>
  <si>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</si>
  <si>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</si>
  <si>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</si>
  <si>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</si>
  <si>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</si>
  <si>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</si>
  <si>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</si>
  <si>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</si>
  <si>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</si>
  <si>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</si>
  <si>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</si>
  <si>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</si>
  <si>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</si>
  <si>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</si>
  <si>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</si>
  <si>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</si>
  <si>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</si>
  <si>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</si>
  <si>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</si>
  <si>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</si>
  <si>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</si>
  <si>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</si>
  <si>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</si>
  <si>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</si>
  <si>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</si>
  <si>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</si>
  <si>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</si>
  <si>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</si>
  <si>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</si>
  <si>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</si>
  <si>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</si>
  <si>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</si>
  <si>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</si>
  <si>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</si>
  <si>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</si>
  <si>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</si>
  <si>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</si>
  <si>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</si>
  <si>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</si>
  <si>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</si>
  <si>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</si>
  <si>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</si>
  <si>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</si>
  <si>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</si>
  <si>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</si>
  <si>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</si>
  <si>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</si>
  <si>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</si>
  <si>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</si>
  <si>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</si>
  <si>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</si>
  <si>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</si>
  <si>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</si>
  <si>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</si>
  <si>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</si>
  <si>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</si>
  <si>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</si>
  <si>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</si>
  <si>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</si>
  <si>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</si>
  <si>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</si>
  <si>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</si>
  <si>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</si>
  <si>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</si>
  <si>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</si>
  <si>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</si>
  <si>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</si>
  <si>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</si>
  <si>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</si>
  <si>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</si>
  <si>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</si>
  <si>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</si>
  <si>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</si>
  <si>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</si>
  <si>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</si>
  <si>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</si>
  <si>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</si>
  <si>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</si>
  <si>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</si>
  <si>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</si>
  <si>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</si>
  <si>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</si>
  <si>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</si>
  <si>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</si>
  <si>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</si>
  <si>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</si>
  <si>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</si>
  <si>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</si>
  <si>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</si>
  <si>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</si>
  <si>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</si>
  <si>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</si>
  <si>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</si>
  <si>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</si>
  <si>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</si>
  <si>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</si>
  <si>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</si>
  <si>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</si>
  <si>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</si>
  <si>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</si>
  <si>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</si>
  <si>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</si>
  <si>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</si>
  <si>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</si>
  <si>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</si>
  <si>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</si>
  <si>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</si>
  <si>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</si>
  <si>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</si>
  <si>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</si>
  <si>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</si>
  <si>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</si>
  <si>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</si>
  <si>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</si>
  <si>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</si>
  <si>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</si>
  <si>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</si>
  <si>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</si>
  <si>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</si>
  <si>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</si>
  <si>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</si>
  <si>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</si>
  <si>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</si>
  <si>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</si>
  <si>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</si>
  <si>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</si>
  <si>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</si>
  <si>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</si>
  <si>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</si>
  <si>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</si>
  <si>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</si>
  <si>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</si>
  <si>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</si>
  <si>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</si>
  <si>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</si>
  <si>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</si>
  <si>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</si>
  <si>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</si>
  <si>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</si>
  <si>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</si>
  <si>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</si>
  <si>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</si>
  <si>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</si>
  <si>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</si>
  <si>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</si>
  <si>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</si>
  <si>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</si>
  <si>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</si>
  <si>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</si>
  <si>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</si>
  <si>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</si>
  <si>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</si>
  <si>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</si>
  <si>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</si>
  <si>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</si>
  <si>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</si>
  <si>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</si>
  <si>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</si>
  <si>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</si>
  <si>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</si>
  <si>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</si>
  <si>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</si>
  <si>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</si>
  <si>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</si>
  <si>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</si>
  <si>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</si>
  <si>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</si>
  <si>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</si>
  <si>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</si>
  <si>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</si>
  <si>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</si>
  <si>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</si>
  <si>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</si>
  <si>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</si>
  <si>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</si>
  <si>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</si>
  <si>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</si>
  <si>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</si>
  <si>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</si>
  <si>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</si>
  <si>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</si>
  <si>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</si>
  <si>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</si>
  <si>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</si>
  <si>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</si>
  <si>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</si>
  <si>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</si>
  <si>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</si>
  <si>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</si>
  <si>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</si>
  <si>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</si>
  <si>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</si>
  <si>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</si>
  <si>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</si>
  <si>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</si>
  <si>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</si>
  <si>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</si>
  <si>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</si>
  <si>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</si>
  <si>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</si>
  <si>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</si>
  <si>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</si>
  <si>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</si>
  <si>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</si>
  <si>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</si>
  <si>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</si>
  <si>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</si>
  <si>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</si>
  <si>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</si>
  <si>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</si>
  <si>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</si>
  <si>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</si>
  <si>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</si>
  <si>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</si>
  <si>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</si>
  <si>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</si>
  <si>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</si>
  <si>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</si>
  <si>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</si>
  <si>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</si>
  <si>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</si>
  <si>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</si>
  <si>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</si>
  <si>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</si>
  <si>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</si>
  <si>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</si>
  <si>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</si>
  <si>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</si>
  <si>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</si>
  <si>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</si>
  <si>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</si>
  <si>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</si>
  <si>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</si>
  <si>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</si>
  <si>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</si>
  <si>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</si>
  <si>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</si>
  <si>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</si>
  <si>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</si>
  <si>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</si>
  <si>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</si>
  <si>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</si>
  <si>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</si>
  <si>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</si>
  <si>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</si>
  <si>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</si>
  <si>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</si>
  <si>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</si>
  <si>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</si>
  <si>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</si>
  <si>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</si>
  <si>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</si>
  <si>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</si>
  <si>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</si>
  <si>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</si>
  <si>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</si>
  <si>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</si>
  <si>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</si>
  <si>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</si>
  <si>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</si>
  <si>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</si>
  <si>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</si>
  <si>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</si>
  <si>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</si>
  <si>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</si>
  <si>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</si>
  <si>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</si>
  <si>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</si>
  <si>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</si>
  <si>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</si>
  <si>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</si>
  <si>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</si>
  <si>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</si>
  <si>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</si>
  <si>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</si>
  <si>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</si>
  <si>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</si>
  <si>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</si>
  <si>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</si>
  <si>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</si>
  <si>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</si>
  <si>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</si>
  <si>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</si>
  <si>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</si>
  <si>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</si>
  <si>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</si>
  <si>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</si>
  <si>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</si>
  <si>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</si>
  <si>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</si>
  <si>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</si>
  <si>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</si>
  <si>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</si>
  <si>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</si>
  <si>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</si>
  <si>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</si>
  <si>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</si>
  <si>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</si>
  <si>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</si>
  <si>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</si>
  <si>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</si>
  <si>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</si>
  <si>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</si>
  <si>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</si>
  <si>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</si>
  <si>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</si>
  <si>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</si>
  <si>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</si>
  <si>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</si>
  <si>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</si>
  <si>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</si>
  <si>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</si>
  <si>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</si>
  <si>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</si>
  <si>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</si>
  <si>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</si>
  <si>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</si>
  <si>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</si>
  <si>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</si>
  <si>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</si>
  <si>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</si>
  <si>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</si>
  <si>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</si>
  <si>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</si>
  <si>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</si>
  <si>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</si>
  <si>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</si>
  <si>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</si>
  <si>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</si>
  <si>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</si>
  <si>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</si>
  <si>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</si>
  <si>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</si>
  <si>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</si>
  <si>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</si>
  <si>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</si>
  <si>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</si>
  <si>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</si>
  <si>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</si>
  <si>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</si>
  <si>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</si>
  <si>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</si>
  <si>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</si>
  <si>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</si>
  <si>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</si>
  <si>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</si>
  <si>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</si>
  <si>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</si>
  <si>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</si>
  <si>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</si>
  <si>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</si>
  <si>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</si>
  <si>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</si>
  <si>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</si>
  <si>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</si>
  <si>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</si>
  <si>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</si>
  <si>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</si>
  <si>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</si>
  <si>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</si>
  <si>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</si>
  <si>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</si>
  <si>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</si>
  <si>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</si>
  <si>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</si>
  <si>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</si>
  <si>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</si>
  <si>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</si>
  <si>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</si>
  <si>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</si>
  <si>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</si>
  <si>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</si>
  <si>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</si>
  <si>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</si>
  <si>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</si>
  <si>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</si>
  <si>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</si>
  <si>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</si>
  <si>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</si>
  <si>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</si>
  <si>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</si>
  <si>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</si>
  <si>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</si>
  <si>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</si>
  <si>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</si>
  <si>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</si>
  <si>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</si>
  <si>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</si>
  <si>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</si>
  <si>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</si>
  <si>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</si>
  <si>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</si>
  <si>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</si>
  <si>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</si>
  <si>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</si>
  <si>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</si>
  <si>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</si>
  <si>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</si>
  <si>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</si>
  <si>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</si>
  <si>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</si>
  <si>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</si>
  <si>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</si>
  <si>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</si>
  <si>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</si>
  <si>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</si>
  <si>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</si>
  <si>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</si>
  <si>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</si>
  <si>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</si>
  <si>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</si>
  <si>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</si>
  <si>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</si>
  <si>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</si>
  <si>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</si>
  <si>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</si>
  <si>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</si>
  <si>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</si>
  <si>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</si>
  <si>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</si>
  <si>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</si>
  <si>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</si>
  <si>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</si>
  <si>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</si>
  <si>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</si>
  <si>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</si>
  <si>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</si>
  <si>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</si>
  <si>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</si>
  <si>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</si>
  <si>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</si>
  <si>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</si>
  <si>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</si>
  <si>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</si>
  <si>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</si>
  <si>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</si>
  <si>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</si>
  <si>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</si>
  <si>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</si>
  <si>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</si>
  <si>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</si>
  <si>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</si>
  <si>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</si>
  <si>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</si>
  <si>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</si>
  <si>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</si>
  <si>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</si>
  <si>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</si>
  <si>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</si>
  <si>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</si>
  <si>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</si>
  <si>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</si>
  <si>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</si>
  <si>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</si>
  <si>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</si>
  <si>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</si>
  <si>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</si>
  <si>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</si>
  <si>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</si>
  <si>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</si>
  <si>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</si>
  <si>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</si>
  <si>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</si>
  <si>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</si>
  <si>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</si>
  <si>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</si>
  <si>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</si>
  <si>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</si>
  <si>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</si>
  <si>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</si>
  <si>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</si>
  <si>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</si>
  <si>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</si>
  <si>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</si>
  <si>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</si>
  <si>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</si>
  <si>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</si>
  <si>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</si>
  <si>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</si>
  <si>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</si>
  <si>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</si>
  <si>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</si>
  <si>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</si>
  <si>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</si>
  <si>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</si>
  <si>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</si>
  <si>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</si>
  <si>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</si>
  <si>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</si>
  <si>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</si>
  <si>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</si>
  <si>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</si>
  <si>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</si>
  <si>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</si>
  <si>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</si>
  <si>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</si>
  <si>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</si>
  <si>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</si>
  <si>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</si>
  <si>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</si>
  <si>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</si>
  <si>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</si>
  <si>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</si>
  <si>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</si>
  <si>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</si>
  <si>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</si>
  <si>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</si>
  <si>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</si>
  <si>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</si>
  <si>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</si>
  <si>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</si>
  <si>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</si>
  <si>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</si>
  <si>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</si>
  <si>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</si>
  <si>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</si>
  <si>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</si>
  <si>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</si>
  <si>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</si>
  <si>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</si>
  <si>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</si>
  <si>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</si>
  <si>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</si>
  <si>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</si>
  <si>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</si>
  <si>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</si>
  <si>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</si>
  <si>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</si>
  <si>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</si>
  <si>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</si>
  <si>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</si>
  <si>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</si>
  <si>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</si>
  <si>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</si>
  <si>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</si>
  <si>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</si>
  <si>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</si>
  <si>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</si>
  <si>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</si>
  <si>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</si>
  <si>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</si>
  <si>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</si>
  <si>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</si>
  <si>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</si>
  <si>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</si>
  <si>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</si>
  <si>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</si>
  <si>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</si>
  <si>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</si>
  <si>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</si>
  <si>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</si>
  <si>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</si>
  <si>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</si>
  <si>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</si>
  <si>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</si>
  <si>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</si>
  <si>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</si>
  <si>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</si>
  <si>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</si>
  <si>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</si>
  <si>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</si>
  <si>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</si>
  <si>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</si>
  <si>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</si>
  <si>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</si>
  <si>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</si>
  <si>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</si>
  <si>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</si>
  <si>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</si>
  <si>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</si>
  <si>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</si>
  <si>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</si>
  <si>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</si>
  <si>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</si>
  <si>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</si>
  <si>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</si>
  <si>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</si>
  <si>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</si>
  <si>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</si>
  <si>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</si>
  <si>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</si>
  <si>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</si>
  <si>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</si>
  <si>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</si>
  <si>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</si>
  <si>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</si>
  <si>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</si>
  <si>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</si>
  <si>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</si>
  <si>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</si>
  <si>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</si>
  <si>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</si>
  <si>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</si>
  <si>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</si>
  <si>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</si>
  <si>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</si>
  <si>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</si>
  <si>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</si>
  <si>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</si>
  <si>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</si>
  <si>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</si>
  <si>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</si>
  <si>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</si>
  <si>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</si>
  <si>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</si>
  <si>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</si>
  <si>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</si>
  <si>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</si>
  <si>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</si>
  <si>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</si>
  <si>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</si>
  <si>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</si>
  <si>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</si>
  <si>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</si>
  <si>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</si>
  <si>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</si>
  <si>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</si>
  <si>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</si>
  <si>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</si>
  <si>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</si>
  <si>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</si>
  <si>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</si>
  <si>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</si>
  <si>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</si>
  <si>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</si>
  <si>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</si>
  <si>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</si>
  <si>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</si>
  <si>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</si>
  <si>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</si>
  <si>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</si>
  <si>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</si>
  <si>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</si>
  <si>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</si>
  <si>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</si>
  <si>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</si>
  <si>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</si>
  <si>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</si>
  <si>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</si>
  <si>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</si>
  <si>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</si>
  <si>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</si>
  <si>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</si>
  <si>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</si>
  <si>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</si>
  <si>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</si>
  <si>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</si>
  <si>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</si>
  <si>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</si>
  <si>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</si>
  <si>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</si>
  <si>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</si>
  <si>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</si>
  <si>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</si>
  <si>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</si>
  <si>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</si>
  <si>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</si>
  <si>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</si>
  <si>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</si>
  <si>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</si>
  <si>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</si>
  <si>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</si>
  <si>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</si>
  <si>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</si>
  <si>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</si>
  <si>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</si>
  <si>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</si>
  <si>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</si>
  <si>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</si>
  <si>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</si>
  <si>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</si>
  <si>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</si>
  <si>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</si>
  <si>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</si>
  <si>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</si>
  <si>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</si>
  <si>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</si>
  <si>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</si>
  <si>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</si>
  <si>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</si>
  <si>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</si>
  <si>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</si>
  <si>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</si>
  <si>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</si>
  <si>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</si>
  <si>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</si>
  <si>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</si>
  <si>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</si>
  <si>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</si>
  <si>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</si>
  <si>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</si>
  <si>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</si>
  <si>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</si>
  <si>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</si>
  <si>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</si>
  <si>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</si>
  <si>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</si>
  <si>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</si>
  <si>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</si>
  <si>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</si>
  <si>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</si>
  <si>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</si>
  <si>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</si>
  <si>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</si>
  <si>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</si>
  <si>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</si>
  <si>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</si>
  <si>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</si>
  <si>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</si>
  <si>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</si>
  <si>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</si>
  <si>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</si>
  <si>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</si>
  <si>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</si>
  <si>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</si>
  <si>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</si>
  <si>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</si>
  <si>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</si>
  <si>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</si>
  <si>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</si>
  <si>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</si>
  <si>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</si>
  <si>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</si>
  <si>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</si>
  <si>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</si>
  <si>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</si>
  <si>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</si>
  <si>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</si>
  <si>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</si>
  <si>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</si>
  <si>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</si>
  <si>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</si>
  <si>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</si>
  <si>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</si>
  <si>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</si>
  <si>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</si>
  <si>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</si>
  <si>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</si>
  <si>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</si>
  <si>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</si>
  <si>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</si>
  <si>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</si>
  <si>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</si>
  <si>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</si>
  <si>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</si>
  <si>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</si>
  <si>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</si>
  <si>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</si>
  <si>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</si>
  <si>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</si>
  <si>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</si>
  <si>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</si>
  <si>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</si>
  <si>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</si>
  <si>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</si>
  <si>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</si>
  <si>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</si>
  <si>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</si>
  <si>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</si>
  <si>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</si>
  <si>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</si>
  <si>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</si>
  <si>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</si>
  <si>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</si>
  <si>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</si>
  <si>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</si>
  <si>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</si>
  <si>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</si>
  <si>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</si>
  <si>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</si>
  <si>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</si>
  <si>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</si>
  <si>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</si>
  <si>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</si>
  <si>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</si>
  <si>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</si>
  <si>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</si>
  <si>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</si>
  <si>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</si>
  <si>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</si>
  <si>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</si>
  <si>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</si>
  <si>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</si>
  <si>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</si>
  <si>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</si>
  <si>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</si>
  <si>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</si>
  <si>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</si>
  <si>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</si>
  <si>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</si>
  <si>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</si>
  <si>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</si>
  <si>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</si>
  <si>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</si>
  <si>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</si>
  <si>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</si>
  <si>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</si>
  <si>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</si>
  <si>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</si>
  <si>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</si>
  <si>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</si>
  <si>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</si>
  <si>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</si>
  <si>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</si>
  <si>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</si>
  <si>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</si>
  <si>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</si>
  <si>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</si>
  <si>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</si>
  <si>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</si>
  <si>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</si>
  <si>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</si>
  <si>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</si>
  <si>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</si>
  <si>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</si>
  <si>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</si>
  <si>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</si>
  <si>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</si>
  <si>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</si>
  <si>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</si>
  <si>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</si>
  <si>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</si>
  <si>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</si>
  <si>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</si>
  <si>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</si>
  <si>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</si>
  <si>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</si>
  <si>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</si>
  <si>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</si>
  <si>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</si>
  <si>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</si>
  <si>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</si>
  <si>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</si>
  <si>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</si>
  <si>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</si>
  <si>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</si>
  <si>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</si>
  <si>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</si>
  <si>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</si>
  <si>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</si>
  <si>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</si>
  <si>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</si>
  <si>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</si>
  <si>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</si>
  <si>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</si>
  <si>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</si>
  <si>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</si>
  <si>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</si>
  <si>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</si>
  <si>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</si>
  <si>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</si>
  <si>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</si>
  <si>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</si>
  <si>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</si>
  <si>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</si>
  <si>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</si>
  <si>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</si>
  <si>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</si>
  <si>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</si>
  <si>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</si>
  <si>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</si>
  <si>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</si>
  <si>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</si>
  <si>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</si>
  <si>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</si>
  <si>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</si>
  <si>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</si>
  <si>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</si>
  <si>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</si>
  <si>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</si>
  <si>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</si>
  <si>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</si>
  <si>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</si>
  <si>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</si>
  <si>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</si>
  <si>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</si>
  <si>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</si>
  <si>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</si>
  <si>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</si>
  <si>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</si>
  <si>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</si>
  <si>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</si>
  <si>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</si>
  <si>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</si>
  <si>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</si>
  <si>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</si>
  <si>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</si>
  <si>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</si>
  <si>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</si>
  <si>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</si>
  <si>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</si>
  <si>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</si>
  <si>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</si>
  <si>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</si>
  <si>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</si>
  <si>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</si>
  <si>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</si>
  <si>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</si>
  <si>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</si>
  <si>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</si>
  <si>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</si>
  <si>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</si>
  <si>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</si>
  <si>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</si>
  <si>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</si>
  <si>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</si>
  <si>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</si>
  <si>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</si>
  <si>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</si>
  <si>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</si>
  <si>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</si>
  <si>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</si>
  <si>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</si>
  <si>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</si>
  <si>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</si>
  <si>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</si>
  <si>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</si>
  <si>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</si>
  <si>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</si>
  <si>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</si>
  <si>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</si>
  <si>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</si>
  <si>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</si>
  <si>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</si>
  <si>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</si>
  <si>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</si>
  <si>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</si>
  <si>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</si>
  <si>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</si>
  <si>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</si>
  <si>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</si>
  <si>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</si>
  <si>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</si>
  <si>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</si>
  <si>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</si>
  <si>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</si>
  <si>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</si>
  <si>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</si>
  <si>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</si>
  <si>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</si>
  <si>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</si>
  <si>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</si>
  <si>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</si>
  <si>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</si>
  <si>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</si>
  <si>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</si>
  <si>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</si>
  <si>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</si>
  <si>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</si>
  <si>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</si>
  <si>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</si>
  <si>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</si>
  <si>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</si>
  <si>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</si>
  <si>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</si>
  <si>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</si>
  <si>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</si>
  <si>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</si>
  <si>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</si>
  <si>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</si>
  <si>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</si>
  <si>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</si>
  <si>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</si>
  <si>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</si>
  <si>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</si>
  <si>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</si>
  <si>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</si>
  <si>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</si>
  <si>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</si>
  <si>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</si>
  <si>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</si>
  <si>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</si>
  <si>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</si>
  <si>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</si>
  <si>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</si>
  <si>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</si>
  <si>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</si>
  <si>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</si>
  <si>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</si>
  <si>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</si>
  <si>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</si>
  <si>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</si>
  <si>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</si>
  <si>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</si>
  <si>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</si>
  <si>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</si>
  <si>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</si>
  <si>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</si>
  <si>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</si>
  <si>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</si>
  <si>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</si>
  <si>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</si>
  <si>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</si>
  <si>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</si>
  <si>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</si>
  <si>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</si>
  <si>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</si>
  <si>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</si>
  <si>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</si>
  <si>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</si>
  <si>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</si>
  <si>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</si>
  <si>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</si>
  <si>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</si>
  <si>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</si>
  <si>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</si>
  <si>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</si>
  <si>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</si>
  <si>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</si>
  <si>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</si>
  <si>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</si>
  <si>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</si>
  <si>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</si>
  <si>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</si>
  <si>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</si>
  <si>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</si>
  <si>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</si>
  <si>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</si>
  <si>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</si>
  <si>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</si>
  <si>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</si>
  <si>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</si>
  <si>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</si>
  <si>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</si>
  <si>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</si>
  <si>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</si>
  <si>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</si>
  <si>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</si>
  <si>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</si>
  <si>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</si>
  <si>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</si>
  <si>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</si>
  <si>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</si>
  <si>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</si>
  <si>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</si>
  <si>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</si>
  <si>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</si>
  <si>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</si>
  <si>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</si>
  <si>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</si>
  <si>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</si>
  <si>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</si>
  <si>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</si>
  <si>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</si>
  <si>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</si>
  <si>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</si>
  <si>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</si>
  <si>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</si>
  <si>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</si>
  <si>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</si>
  <si>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</si>
  <si>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</si>
  <si>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</si>
  <si>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</si>
  <si>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</si>
  <si>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</si>
  <si>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</si>
  <si>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</si>
  <si>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</si>
  <si>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</si>
  <si>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</si>
  <si>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</si>
  <si>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</si>
  <si>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</si>
  <si>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</si>
  <si>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</si>
  <si>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</si>
  <si>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</si>
  <si>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</si>
  <si>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</si>
  <si>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</si>
  <si>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</si>
  <si>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</si>
  <si>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</si>
  <si>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</si>
  <si>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</si>
  <si>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</si>
  <si>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</si>
  <si>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</si>
  <si>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</si>
  <si>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</si>
  <si>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</si>
  <si>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</si>
  <si>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</si>
  <si>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</si>
  <si>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</si>
  <si>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</si>
  <si>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</si>
  <si>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</si>
  <si>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</si>
  <si>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</si>
  <si>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</si>
  <si>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</si>
  <si>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</si>
  <si>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</si>
  <si>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</si>
  <si>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</si>
  <si>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</si>
  <si>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</si>
  <si>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</si>
  <si>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</si>
  <si>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</si>
  <si>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</si>
  <si>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</si>
  <si>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</si>
  <si>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</si>
  <si>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</si>
  <si>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</si>
  <si>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</si>
  <si>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</si>
  <si>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</si>
  <si>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</si>
  <si>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</si>
  <si>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</si>
  <si>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</si>
  <si>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</si>
  <si>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</si>
  <si>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</si>
  <si>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</si>
  <si>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</si>
  <si>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</si>
  <si>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</si>
  <si>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</si>
  <si>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</si>
  <si>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</si>
  <si>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</si>
  <si>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</si>
  <si>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</si>
  <si>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</si>
  <si>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</si>
  <si>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</si>
  <si>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</si>
  <si>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</si>
  <si>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</si>
  <si>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</si>
  <si>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</si>
  <si>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</si>
  <si>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</si>
  <si>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</si>
  <si>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</si>
  <si>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</si>
  <si>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</si>
  <si>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</si>
  <si>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</si>
  <si>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</si>
  <si>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</si>
  <si>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</si>
  <si>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</si>
  <si>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</si>
  <si>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</si>
  <si>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</si>
  <si>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</si>
  <si>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</si>
  <si>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</si>
  <si>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</si>
  <si>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</si>
  <si>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</si>
  <si>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</si>
  <si>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</si>
  <si>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</si>
  <si>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</si>
  <si>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</si>
  <si>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</si>
  <si>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</si>
  <si>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</si>
  <si>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</si>
  <si>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</si>
  <si>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</si>
  <si>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</si>
  <si>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</si>
  <si>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</si>
  <si>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</si>
  <si>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</si>
  <si>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</si>
  <si>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</si>
  <si>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</si>
  <si>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</si>
  <si>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</si>
  <si>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</si>
  <si>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</si>
  <si>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</si>
  <si>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</si>
  <si>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</si>
  <si>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</si>
  <si>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</si>
  <si>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</si>
  <si>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</si>
  <si>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</si>
  <si>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</si>
  <si>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</si>
  <si>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</si>
  <si>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</si>
  <si>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</si>
  <si>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</si>
  <si>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</si>
  <si>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</si>
  <si>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</si>
  <si>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</si>
  <si>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</si>
  <si>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</si>
  <si>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</si>
  <si>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</si>
  <si>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</si>
  <si>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</si>
  <si>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</si>
  <si>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</si>
  <si>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</si>
  <si>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</si>
  <si>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</si>
  <si>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</si>
  <si>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</si>
  <si>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</si>
  <si>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</si>
  <si>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</si>
  <si>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</si>
  <si>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</si>
  <si>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</si>
  <si>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</si>
  <si>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</si>
  <si>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</si>
  <si>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</si>
  <si>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</si>
  <si>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</si>
  <si>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</si>
  <si>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</si>
  <si>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</si>
  <si>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</si>
  <si>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</si>
  <si>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</si>
  <si>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</si>
  <si>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</si>
  <si>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</si>
  <si>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</si>
  <si>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</si>
  <si>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</si>
  <si>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</si>
  <si>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</si>
  <si>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</si>
  <si>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</si>
  <si>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</si>
  <si>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</si>
  <si>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</si>
  <si>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</si>
  <si>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</si>
  <si>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</si>
  <si>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</si>
  <si>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</si>
  <si>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</si>
  <si>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</si>
  <si>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</si>
  <si>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</si>
  <si>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</si>
  <si>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</si>
  <si>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</si>
  <si>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</si>
  <si>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</si>
  <si>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</si>
  <si>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</si>
  <si>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</si>
  <si>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</si>
  <si>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</si>
  <si>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</si>
  <si>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</si>
  <si>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</si>
  <si>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</si>
  <si>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</si>
  <si>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</si>
  <si>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</si>
  <si>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</si>
  <si>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</si>
  <si>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</si>
  <si>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</si>
  <si>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</si>
  <si>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</si>
  <si>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</si>
  <si>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</si>
  <si>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</si>
  <si>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</si>
  <si>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</si>
  <si>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</si>
  <si>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</si>
  <si>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</si>
  <si>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</si>
  <si>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</si>
  <si>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</si>
  <si>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</si>
  <si>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</si>
  <si>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</si>
  <si>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</si>
  <si>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</si>
  <si>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</si>
  <si>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</si>
  <si>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</si>
  <si>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</si>
  <si>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</si>
  <si>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</si>
  <si>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</si>
  <si>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</si>
  <si>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</si>
  <si>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</si>
  <si>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</si>
  <si>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</si>
  <si>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</si>
  <si>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</si>
  <si>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</si>
  <si>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</si>
  <si>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</si>
  <si>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</si>
  <si>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</si>
  <si>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</si>
  <si>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</si>
  <si>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</si>
  <si>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</si>
  <si>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</si>
  <si>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</si>
  <si>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</si>
  <si>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</si>
  <si>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</si>
  <si>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</si>
  <si>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</si>
  <si>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</si>
  <si>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</si>
  <si>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</si>
  <si>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</si>
  <si>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</si>
  <si>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</si>
  <si>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</si>
  <si>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</si>
  <si>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</si>
  <si>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</si>
  <si>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</si>
  <si>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</si>
  <si>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</si>
  <si>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</si>
  <si>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</si>
  <si>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</si>
  <si>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</si>
  <si>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</si>
  <si>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</si>
  <si>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</si>
  <si>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</si>
  <si>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</si>
  <si>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</si>
  <si>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</si>
  <si>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</si>
  <si>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</si>
  <si>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</si>
  <si>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</si>
  <si>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</si>
  <si>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</si>
  <si>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</si>
  <si>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</si>
  <si>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</si>
  <si>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</si>
  <si>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</si>
  <si>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</si>
  <si>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</si>
  <si>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</si>
  <si>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</si>
  <si>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</si>
  <si>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</si>
  <si>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</si>
  <si>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</si>
  <si>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</si>
  <si>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</si>
  <si>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</si>
  <si>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</si>
  <si>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</si>
  <si>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</si>
  <si>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</si>
  <si>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</si>
  <si>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</si>
  <si>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</si>
  <si>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</si>
  <si>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</si>
  <si>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</si>
  <si>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</si>
  <si>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</si>
  <si>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</si>
  <si>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</si>
  <si>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</si>
  <si>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</si>
  <si>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</si>
  <si>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</si>
  <si>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</si>
  <si>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</si>
  <si>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</si>
  <si>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</si>
  <si>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</si>
  <si>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</si>
  <si>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</si>
  <si>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</si>
  <si>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</si>
  <si>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</si>
  <si>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</si>
  <si>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</si>
  <si>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</si>
  <si>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</si>
  <si>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</si>
  <si>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</si>
  <si>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</si>
  <si>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</si>
  <si>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</si>
  <si>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</si>
  <si>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</si>
  <si>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</si>
  <si>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</si>
  <si>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</si>
  <si>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</si>
  <si>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</si>
  <si>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</si>
  <si>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</si>
  <si>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</si>
  <si>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</si>
  <si>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</si>
  <si>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</si>
  <si>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</si>
  <si>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</si>
  <si>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</si>
  <si>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</si>
  <si>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</si>
  <si>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</si>
  <si>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</si>
  <si>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</si>
  <si>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</si>
  <si>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</si>
  <si>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</si>
  <si>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</si>
  <si>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</si>
  <si>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</si>
  <si>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</si>
  <si>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</si>
  <si>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</si>
  <si>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</si>
  <si>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</si>
  <si>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</si>
  <si>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</si>
  <si>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</si>
  <si>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</si>
  <si>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</si>
  <si>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</si>
  <si>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</si>
  <si>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</si>
  <si>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</si>
  <si>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</si>
  <si>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</si>
  <si>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</si>
  <si>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</si>
  <si>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</si>
  <si>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</si>
  <si>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</si>
  <si>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</si>
  <si>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</si>
  <si>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</si>
  <si>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</si>
  <si>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</si>
  <si>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</si>
  <si>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</si>
  <si>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</si>
  <si>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</si>
  <si>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</si>
  <si>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</si>
  <si>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</si>
  <si>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</si>
  <si>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</si>
  <si>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</si>
  <si>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</si>
  <si>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</si>
  <si>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</si>
  <si>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</si>
  <si>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</si>
  <si>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</si>
  <si>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</si>
  <si>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</si>
  <si>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</si>
  <si>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</si>
  <si>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</si>
  <si>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</si>
  <si>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</si>
  <si>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</si>
  <si>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</si>
  <si>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</si>
  <si>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</si>
  <si>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</si>
  <si>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</si>
  <si>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</si>
  <si>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</si>
  <si>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</si>
  <si>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</si>
  <si>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</si>
  <si>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</si>
  <si>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</si>
  <si>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</si>
  <si>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</si>
  <si>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</si>
  <si>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</si>
  <si>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</si>
  <si>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</si>
  <si>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</si>
  <si>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</si>
  <si>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</si>
  <si>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</si>
  <si>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</si>
  <si>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</si>
  <si>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</si>
  <si>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</si>
  <si>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</si>
  <si>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</si>
  <si>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</si>
  <si>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</si>
  <si>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</si>
  <si>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</si>
  <si>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</si>
  <si>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</si>
  <si>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</si>
  <si>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</si>
  <si>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</si>
  <si>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</si>
  <si>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</si>
  <si>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</si>
  <si>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</si>
  <si>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</si>
  <si>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</si>
  <si>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</si>
  <si>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</si>
  <si>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</si>
  <si>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</si>
  <si>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</si>
  <si>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</si>
  <si>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</si>
  <si>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</si>
  <si>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</si>
  <si>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</si>
  <si>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</si>
  <si>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</si>
  <si>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</si>
  <si>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</si>
  <si>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</si>
  <si>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</si>
  <si>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</si>
  <si>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</si>
  <si>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</si>
  <si>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</si>
  <si>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</si>
  <si>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</si>
  <si>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</si>
  <si>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</si>
  <si>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</si>
  <si>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</si>
  <si>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</si>
  <si>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</si>
  <si>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</si>
  <si>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</si>
  <si>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</si>
  <si>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</si>
  <si>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</si>
  <si>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</si>
  <si>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</si>
  <si>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</si>
  <si>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</si>
  <si>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</si>
  <si>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</si>
  <si>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</si>
  <si>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</si>
  <si>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</si>
  <si>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</si>
  <si>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</si>
  <si>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</si>
  <si>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</si>
  <si>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</si>
  <si>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</si>
  <si>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</si>
  <si>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</si>
  <si>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</si>
  <si>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</si>
  <si>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</si>
  <si>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</si>
  <si>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</si>
  <si>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</si>
  <si>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</si>
  <si>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</si>
  <si>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</si>
  <si>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</si>
  <si>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</si>
  <si>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</si>
  <si>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</si>
  <si>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</si>
  <si>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</si>
  <si>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</si>
  <si>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</si>
  <si>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</si>
  <si>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</si>
  <si>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</si>
  <si>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</si>
  <si>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</si>
  <si>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</si>
  <si>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</si>
  <si>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</si>
  <si>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</si>
  <si>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</si>
  <si>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</si>
  <si>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</si>
  <si>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</si>
  <si>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</si>
  <si>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</si>
  <si>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</si>
  <si>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</si>
  <si>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</si>
  <si>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</si>
  <si>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</si>
  <si>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</si>
  <si>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</si>
  <si>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</si>
  <si>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</si>
  <si>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</si>
  <si>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</si>
  <si>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</si>
  <si>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</si>
  <si>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</si>
  <si>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</si>
  <si>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</si>
  <si>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</si>
  <si>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</si>
  <si>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</si>
  <si>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</si>
  <si>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</si>
  <si>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</si>
  <si>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</si>
  <si>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</si>
  <si>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</si>
  <si>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</si>
  <si>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</si>
  <si>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</si>
  <si>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</si>
  <si>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</si>
  <si>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</si>
  <si>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</si>
  <si>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</si>
  <si>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</si>
  <si>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</si>
  <si>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</si>
  <si>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</si>
  <si>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</si>
  <si>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</si>
  <si>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</si>
  <si>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</si>
  <si>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</si>
  <si>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</si>
  <si>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</si>
  <si>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</si>
  <si>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</si>
  <si>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</si>
  <si>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</si>
  <si>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</si>
  <si>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</si>
  <si>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</si>
  <si>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</si>
  <si>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</si>
  <si>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</si>
  <si>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</si>
  <si>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</si>
  <si>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</si>
  <si>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</si>
  <si>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</si>
  <si>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</si>
  <si>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</si>
  <si>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</si>
  <si>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</si>
  <si>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</si>
  <si>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</si>
  <si>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</si>
  <si>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</si>
  <si>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</si>
  <si>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</si>
  <si>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</si>
  <si>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</si>
  <si>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</si>
  <si>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</si>
  <si>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</si>
  <si>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</si>
  <si>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</si>
  <si>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</si>
  <si>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</si>
  <si>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</si>
  <si>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</si>
  <si>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</si>
  <si>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</si>
  <si>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</si>
  <si>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</si>
  <si>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</si>
  <si>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</si>
  <si>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</si>
  <si>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</si>
  <si>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</si>
  <si>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</si>
  <si>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</si>
  <si>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</si>
  <si>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</si>
  <si>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</si>
  <si>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</si>
  <si>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</si>
  <si>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</si>
  <si>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</si>
  <si>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</si>
  <si>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</si>
  <si>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</si>
  <si>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</si>
  <si>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</si>
  <si>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</si>
  <si>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</si>
  <si>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</si>
  <si>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</si>
  <si>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</si>
  <si>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</si>
  <si>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</si>
  <si>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</si>
  <si>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</si>
  <si>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</si>
  <si>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</si>
  <si>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</si>
  <si>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</si>
  <si>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</si>
  <si>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</si>
  <si>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</si>
  <si>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</si>
  <si>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</si>
  <si>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</si>
  <si>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</si>
  <si>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</si>
  <si>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</si>
  <si>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</si>
  <si>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</si>
  <si>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</si>
  <si>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</si>
  <si>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</si>
  <si>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</si>
  <si>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</si>
  <si>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</si>
  <si>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</si>
  <si>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</si>
  <si>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</si>
  <si>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</si>
  <si>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</si>
  <si>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</si>
  <si>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</si>
  <si>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</si>
  <si>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</si>
  <si>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</si>
  <si>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</si>
  <si>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</si>
  <si>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</si>
  <si>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</si>
  <si>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</si>
  <si>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</si>
  <si>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</si>
  <si>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</si>
  <si>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</si>
  <si>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</si>
  <si>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</si>
  <si>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</si>
  <si>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</si>
  <si>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</si>
  <si>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</si>
  <si>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</si>
  <si>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</si>
  <si>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</si>
  <si>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</si>
  <si>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</si>
  <si>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</si>
  <si>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</si>
  <si>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</si>
  <si>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</si>
  <si>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</si>
  <si>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</si>
  <si>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</si>
  <si>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</si>
  <si>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</si>
  <si>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</si>
  <si>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</si>
  <si>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</si>
  <si>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</si>
  <si>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</si>
  <si>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</si>
  <si>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</si>
  <si>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</si>
  <si>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</si>
  <si>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</si>
  <si>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</si>
  <si>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</si>
  <si>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</si>
  <si>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</si>
  <si>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</si>
  <si>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</si>
  <si>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</si>
  <si>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</si>
  <si>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</si>
  <si>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</si>
  <si>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</si>
  <si>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</si>
  <si>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</si>
  <si>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</si>
  <si>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</si>
  <si>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</si>
  <si>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</si>
  <si>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</si>
  <si>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</si>
  <si>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</si>
  <si>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</si>
  <si>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</si>
  <si>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</si>
  <si>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</si>
  <si>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</si>
  <si>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</si>
  <si>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</si>
  <si>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</si>
  <si>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</si>
  <si>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</si>
  <si>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</si>
  <si>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</si>
  <si>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</si>
  <si>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</si>
  <si>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</si>
  <si>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</si>
  <si>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</si>
  <si>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</si>
  <si>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</si>
  <si>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</si>
  <si>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</si>
  <si>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</si>
  <si>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</si>
  <si>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</si>
  <si>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</si>
  <si>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</si>
  <si>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</si>
  <si>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</si>
  <si>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</si>
  <si>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</si>
  <si>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</si>
  <si>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</si>
  <si>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</si>
  <si>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</si>
  <si>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</si>
  <si>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</si>
  <si>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</si>
  <si>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</si>
  <si>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</si>
  <si>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</si>
  <si>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</si>
  <si>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</si>
  <si>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</si>
  <si>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</si>
  <si>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</si>
  <si>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</si>
  <si>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</si>
  <si>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</si>
  <si>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</si>
  <si>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</si>
  <si>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</si>
  <si>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</si>
  <si>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</si>
  <si>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</si>
  <si>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</si>
  <si>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</si>
  <si>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</si>
  <si>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</si>
  <si>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</si>
  <si>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</si>
  <si>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</si>
  <si>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</si>
  <si>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</si>
  <si>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</si>
  <si>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</si>
  <si>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</si>
  <si>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</si>
  <si>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</si>
  <si>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</si>
  <si>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</si>
  <si>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</si>
  <si>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</si>
  <si>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</si>
  <si>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</si>
  <si>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</si>
  <si>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</si>
  <si>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</si>
  <si>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</si>
  <si>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</si>
  <si>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</si>
  <si>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</si>
  <si>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</si>
  <si>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</si>
  <si>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</si>
  <si>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</si>
  <si>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</si>
  <si>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</si>
  <si>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</si>
  <si>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</si>
  <si>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</si>
  <si>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</si>
  <si>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</si>
  <si>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</si>
  <si>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</si>
  <si>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</si>
  <si>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</si>
  <si>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</si>
  <si>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</si>
  <si>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</si>
  <si>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</si>
  <si>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</si>
  <si>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</si>
  <si>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</si>
  <si>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</si>
  <si>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</si>
  <si>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</si>
  <si>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</si>
  <si>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</si>
  <si>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</si>
  <si>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</si>
  <si>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</si>
  <si>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</si>
  <si>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</si>
  <si>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</si>
  <si>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</si>
  <si>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</si>
  <si>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</si>
  <si>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</si>
  <si>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</si>
  <si>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</si>
  <si>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</si>
  <si>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</si>
  <si>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</si>
  <si>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</si>
  <si>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</si>
  <si>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</si>
  <si>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</si>
  <si>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</si>
  <si>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</si>
  <si>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</si>
  <si>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</si>
  <si>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</si>
  <si>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</si>
  <si>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</si>
  <si>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</si>
  <si>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</si>
  <si>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</si>
  <si>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</si>
  <si>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</si>
  <si>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</si>
  <si>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</si>
  <si>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</si>
  <si>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</si>
  <si>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</si>
  <si>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</si>
  <si>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</si>
  <si>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</si>
  <si>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</si>
  <si>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</si>
  <si>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</si>
  <si>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</si>
  <si>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</si>
  <si>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</si>
  <si>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</si>
  <si>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</si>
  <si>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</si>
  <si>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</si>
  <si>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</si>
  <si>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</si>
  <si>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</si>
  <si>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</si>
  <si>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</si>
  <si>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</si>
  <si>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</si>
  <si>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</si>
  <si>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</si>
  <si>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</si>
  <si>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</si>
  <si>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</si>
  <si>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</si>
  <si>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</si>
  <si>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</si>
  <si>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</si>
  <si>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</si>
  <si>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</si>
  <si>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</si>
  <si>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</si>
  <si>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</si>
  <si>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</si>
  <si>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</si>
  <si>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</si>
  <si>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</si>
  <si>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</si>
  <si>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</si>
  <si>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</si>
  <si>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</si>
  <si>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</si>
  <si>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</si>
  <si>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</si>
  <si>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</si>
  <si>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</si>
  <si>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</si>
  <si>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</si>
  <si>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</si>
  <si>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</si>
  <si>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</si>
  <si>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</si>
  <si>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</si>
  <si>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</si>
  <si>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</si>
  <si>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</si>
  <si>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</si>
  <si>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</si>
  <si>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</si>
  <si>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</si>
  <si>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</si>
  <si>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</si>
  <si>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</si>
  <si>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</si>
  <si>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</si>
  <si>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</si>
  <si>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</si>
  <si>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</si>
  <si>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</si>
  <si>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</si>
  <si>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</si>
  <si>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</si>
  <si>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</si>
  <si>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</si>
  <si>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</si>
  <si>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</si>
  <si>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</si>
  <si>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</si>
  <si>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</si>
  <si>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</si>
  <si>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</si>
  <si>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</si>
  <si>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</si>
  <si>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</si>
  <si>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</si>
  <si>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</si>
  <si>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</si>
  <si>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</si>
  <si>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</si>
  <si>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</si>
  <si>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</si>
  <si>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</si>
  <si>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</si>
  <si>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</si>
  <si>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</si>
  <si>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</si>
  <si>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</si>
  <si>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</si>
  <si>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</si>
  <si>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</si>
  <si>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</si>
  <si>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</si>
  <si>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</si>
  <si>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</si>
  <si>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</si>
  <si>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</si>
  <si>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</si>
  <si>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</si>
  <si>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</si>
  <si>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</si>
  <si>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</si>
  <si>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</si>
  <si>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</si>
  <si>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</si>
  <si>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</si>
  <si>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</si>
  <si>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</si>
  <si>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</si>
  <si>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</si>
  <si>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</si>
  <si>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</si>
  <si>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</si>
  <si>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</si>
  <si>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</si>
  <si>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</si>
  <si>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</si>
  <si>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</si>
  <si>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</si>
  <si>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</si>
  <si>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</si>
  <si>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</si>
  <si>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</si>
  <si>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</si>
  <si>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</si>
  <si>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</si>
  <si>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</si>
  <si>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</si>
  <si>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</si>
  <si>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</si>
  <si>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</si>
  <si>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</si>
  <si>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</si>
  <si>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</si>
  <si>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</si>
  <si>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</si>
  <si>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</si>
  <si>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</si>
  <si>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</si>
  <si>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</si>
  <si>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</si>
  <si>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</si>
  <si>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</si>
  <si>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</si>
  <si>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</si>
  <si>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</si>
  <si>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</si>
  <si>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</si>
  <si>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</si>
  <si>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</si>
  <si>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</si>
  <si>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</si>
  <si>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</si>
  <si>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</si>
  <si>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</si>
  <si>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</si>
  <si>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</si>
  <si>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</si>
  <si>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</si>
  <si>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</si>
  <si>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</si>
  <si>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</si>
  <si>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</si>
  <si>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</si>
  <si>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</si>
  <si>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</si>
  <si>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</si>
  <si>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</si>
  <si>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</si>
  <si>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</si>
  <si>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</si>
  <si>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</si>
  <si>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</si>
  <si>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</si>
  <si>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</si>
  <si>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</si>
  <si>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</si>
  <si>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</si>
  <si>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</si>
  <si>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</si>
  <si>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</si>
  <si>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</si>
  <si>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</si>
  <si>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</si>
  <si>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</si>
  <si>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</si>
  <si>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</si>
  <si>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</si>
  <si>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</si>
  <si>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</si>
  <si>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</si>
  <si>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</si>
  <si>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</si>
  <si>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</si>
  <si>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</si>
  <si>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</si>
  <si>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</si>
  <si>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</si>
  <si>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</si>
  <si>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</si>
  <si>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</si>
  <si>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</si>
  <si>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</si>
  <si>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</si>
  <si>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</si>
  <si>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</si>
  <si>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</si>
  <si>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</si>
  <si>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</si>
  <si>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</si>
  <si>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</si>
  <si>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</si>
  <si>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</si>
  <si>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</si>
  <si>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</si>
  <si>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</si>
  <si>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</si>
  <si>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</si>
  <si>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</si>
  <si>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</si>
  <si>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</si>
  <si>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</si>
  <si>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</si>
  <si>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</si>
  <si>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</si>
  <si>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</si>
  <si>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</si>
  <si>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</si>
  <si>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</si>
  <si>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</si>
  <si>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</si>
  <si>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</si>
  <si>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</si>
  <si>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</si>
  <si>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</si>
  <si>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</si>
  <si>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</si>
  <si>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</si>
  <si>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</si>
  <si>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</si>
  <si>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</si>
  <si>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</si>
  <si>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</si>
  <si>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</si>
  <si>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</si>
  <si>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</si>
  <si>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</si>
  <si>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</si>
  <si>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</si>
  <si>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</si>
  <si>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</si>
  <si>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</si>
  <si>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</si>
  <si>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</si>
  <si>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</si>
  <si>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</si>
  <si>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</si>
  <si>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</si>
  <si>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</si>
  <si>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</si>
  <si>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</si>
  <si>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</si>
  <si>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</si>
  <si>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</si>
  <si>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</si>
  <si>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</si>
  <si>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</si>
  <si>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</si>
  <si>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</si>
  <si>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</si>
  <si>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</si>
  <si>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</si>
  <si>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</si>
  <si>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</si>
  <si>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</si>
  <si>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</si>
  <si>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</si>
  <si>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</si>
  <si>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</si>
  <si>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</si>
  <si>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</si>
  <si>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</si>
  <si>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</si>
  <si>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</si>
  <si>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</si>
  <si>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</si>
  <si>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</si>
  <si>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</si>
  <si>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</si>
  <si>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</si>
  <si>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</si>
  <si>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</si>
  <si>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</si>
  <si>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</si>
  <si>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</si>
  <si>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</si>
  <si>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</si>
  <si>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</si>
  <si>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</si>
  <si>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</si>
  <si>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</si>
  <si>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</si>
  <si>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</si>
  <si>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</si>
  <si>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</si>
  <si>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</si>
  <si>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</si>
  <si>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</si>
  <si>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</si>
  <si>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</si>
  <si>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</si>
  <si>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</si>
  <si>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</si>
  <si>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</si>
  <si>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</si>
  <si>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</si>
  <si>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</si>
  <si>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</si>
  <si>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</si>
  <si>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</si>
  <si>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</si>
  <si>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</si>
  <si>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</si>
  <si>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</si>
  <si>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</si>
  <si>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</si>
  <si>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</si>
  <si>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</si>
  <si>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</si>
  <si>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</si>
  <si>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</si>
  <si>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</si>
  <si>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</si>
  <si>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</si>
  <si>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</si>
  <si>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</si>
  <si>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</si>
  <si>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</si>
  <si>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</si>
  <si>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</si>
  <si>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</si>
  <si>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</si>
  <si>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</si>
  <si>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</si>
  <si>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</si>
  <si>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</si>
  <si>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</si>
  <si>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</si>
  <si>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</si>
  <si>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</si>
  <si>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</si>
  <si>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</si>
  <si>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</si>
  <si>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</si>
  <si>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</si>
  <si>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</si>
  <si>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</si>
  <si>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</si>
  <si>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</si>
  <si>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</si>
  <si>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</si>
  <si>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</si>
  <si>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</si>
  <si>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</si>
  <si>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</si>
  <si>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</si>
  <si>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</si>
  <si>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</si>
  <si>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</si>
  <si>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</si>
  <si>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</si>
  <si>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</si>
  <si>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</si>
  <si>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</si>
  <si>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</si>
  <si>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</si>
  <si>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</si>
  <si>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</si>
  <si>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</si>
  <si>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</si>
  <si>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</si>
  <si>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</si>
  <si>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</si>
  <si>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</si>
  <si>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</si>
  <si>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</si>
  <si>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</si>
  <si>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</si>
  <si>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</si>
  <si>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</si>
  <si>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</si>
  <si>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</si>
  <si>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</si>
  <si>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</si>
  <si>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</si>
  <si>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</si>
  <si>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</si>
  <si>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</si>
  <si>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</si>
  <si>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</si>
  <si>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</si>
  <si>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</si>
  <si>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</si>
  <si>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</si>
  <si>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</si>
  <si>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</si>
  <si>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</si>
  <si>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</si>
  <si>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</si>
  <si>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</si>
  <si>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</si>
  <si>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</si>
  <si>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</si>
  <si>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</si>
  <si>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</si>
  <si>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</si>
  <si>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</si>
  <si>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</si>
  <si>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</si>
  <si>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</si>
  <si>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</si>
  <si>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</si>
  <si>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</si>
  <si>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</si>
  <si>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</si>
  <si>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</si>
  <si>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</si>
  <si>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</si>
  <si>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</si>
  <si>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</si>
  <si>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</si>
  <si>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</si>
  <si>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</si>
  <si>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</si>
  <si>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</si>
  <si>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</si>
  <si>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</si>
  <si>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</si>
  <si>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</si>
  <si>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</si>
  <si>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</si>
  <si>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</si>
  <si>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</si>
  <si>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</si>
  <si>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</si>
  <si>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</si>
  <si>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</si>
  <si>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</si>
  <si>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</si>
  <si>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</si>
  <si>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</si>
  <si>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</si>
  <si>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</si>
  <si>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</si>
  <si>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</si>
  <si>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</si>
  <si>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</si>
  <si>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</si>
  <si>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</si>
  <si>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</si>
  <si>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</si>
  <si>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</si>
  <si>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</si>
  <si>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</si>
  <si>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</si>
  <si>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</si>
  <si>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</si>
  <si>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</si>
  <si>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</si>
  <si>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</si>
  <si>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</si>
  <si>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</si>
  <si>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</si>
  <si>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</si>
  <si>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</si>
  <si>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</si>
  <si>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</si>
  <si>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</si>
  <si>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</si>
  <si>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</si>
  <si>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</si>
  <si>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</si>
  <si>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</si>
  <si>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</si>
  <si>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</si>
  <si>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</si>
  <si>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</si>
  <si>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</si>
  <si>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</si>
  <si>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</si>
  <si>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</si>
  <si>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</si>
  <si>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</si>
  <si>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</si>
  <si>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</si>
  <si>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</si>
  <si>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</si>
  <si>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</si>
  <si>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</si>
  <si>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</si>
  <si>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</si>
  <si>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</si>
  <si>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</si>
  <si>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</si>
  <si>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</si>
  <si>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</si>
  <si>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</si>
  <si>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</si>
  <si>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</si>
  <si>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</si>
  <si>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</si>
  <si>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</si>
  <si>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</si>
  <si>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</si>
  <si>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</si>
  <si>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</si>
  <si>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</si>
  <si>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</si>
  <si>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</si>
  <si>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</si>
  <si>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</si>
  <si>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</si>
  <si>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</si>
  <si>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</si>
  <si>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</si>
  <si>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</si>
  <si>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</si>
  <si>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</si>
  <si>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</si>
  <si>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</si>
  <si>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</si>
  <si>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</si>
  <si>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</si>
  <si>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</si>
  <si>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</si>
  <si>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</si>
  <si>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</si>
  <si>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</si>
  <si>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</si>
  <si>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</si>
  <si>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</si>
  <si>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</si>
  <si>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</si>
  <si>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</si>
  <si>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</si>
  <si>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</si>
  <si>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</si>
  <si>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</si>
  <si>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</si>
  <si>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</si>
  <si>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</si>
  <si>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</si>
  <si>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</si>
  <si>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</si>
  <si>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</si>
  <si>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</si>
  <si>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</si>
  <si>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</si>
  <si>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</si>
  <si>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</si>
  <si>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</si>
  <si>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</si>
  <si>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</si>
  <si>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</si>
  <si>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</si>
  <si>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</si>
  <si>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</si>
  <si>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</si>
  <si>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</si>
  <si>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</si>
  <si>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</si>
  <si>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</si>
  <si>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</si>
  <si>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</si>
  <si>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</si>
  <si>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</si>
  <si>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</si>
  <si>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</si>
  <si>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</si>
  <si>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</si>
  <si>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</si>
  <si>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</si>
  <si>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</si>
  <si>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</si>
  <si>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</si>
  <si>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</si>
  <si>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</si>
  <si>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</si>
  <si>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</si>
  <si>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</si>
  <si>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</si>
  <si>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</si>
  <si>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</si>
  <si>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</si>
  <si>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</si>
  <si>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</si>
  <si>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</si>
  <si>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</si>
  <si>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</si>
  <si>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</si>
  <si>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</si>
  <si>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</si>
  <si>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</si>
  <si>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</si>
  <si>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</si>
  <si>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</si>
  <si>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</si>
  <si>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</si>
  <si>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</si>
  <si>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</si>
  <si>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</si>
  <si>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</si>
  <si>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</si>
  <si>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</si>
  <si>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</si>
  <si>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</si>
  <si>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</si>
  <si>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</si>
  <si>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</si>
  <si>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</si>
  <si>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</si>
  <si>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</si>
  <si>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</si>
  <si>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</si>
  <si>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</si>
  <si>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</si>
  <si>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</si>
  <si>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</si>
  <si>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</si>
  <si>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</si>
  <si>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</si>
  <si>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</si>
  <si>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</si>
  <si>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</si>
  <si>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</si>
  <si>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</si>
  <si>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</si>
  <si>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</si>
  <si>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</si>
  <si>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</si>
  <si>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</si>
  <si>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</si>
  <si>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</si>
  <si>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</si>
  <si>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</si>
  <si>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</si>
  <si>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</si>
  <si>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</si>
  <si>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</si>
  <si>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</si>
  <si>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</si>
  <si>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</si>
  <si>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</si>
  <si>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</si>
  <si>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</si>
  <si>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</si>
  <si>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</si>
  <si>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</si>
  <si>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</si>
  <si>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</si>
  <si>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</si>
  <si>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</si>
  <si>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</si>
  <si>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</si>
  <si>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</si>
  <si>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</si>
  <si>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</si>
  <si>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</si>
  <si>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</si>
  <si>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</si>
  <si>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</si>
  <si>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</si>
  <si>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</si>
  <si>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</si>
  <si>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</si>
  <si>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</si>
  <si>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</si>
  <si>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</si>
  <si>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</si>
  <si>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</si>
  <si>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</si>
  <si>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</si>
  <si>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</si>
  <si>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</si>
  <si>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</si>
  <si>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</si>
  <si>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</si>
  <si>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</si>
  <si>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</si>
  <si>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</si>
  <si>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</si>
  <si>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</si>
  <si>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</si>
  <si>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</si>
  <si>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</si>
  <si>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</si>
  <si>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</si>
  <si>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</si>
  <si>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</si>
  <si>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</si>
  <si>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</si>
  <si>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</si>
  <si>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</si>
  <si>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</si>
  <si>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</si>
  <si>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</si>
  <si>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</si>
  <si>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</si>
  <si>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</si>
  <si>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</si>
  <si>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</si>
  <si>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</si>
  <si>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</si>
  <si>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</si>
  <si>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</si>
  <si>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</si>
  <si>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</si>
  <si>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</si>
  <si>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</si>
  <si>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</si>
  <si>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</si>
  <si>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</si>
  <si>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</si>
  <si>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</si>
  <si>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</si>
  <si>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</si>
  <si>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</si>
  <si>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</si>
  <si>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</si>
  <si>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</si>
  <si>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</si>
  <si>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</si>
  <si>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</si>
  <si>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</si>
  <si>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</si>
  <si>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</si>
  <si>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</si>
  <si>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</si>
  <si>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</si>
  <si>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</si>
  <si>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</si>
  <si>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</si>
  <si>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</si>
  <si>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</si>
  <si>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</si>
  <si>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</si>
  <si>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</si>
  <si>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</si>
  <si>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</si>
  <si>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</si>
  <si>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</si>
  <si>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</si>
  <si>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</si>
  <si>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</si>
  <si>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</si>
  <si>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</si>
  <si>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</si>
  <si>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</si>
  <si>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</si>
  <si>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</si>
  <si>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</si>
  <si>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</si>
  <si>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</si>
  <si>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</si>
  <si>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</si>
  <si>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</si>
  <si>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</si>
  <si>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</si>
  <si>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</si>
  <si>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</si>
  <si>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</si>
  <si>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</si>
  <si>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</si>
  <si>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</si>
  <si>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</si>
  <si>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</si>
  <si>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</si>
  <si>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</si>
  <si>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</si>
  <si>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</si>
  <si>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</si>
  <si>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</si>
  <si>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</si>
  <si>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</si>
  <si>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</si>
  <si>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</si>
  <si>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</si>
  <si>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</si>
  <si>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</si>
  <si>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</si>
  <si>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</si>
  <si>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</si>
  <si>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</si>
  <si>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</si>
  <si>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</si>
  <si>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</si>
  <si>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</si>
  <si>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</si>
  <si>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</si>
  <si>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</si>
  <si>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</si>
  <si>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</si>
  <si>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</si>
  <si>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</si>
  <si>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</si>
  <si>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</si>
  <si>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</si>
  <si>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</si>
  <si>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</si>
  <si>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</si>
  <si>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</si>
  <si>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</si>
  <si>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</si>
  <si>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</si>
  <si>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</si>
  <si>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</si>
  <si>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</si>
  <si>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</si>
  <si>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</si>
  <si>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</si>
  <si>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</si>
  <si>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</si>
  <si>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</si>
  <si>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</si>
  <si>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</si>
  <si>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</si>
  <si>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</si>
  <si>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</si>
  <si>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</si>
  <si>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</si>
  <si>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</si>
  <si>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</si>
  <si>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</si>
  <si>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</si>
  <si>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</si>
  <si>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</si>
  <si>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</si>
  <si>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</si>
  <si>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</si>
  <si>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</si>
  <si>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</si>
  <si>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</si>
  <si>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</si>
  <si>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</si>
  <si>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</si>
  <si>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</si>
  <si>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</si>
  <si>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</si>
  <si>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</si>
  <si>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</si>
  <si>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</si>
  <si>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</si>
  <si>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</si>
  <si>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</si>
  <si>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</si>
  <si>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</si>
  <si>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</si>
  <si>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</si>
  <si>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</si>
  <si>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</si>
  <si>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</si>
  <si>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</si>
  <si>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</si>
  <si>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</si>
  <si>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</si>
  <si>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</si>
  <si>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</si>
  <si>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</si>
  <si>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</si>
  <si>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</si>
  <si>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</si>
  <si>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</si>
  <si>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</si>
  <si>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</si>
  <si>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</si>
  <si>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</si>
  <si>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</si>
  <si>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</si>
  <si>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</si>
  <si>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</si>
  <si>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</si>
  <si>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</si>
  <si>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</si>
  <si>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</si>
  <si>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</si>
  <si>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</si>
  <si>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</si>
  <si>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</si>
  <si>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</si>
  <si>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</si>
  <si>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</si>
  <si>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</si>
  <si>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</si>
  <si>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</si>
  <si>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</si>
  <si>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</si>
  <si>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</si>
  <si>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</si>
  <si>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</si>
  <si>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</si>
  <si>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</si>
  <si>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</si>
  <si>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</si>
  <si>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</si>
  <si>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</si>
  <si>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</si>
  <si>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</si>
  <si>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</si>
  <si>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</si>
  <si>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</si>
  <si>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</si>
  <si>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</si>
  <si>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</si>
  <si>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</si>
  <si>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</si>
  <si>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</si>
  <si>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</si>
  <si>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</si>
  <si>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</si>
  <si>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</si>
  <si>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</si>
  <si>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</si>
  <si>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</si>
  <si>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</si>
  <si>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</si>
  <si>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</si>
  <si>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</si>
  <si>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</si>
  <si>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</si>
  <si>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</si>
  <si>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</si>
  <si>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</si>
  <si>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</si>
  <si>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</si>
  <si>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</si>
  <si>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</si>
  <si>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</si>
  <si>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</si>
  <si>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</si>
  <si>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</si>
  <si>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</si>
  <si>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</si>
  <si>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</si>
  <si>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</si>
  <si>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</si>
  <si>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</si>
  <si>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</si>
  <si>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</si>
  <si>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</si>
  <si>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</si>
  <si>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</si>
  <si>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</si>
  <si>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</si>
  <si>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</si>
  <si>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</si>
  <si>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</si>
  <si>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</si>
  <si>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</si>
  <si>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</si>
  <si>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</si>
  <si>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</si>
  <si>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</si>
  <si>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</si>
  <si>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</si>
  <si>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</si>
  <si>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</si>
  <si>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</si>
  <si>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</si>
  <si>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</si>
  <si>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</si>
  <si>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</si>
  <si>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</si>
  <si>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</si>
  <si>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</si>
  <si>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</si>
  <si>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</si>
  <si>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</si>
  <si>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</si>
  <si>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</si>
  <si>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</si>
  <si>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</si>
  <si>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</si>
  <si>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</si>
  <si>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</si>
  <si>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</si>
  <si>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</si>
  <si>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</si>
  <si>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</si>
  <si>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</si>
  <si>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</si>
  <si>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</si>
  <si>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</si>
  <si>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</si>
  <si>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</si>
  <si>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</si>
  <si>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</si>
  <si>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</si>
  <si>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</si>
  <si>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</si>
  <si>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</si>
  <si>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</si>
  <si>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</si>
  <si>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</si>
  <si>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</si>
  <si>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</si>
  <si>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</si>
  <si>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</si>
  <si>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</si>
  <si>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</si>
  <si>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</si>
  <si>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</si>
  <si>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</si>
  <si>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</si>
  <si>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</si>
  <si>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</si>
  <si>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</si>
  <si>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</si>
  <si>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</si>
  <si>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</si>
  <si>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</si>
  <si>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</si>
  <si>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</si>
  <si>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</si>
  <si>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</si>
  <si>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</si>
  <si>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</si>
  <si>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</si>
  <si>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</si>
  <si>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</si>
  <si>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</si>
  <si>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</si>
  <si>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</si>
  <si>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</si>
  <si>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</si>
  <si>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</si>
  <si>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</si>
  <si>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</si>
  <si>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</si>
  <si>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</si>
  <si>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</si>
  <si>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</si>
  <si>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</si>
  <si>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</si>
  <si>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</si>
  <si>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</si>
  <si>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</si>
  <si>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</si>
  <si>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</si>
  <si>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</si>
  <si>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</si>
  <si>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</si>
  <si>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</si>
  <si>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</si>
  <si>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</si>
  <si>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</si>
  <si>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</si>
  <si>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</si>
  <si>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</si>
  <si>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</si>
  <si>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</si>
  <si>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</si>
  <si>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</si>
  <si>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</si>
  <si>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</si>
  <si>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</si>
  <si>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</si>
  <si>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</si>
  <si>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</si>
  <si>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</si>
  <si>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</si>
  <si>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</si>
  <si>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</si>
  <si>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</si>
  <si>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</si>
  <si>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</si>
  <si>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</si>
  <si>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</si>
  <si>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</si>
  <si>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</si>
  <si>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</si>
  <si>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</si>
  <si>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</si>
  <si>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</si>
  <si>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</si>
  <si>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</si>
  <si>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</si>
  <si>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</si>
  <si>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</si>
  <si>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</si>
  <si>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</si>
  <si>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</si>
  <si>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</si>
  <si>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</si>
  <si>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</si>
  <si>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</si>
  <si>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</si>
  <si>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</si>
  <si>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</si>
  <si>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</si>
  <si>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</si>
  <si>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</si>
  <si>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</si>
  <si>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</si>
  <si>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</si>
  <si>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</si>
  <si>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</si>
  <si>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</si>
  <si>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</si>
  <si>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</si>
  <si>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</si>
  <si>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</si>
  <si>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</si>
  <si>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</si>
  <si>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</si>
  <si>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</si>
  <si>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</si>
  <si>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</si>
  <si>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</si>
  <si>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</si>
  <si>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</si>
  <si>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</si>
  <si>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</si>
  <si>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</si>
  <si>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</si>
  <si>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</si>
  <si>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</si>
  <si>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</si>
  <si>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</si>
  <si>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</si>
  <si>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</si>
  <si>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</si>
  <si>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</si>
  <si>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</si>
  <si>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</si>
  <si>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</si>
  <si>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</si>
  <si>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</si>
  <si>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</si>
  <si>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</si>
  <si>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</si>
  <si>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</si>
  <si>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</si>
  <si>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</si>
  <si>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</si>
  <si>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</si>
  <si>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</si>
  <si>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</si>
  <si>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</si>
  <si>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</si>
  <si>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</si>
  <si>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</si>
  <si>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</si>
  <si>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</si>
  <si>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</si>
  <si>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</si>
  <si>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</si>
  <si>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</si>
  <si>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</si>
  <si>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</si>
  <si>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</si>
  <si>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</si>
  <si>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</si>
  <si>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</si>
  <si>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</si>
  <si>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</si>
  <si>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</si>
  <si>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</si>
  <si>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</si>
  <si>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</si>
  <si>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</si>
  <si>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</si>
  <si>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</si>
  <si>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</si>
  <si>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</si>
  <si>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</si>
  <si>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</si>
  <si>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</si>
  <si>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</si>
  <si>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</si>
  <si>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</si>
  <si>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</si>
  <si>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</si>
  <si>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</si>
  <si>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</si>
  <si>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</si>
  <si>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</si>
  <si>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</si>
  <si>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</si>
  <si>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</si>
  <si>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</si>
  <si>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</si>
  <si>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</si>
  <si>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</si>
  <si>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</si>
  <si>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</si>
  <si>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</si>
  <si>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</si>
  <si>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</si>
  <si>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</si>
  <si>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</si>
  <si>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</si>
  <si>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</si>
  <si>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</si>
  <si>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</si>
  <si>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</si>
  <si>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</si>
  <si>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</si>
  <si>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</si>
  <si>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</si>
  <si>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</si>
  <si>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</si>
  <si>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</si>
  <si>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</si>
  <si>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</si>
  <si>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</si>
  <si>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</si>
  <si>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</si>
  <si>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</si>
  <si>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</si>
  <si>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</si>
  <si>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</si>
  <si>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</si>
  <si>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</si>
  <si>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</si>
  <si>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</si>
  <si>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</si>
  <si>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</si>
  <si>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</si>
  <si>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</si>
  <si>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</si>
  <si>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</si>
  <si>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</si>
  <si>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</si>
  <si>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</si>
  <si>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</si>
  <si>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</si>
  <si>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</si>
  <si>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</si>
  <si>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</si>
  <si>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</si>
  <si>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</si>
  <si>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</si>
  <si>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</si>
  <si>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</si>
  <si>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</si>
  <si>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</si>
  <si>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</si>
  <si>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</si>
  <si>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</si>
  <si>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</si>
  <si>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</si>
  <si>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</si>
  <si>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</si>
  <si>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</si>
  <si>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</si>
  <si>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</si>
  <si>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</si>
  <si>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</si>
  <si>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</si>
  <si>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</si>
  <si>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</si>
  <si>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</si>
  <si>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</si>
  <si>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</si>
  <si>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</si>
  <si>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</si>
  <si>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</si>
  <si>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</si>
  <si>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</si>
  <si>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</si>
  <si>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</si>
  <si>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</si>
  <si>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</si>
  <si>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</si>
  <si>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</si>
  <si>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</si>
  <si>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</si>
  <si>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</si>
  <si>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</si>
  <si>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</si>
  <si>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</si>
  <si>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</si>
  <si>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</si>
  <si>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</si>
  <si>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</si>
  <si>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</si>
  <si>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</si>
  <si>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</si>
  <si>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</si>
  <si>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</si>
  <si>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</si>
  <si>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</si>
  <si>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</si>
  <si>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</si>
  <si>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</si>
  <si>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</si>
  <si>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</si>
  <si>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</si>
  <si>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</si>
  <si>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</si>
  <si>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</si>
  <si>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</si>
  <si>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</si>
  <si>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</si>
  <si>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</si>
  <si>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</si>
  <si>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</si>
  <si>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</si>
  <si>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</si>
  <si>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</si>
  <si>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</si>
  <si>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</si>
  <si>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</si>
  <si>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</si>
  <si>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</si>
  <si>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</si>
  <si>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</si>
  <si>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</si>
  <si>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</si>
  <si>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</si>
  <si>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</si>
  <si>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</si>
  <si>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</si>
  <si>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</si>
  <si>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</si>
  <si>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</si>
  <si>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</si>
  <si>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</si>
  <si>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</si>
  <si>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</si>
  <si>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</si>
  <si>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</si>
  <si>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</si>
  <si>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</si>
  <si>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</si>
  <si>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</si>
  <si>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</si>
  <si>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</si>
  <si>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</si>
  <si>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</si>
  <si>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</si>
  <si>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</si>
  <si>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</si>
  <si>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</si>
  <si>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</si>
  <si>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</si>
  <si>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</si>
  <si>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</si>
  <si>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</si>
  <si>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</si>
  <si>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</si>
  <si>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</si>
  <si>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</si>
  <si>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</si>
  <si>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</si>
  <si>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</si>
  <si>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</si>
  <si>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</si>
  <si>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</si>
  <si>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</si>
  <si>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</si>
  <si>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</si>
  <si>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</si>
  <si>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</si>
  <si>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</si>
  <si>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</si>
  <si>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</si>
  <si>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</si>
  <si>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</si>
  <si>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</si>
  <si>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</si>
  <si>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</si>
  <si>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</si>
  <si>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</si>
  <si>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</si>
  <si>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</si>
  <si>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</si>
  <si>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</si>
  <si>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</si>
  <si>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</si>
  <si>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</si>
  <si>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</si>
  <si>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</si>
  <si>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</si>
  <si>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</si>
  <si>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</si>
  <si>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</si>
  <si>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</si>
  <si>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</si>
  <si>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</si>
  <si>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</si>
  <si>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</si>
  <si>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</si>
  <si>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</si>
  <si>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</si>
  <si>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</si>
  <si>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</si>
  <si>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</si>
  <si>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</si>
  <si>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</si>
  <si>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</si>
  <si>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</si>
  <si>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</si>
  <si>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</si>
  <si>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</si>
  <si>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</si>
  <si>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</si>
  <si>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</si>
  <si>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</si>
  <si>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</si>
  <si>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</si>
  <si>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</si>
  <si>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</si>
  <si>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</si>
  <si>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</si>
  <si>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</si>
  <si>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</si>
  <si>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</si>
  <si>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</si>
  <si>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</si>
  <si>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</si>
  <si>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</si>
  <si>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</si>
  <si>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</si>
  <si>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</si>
  <si>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</si>
  <si>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</si>
  <si>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</si>
  <si>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</si>
  <si>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</si>
  <si>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</si>
  <si>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</si>
  <si>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</si>
  <si>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</si>
  <si>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</si>
  <si>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</si>
  <si>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</si>
  <si>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</si>
  <si>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</si>
  <si>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</si>
  <si>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</si>
  <si>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</si>
  <si>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</si>
  <si>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</si>
  <si>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</si>
  <si>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</si>
  <si>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</si>
  <si>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</si>
  <si>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</si>
  <si>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</si>
  <si>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</si>
  <si>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</si>
  <si>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</si>
  <si>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</si>
  <si>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</si>
  <si>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</si>
  <si>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</si>
  <si>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</si>
  <si>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</si>
  <si>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</si>
  <si>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</si>
  <si>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</si>
  <si>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</si>
  <si>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</si>
  <si>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</si>
  <si>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</si>
  <si>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</si>
  <si>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</si>
  <si>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</si>
  <si>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</si>
  <si>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</si>
  <si>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</si>
  <si>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</si>
  <si>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</si>
  <si>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</si>
  <si>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</si>
  <si>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</si>
  <si>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</si>
  <si>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</si>
  <si>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</si>
  <si>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</si>
  <si>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</si>
  <si>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</si>
  <si>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</si>
  <si>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</si>
  <si>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</si>
  <si>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</si>
  <si>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</si>
  <si>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</si>
  <si>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</si>
  <si>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</si>
  <si>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</si>
  <si>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</si>
  <si>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</si>
  <si>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</si>
  <si>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</si>
  <si>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</si>
  <si>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</si>
  <si>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</si>
  <si>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</si>
  <si>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</si>
  <si>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</si>
  <si>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</si>
  <si>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</si>
  <si>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</si>
  <si>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</si>
  <si>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</si>
  <si>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</si>
  <si>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</si>
  <si>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</si>
  <si>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</si>
  <si>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</si>
  <si>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</si>
  <si>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</si>
  <si>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</si>
  <si>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</si>
  <si>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</si>
  <si>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</si>
  <si>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</si>
  <si>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</si>
  <si>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</si>
  <si>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</si>
  <si>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</si>
  <si>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</si>
  <si>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</si>
  <si>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</si>
  <si>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</si>
  <si>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</si>
  <si>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</si>
  <si>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</si>
  <si>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</si>
  <si>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</si>
  <si>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</si>
  <si>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</si>
  <si>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</si>
  <si>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</si>
  <si>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</si>
  <si>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</si>
  <si>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</si>
  <si>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</si>
  <si>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</si>
  <si>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</si>
  <si>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</si>
  <si>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</si>
  <si>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</si>
  <si>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</si>
  <si>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</si>
  <si>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</si>
  <si>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</si>
  <si>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</si>
  <si>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</si>
  <si>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</si>
  <si>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</si>
  <si>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</si>
  <si>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</si>
  <si>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</si>
  <si>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</si>
  <si>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</si>
  <si>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</si>
  <si>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</si>
  <si>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</si>
  <si>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</si>
  <si>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</si>
  <si>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</si>
  <si>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</si>
  <si>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</si>
  <si>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</si>
  <si>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</si>
  <si>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</si>
  <si>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</si>
  <si>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</si>
  <si>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</si>
  <si>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</si>
  <si>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</si>
  <si>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</si>
  <si>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</si>
  <si>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</si>
  <si>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</si>
  <si>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</si>
  <si>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</si>
  <si>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</si>
  <si>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</si>
  <si>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</si>
  <si>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</si>
  <si>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</si>
  <si>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</si>
  <si>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</si>
  <si>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</si>
  <si>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</si>
  <si>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</si>
  <si>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</si>
  <si>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</si>
  <si>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</si>
  <si>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</si>
  <si>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</si>
  <si>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</si>
  <si>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</si>
  <si>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</si>
  <si>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</si>
  <si>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</si>
  <si>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</si>
  <si>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</si>
  <si>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</si>
  <si>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</si>
  <si>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</si>
  <si>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</si>
  <si>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</si>
  <si>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</si>
  <si>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</si>
  <si>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</si>
  <si>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</si>
  <si>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</si>
  <si>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</si>
  <si>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</si>
  <si>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</si>
  <si>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</si>
  <si>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</si>
  <si>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</si>
  <si>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</si>
  <si>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</si>
  <si>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</si>
  <si>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</si>
  <si>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</si>
  <si>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</si>
  <si>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</si>
  <si>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</si>
  <si>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</si>
  <si>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</si>
  <si>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</si>
  <si>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</si>
  <si>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</si>
  <si>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</si>
  <si>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</si>
  <si>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</si>
  <si>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</si>
  <si>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</si>
  <si>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</si>
  <si>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</si>
  <si>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</si>
  <si>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</si>
  <si>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</si>
  <si>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</si>
  <si>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</si>
  <si>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</si>
  <si>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</si>
  <si>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</si>
  <si>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</si>
  <si>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</si>
  <si>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</si>
  <si>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</si>
  <si>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</si>
  <si>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</si>
  <si>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</si>
  <si>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</si>
  <si>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</si>
  <si>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</si>
  <si>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</si>
  <si>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</si>
  <si>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</si>
  <si>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</si>
  <si>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</si>
  <si>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</si>
  <si>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</si>
  <si>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</si>
  <si>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</si>
  <si>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</si>
  <si>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</si>
  <si>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</si>
  <si>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</si>
  <si>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</si>
  <si>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</si>
  <si>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</si>
  <si>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</si>
  <si>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</si>
  <si>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</si>
  <si>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</si>
  <si>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</si>
  <si>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</si>
  <si>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</si>
  <si>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</si>
  <si>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</si>
  <si>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</si>
  <si>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</si>
  <si>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</si>
  <si>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</si>
  <si>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</si>
  <si>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</si>
  <si>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</si>
  <si>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</si>
  <si>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</si>
  <si>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</si>
  <si>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</si>
  <si>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</si>
  <si>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</si>
  <si>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</si>
  <si>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</si>
  <si>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</si>
  <si>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</si>
  <si>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</si>
  <si>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</si>
  <si>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</si>
  <si>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</si>
  <si>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</si>
  <si>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</si>
  <si>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</si>
  <si>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</si>
  <si>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</si>
  <si>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</si>
  <si>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</si>
  <si>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</si>
  <si>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</si>
  <si>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</si>
  <si>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</si>
  <si>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</si>
  <si>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</si>
  <si>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</si>
  <si>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</si>
  <si>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</si>
  <si>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</si>
  <si>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</si>
  <si>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</si>
  <si>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</si>
  <si>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</si>
  <si>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</si>
  <si>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</si>
  <si>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</si>
  <si>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</si>
  <si>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</si>
  <si>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</si>
  <si>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</si>
  <si>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</si>
  <si>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</si>
  <si>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</si>
  <si>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</si>
  <si>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</si>
  <si>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</si>
  <si>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</si>
  <si>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</si>
  <si>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</si>
  <si>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</si>
  <si>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</si>
  <si>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</si>
  <si>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</si>
  <si>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</si>
  <si>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</si>
  <si>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</si>
  <si>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</si>
  <si>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</si>
  <si>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</si>
  <si>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</si>
  <si>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</si>
  <si>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</si>
  <si>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</si>
  <si>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</si>
  <si>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</si>
  <si>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</si>
  <si>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</si>
  <si>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</si>
  <si>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</si>
  <si>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</si>
  <si>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</si>
  <si>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</si>
  <si>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</si>
  <si>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</si>
  <si>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</si>
  <si>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</si>
  <si>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</si>
  <si>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</si>
  <si>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</si>
  <si>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</si>
  <si>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</si>
  <si>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</si>
  <si>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</si>
  <si>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</si>
  <si>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</si>
  <si>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</si>
  <si>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</si>
  <si>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</si>
  <si>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</si>
  <si>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</si>
  <si>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</si>
  <si>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</si>
  <si>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</si>
  <si>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</si>
  <si>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</si>
  <si>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</si>
  <si>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</si>
  <si>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</si>
  <si>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</si>
  <si>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</si>
  <si>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</si>
  <si>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</si>
  <si>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</si>
  <si>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</si>
  <si>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</si>
  <si>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</si>
  <si>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</si>
  <si>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</si>
  <si>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</si>
  <si>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</si>
  <si>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</si>
  <si>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</si>
  <si>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</si>
  <si>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</si>
  <si>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</si>
  <si>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</si>
  <si>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</si>
  <si>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</si>
  <si>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</si>
  <si>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</si>
  <si>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</si>
  <si>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</si>
  <si>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</si>
  <si>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</si>
  <si>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</si>
  <si>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</si>
  <si>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</si>
  <si>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</si>
  <si>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</si>
  <si>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</si>
  <si>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</si>
  <si>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</si>
  <si>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</si>
  <si>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</si>
  <si>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</si>
  <si>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</si>
  <si>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</si>
  <si>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</si>
  <si>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</si>
  <si>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</si>
  <si>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</si>
  <si>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</si>
  <si>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</si>
  <si>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</si>
  <si>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</si>
  <si>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</si>
  <si>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</si>
  <si>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</si>
  <si>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</si>
  <si>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</si>
  <si>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</si>
  <si>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</si>
  <si>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</si>
  <si>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</si>
  <si>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</si>
  <si>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</si>
  <si>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</si>
  <si>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</si>
  <si>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</si>
  <si>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</si>
  <si>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</si>
  <si>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</si>
  <si>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</si>
  <si>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</si>
  <si>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</si>
  <si>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</si>
  <si>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</si>
  <si>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</si>
  <si>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</si>
  <si>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</si>
  <si>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</si>
  <si>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</si>
  <si>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</si>
  <si>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</si>
  <si>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</si>
  <si>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</si>
  <si>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</si>
  <si>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</si>
  <si>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</si>
  <si>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</si>
  <si>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</si>
  <si>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</si>
  <si>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</si>
  <si>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</si>
  <si>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</si>
  <si>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</si>
  <si>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</si>
  <si>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</si>
  <si>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</si>
  <si>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</si>
  <si>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</si>
  <si>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</si>
  <si>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</si>
  <si>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</si>
  <si>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</si>
  <si>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</si>
  <si>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</si>
  <si>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</si>
  <si>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</si>
  <si>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</si>
  <si>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</si>
  <si>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</si>
  <si>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</si>
  <si>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</si>
  <si>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</si>
  <si>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</si>
  <si>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</si>
  <si>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</si>
  <si>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</si>
  <si>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</si>
  <si>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</si>
  <si>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</si>
  <si>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</si>
  <si>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</si>
  <si>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</si>
  <si>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</si>
  <si>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</si>
  <si>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</si>
  <si>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</si>
  <si>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</si>
  <si>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</si>
  <si>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</si>
  <si>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</si>
  <si>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</si>
  <si>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</si>
  <si>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</si>
  <si>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</si>
  <si>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</si>
  <si>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</si>
  <si>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</si>
  <si>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</si>
  <si>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</si>
  <si>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</si>
  <si>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</si>
  <si>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</si>
  <si>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</si>
  <si>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</si>
  <si>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</si>
  <si>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</si>
  <si>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</si>
  <si>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</si>
  <si>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</si>
  <si>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</si>
  <si>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</si>
  <si>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</si>
  <si>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</si>
  <si>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</si>
  <si>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</si>
  <si>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</si>
  <si>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</si>
  <si>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</si>
  <si>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</si>
  <si>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</si>
  <si>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</si>
  <si>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</si>
  <si>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</si>
  <si>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</si>
  <si>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</si>
  <si>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</si>
  <si>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</si>
  <si>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</si>
  <si>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</si>
  <si>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</si>
  <si>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</si>
  <si>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</si>
  <si>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</si>
  <si>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</si>
  <si>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</si>
  <si>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</si>
  <si>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</si>
  <si>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</si>
  <si>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</si>
  <si>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</si>
  <si>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</si>
  <si>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</si>
  <si>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</si>
  <si>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</si>
  <si>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</si>
  <si>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</si>
  <si>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</si>
  <si>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</si>
  <si>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</si>
  <si>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</si>
  <si>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</si>
  <si>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</si>
  <si>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</si>
  <si>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</si>
  <si>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</si>
  <si>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</si>
  <si>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</si>
  <si>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</si>
  <si>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</si>
  <si>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</si>
  <si>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</si>
  <si>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</si>
  <si>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</si>
  <si>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</si>
  <si>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</si>
  <si>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</si>
  <si>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</si>
  <si>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</si>
  <si>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</si>
  <si>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</si>
  <si>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</si>
  <si>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</si>
  <si>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</si>
  <si>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</si>
  <si>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</si>
  <si>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</si>
  <si>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</si>
  <si>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</si>
  <si>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</si>
  <si>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</si>
  <si>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</si>
  <si>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</si>
  <si>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嘲讽-213-ok-vs221</t>
  </si>
  <si>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</si>
  <si>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</si>
  <si>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</si>
  <si>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</si>
  <si>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</si>
  <si>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</si>
  <si>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</si>
  <si>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</si>
  <si>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</si>
  <si>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</si>
  <si>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</si>
  <si>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</si>
  <si>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</si>
  <si>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</si>
  <si>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</si>
  <si>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</si>
  <si>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野火-215-ok-vs221</t>
  </si>
  <si>
    <t># 2x (1) 衰变飞弹</t>
  </si>
  <si>
    <t># 2x (1) 野火</t>
  </si>
  <si>
    <t># 2x (2) 星占师</t>
  </si>
  <si>
    <t># 2x (2) 食魔影豹</t>
  </si>
  <si>
    <t># 2x (3) 雪盲鹰身人</t>
  </si>
  <si>
    <t># 2x (7) 克苏恩面具</t>
  </si>
  <si>
    <t>AAECAZirBALY7AOgigQO97gD4MwDm80Dx84D+84D+90D1OoD0+wD1uwDqIEEmI4En5IEoZIE/J4EAA==</t>
  </si>
  <si>
    <r>
      <t xml:space="preserve"># </t>
    </r>
    <r>
      <rPr>
        <sz val="7"/>
        <color rgb="FF18507E"/>
        <rFont val="宋体"/>
        <family val="3"/>
        <charset val="134"/>
      </rPr>
      <t>想要使用这副套牌，请先复制到剪贴板，然后在游戏中点击</t>
    </r>
    <r>
      <rPr>
        <sz val="7"/>
        <color rgb="FF18507E"/>
        <rFont val="Verdana"/>
        <family val="2"/>
      </rPr>
      <t>“</t>
    </r>
    <r>
      <rPr>
        <sz val="7"/>
        <color rgb="FF18507E"/>
        <rFont val="宋体"/>
        <family val="3"/>
        <charset val="134"/>
      </rPr>
      <t>新套牌</t>
    </r>
    <r>
      <rPr>
        <sz val="7"/>
        <color rgb="FF18507E"/>
        <rFont val="Verdana"/>
        <family val="2"/>
      </rPr>
      <t>”</t>
    </r>
    <r>
      <rPr>
        <sz val="7"/>
        <color rgb="FF18507E"/>
        <rFont val="宋体"/>
        <family val="3"/>
        <charset val="134"/>
      </rPr>
      <t>进行粘贴。</t>
    </r>
  </si>
  <si>
    <t>星占师</t>
  </si>
  <si>
    <t>vs221(vs220)</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</si>
</sst>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0">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Y27"/>
  <sheetViews>
    <sheetView workbookViewId="0">
      <pane xSplit="1" topLeftCell="B1" activePane="topRight" state="frozen"/>
      <selection pane="topRight" activeCell="N33" sqref="N33"/>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0" t="s">
        <v>7948</v>
      </c>
    </row>
    <row r="3" spans="1:13" ht="12" customHeight="1">
      <c r="B3" s="500">
        <f>SUM(B4:B24)</f>
        <v>1</v>
      </c>
      <c r="C3" s="500">
        <f t="shared" ref="C3:F3" si="0">SUM(C4:C24)</f>
        <v>0</v>
      </c>
      <c r="D3" s="500">
        <f t="shared" si="0"/>
        <v>0</v>
      </c>
      <c r="E3" s="500">
        <f t="shared" si="0"/>
        <v>0</v>
      </c>
      <c r="F3" s="500">
        <f t="shared" si="0"/>
        <v>1</v>
      </c>
      <c r="M3" s="470" t="s">
        <v>7022</v>
      </c>
    </row>
    <row r="4" spans="1:13" ht="12" customHeight="1">
      <c r="M4" s="470" t="s">
        <v>3</v>
      </c>
    </row>
    <row r="5" spans="1:13" ht="12" customHeight="1">
      <c r="M5" s="470" t="s">
        <v>6500</v>
      </c>
    </row>
    <row r="6" spans="1:13" ht="12" customHeight="1">
      <c r="M6" s="470" t="s">
        <v>0</v>
      </c>
    </row>
    <row r="7" spans="1:13" ht="12" customHeight="1">
      <c r="A7" s="470" t="s">
        <v>6878</v>
      </c>
      <c r="B7" s="679">
        <f>SUMIFS(标准!M:M,标准!B:B,A7)</f>
        <v>0</v>
      </c>
      <c r="C7" s="679">
        <f>SUMIFS(标准!N:N,标准!B:B,A7)</f>
        <v>0</v>
      </c>
      <c r="D7" s="679">
        <f>SUMIFS(标准!O:O,标准!B:B,A7)</f>
        <v>0</v>
      </c>
      <c r="E7" s="679">
        <f>SUMIFS(标准!P:P,标准!B:B,A7)</f>
        <v>0</v>
      </c>
      <c r="F7" s="679">
        <f>SUMIFS(标准!Q:Q,标准!B:B,A7)</f>
        <v>0</v>
      </c>
      <c r="M7" s="470" t="s">
        <v>7949</v>
      </c>
    </row>
    <row r="8" spans="1:13" ht="12" customHeight="1">
      <c r="A8" s="470" t="s">
        <v>7296</v>
      </c>
      <c r="B8" s="679">
        <f>SUMIFS(标准!M:M,标准!B:B,A8)</f>
        <v>0</v>
      </c>
      <c r="C8" s="679">
        <f>SUMIFS(标准!N:N,标准!B:B,A8)</f>
        <v>0</v>
      </c>
      <c r="D8" s="679">
        <f>SUMIFS(标准!O:O,标准!B:B,A8)</f>
        <v>0</v>
      </c>
      <c r="E8" s="679">
        <f>SUMIFS(标准!P:P,标准!B:B,A8)</f>
        <v>0</v>
      </c>
      <c r="F8" s="679">
        <f>SUMIFS(标准!Q:Q,标准!B:B,A8)</f>
        <v>0</v>
      </c>
      <c r="M8" s="470" t="s">
        <v>7950</v>
      </c>
    </row>
    <row r="9" spans="1:13" ht="12" customHeight="1">
      <c r="A9" s="470" t="s">
        <v>7385</v>
      </c>
      <c r="B9" s="679">
        <f>SUMIFS(标准!M:M,标准!B:B,A9)</f>
        <v>0</v>
      </c>
      <c r="C9" s="679">
        <f>SUMIFS(标准!N:N,标准!B:B,A9)</f>
        <v>0</v>
      </c>
      <c r="D9" s="679">
        <f>SUMIFS(标准!O:O,标准!B:B,A9)</f>
        <v>0</v>
      </c>
      <c r="E9" s="679">
        <f>SUMIFS(标准!P:P,标准!B:B,A9)</f>
        <v>0</v>
      </c>
      <c r="F9" s="679">
        <f>SUMIFS(标准!Q:Q,标准!B:B,A9)</f>
        <v>0</v>
      </c>
      <c r="M9" s="470" t="s">
        <v>7931</v>
      </c>
    </row>
    <row r="10" spans="1:13" ht="12" customHeight="1">
      <c r="A10" s="470" t="s">
        <v>5083</v>
      </c>
      <c r="B10" s="679">
        <f>SUMIFS(标准!M:M,标准!B:B,A10)</f>
        <v>0</v>
      </c>
      <c r="C10" s="679">
        <f>SUMIFS(标准!N:N,标准!B:B,A10)</f>
        <v>0</v>
      </c>
      <c r="D10" s="679">
        <f>SUMIFS(标准!O:O,标准!B:B,A10)</f>
        <v>0</v>
      </c>
      <c r="E10" s="679">
        <f>SUMIFS(标准!P:P,标准!B:B,A10)</f>
        <v>0</v>
      </c>
      <c r="F10" s="679">
        <f>SUMIFS(标准!Q:Q,标准!B:B,A10)</f>
        <v>0</v>
      </c>
      <c r="M10" s="470" t="s">
        <v>5465</v>
      </c>
    </row>
    <row r="11" spans="1:13" ht="12" customHeight="1">
      <c r="A11" s="470" t="s">
        <v>7943</v>
      </c>
      <c r="B11" s="679">
        <f>SUMIFS(标准!M:M,标准!B:B,A11)</f>
        <v>0</v>
      </c>
      <c r="C11" s="679">
        <f>SUMIFS(标准!N:N,标准!B:B,A11)</f>
        <v>0</v>
      </c>
      <c r="D11" s="679">
        <f>SUMIFS(标准!O:O,标准!B:B,A11)</f>
        <v>0</v>
      </c>
      <c r="E11" s="679">
        <f>SUMIFS(标准!P:P,标准!B:B,A11)</f>
        <v>0</v>
      </c>
      <c r="F11" s="679">
        <f>SUMIFS(标准!Q:Q,标准!B:B,A11)</f>
        <v>0</v>
      </c>
      <c r="M11" s="470" t="s">
        <v>5480</v>
      </c>
    </row>
    <row r="12" spans="1:13" ht="12" customHeight="1">
      <c r="A12" s="470" t="s">
        <v>6644</v>
      </c>
      <c r="B12" s="679">
        <f>SUMIFS(标准!M:M,标准!B:B,A12)</f>
        <v>0</v>
      </c>
      <c r="C12" s="679">
        <f>SUMIFS(标准!N:N,标准!B:B,A12)</f>
        <v>0</v>
      </c>
      <c r="D12" s="679">
        <f>SUMIFS(标准!O:O,标准!B:B,A12)</f>
        <v>0</v>
      </c>
      <c r="E12" s="679">
        <f>SUMIFS(标准!P:P,标准!B:B,A12)</f>
        <v>0</v>
      </c>
      <c r="F12" s="679">
        <f>SUMIFS(标准!Q:Q,标准!B:B,A12)</f>
        <v>0</v>
      </c>
      <c r="M12" s="470" t="s">
        <v>7951</v>
      </c>
    </row>
    <row r="13" spans="1:13" ht="12" customHeight="1">
      <c r="A13" s="470" t="s">
        <v>1719</v>
      </c>
      <c r="B13" s="679">
        <f>SUMIFS(标准!M:M,标准!B:B,A13)</f>
        <v>0</v>
      </c>
      <c r="C13" s="679">
        <f>SUMIFS(标准!N:N,标准!B:B,A13)</f>
        <v>0</v>
      </c>
      <c r="D13" s="679">
        <f>SUMIFS(标准!O:O,标准!B:B,A13)</f>
        <v>0</v>
      </c>
      <c r="E13" s="679">
        <f>SUMIFS(标准!P:P,标准!B:B,A13)</f>
        <v>0</v>
      </c>
      <c r="F13" s="679">
        <f>SUMIFS(标准!Q:Q,标准!B:B,A13)</f>
        <v>0</v>
      </c>
      <c r="M13" s="470" t="s">
        <v>7952</v>
      </c>
    </row>
    <row r="14" spans="1:13" ht="12" customHeight="1">
      <c r="A14" s="470" t="s">
        <v>7961</v>
      </c>
      <c r="B14" s="679">
        <f>SUMIFS(标准!M:M,标准!B:B,A14)</f>
        <v>0</v>
      </c>
      <c r="C14" s="679">
        <f>SUMIFS(标准!N:N,标准!B:B,A14)</f>
        <v>0</v>
      </c>
      <c r="D14" s="679">
        <f>SUMIFS(标准!O:O,标准!B:B,A14)</f>
        <v>0</v>
      </c>
      <c r="E14" s="679">
        <f>SUMIFS(标准!P:P,标准!B:B,A14)</f>
        <v>0</v>
      </c>
      <c r="F14" s="679">
        <f>SUMIFS(标准!Q:Q,标准!B:B,A14)</f>
        <v>0</v>
      </c>
      <c r="M14" s="470" t="s">
        <v>5486</v>
      </c>
    </row>
    <row r="15" spans="1:13" ht="12" customHeight="1">
      <c r="A15" s="470" t="s">
        <v>7962</v>
      </c>
      <c r="B15" s="679">
        <f>SUMIFS(标准!M:M,标准!B:B,A15)</f>
        <v>0</v>
      </c>
      <c r="C15" s="679">
        <f>SUMIFS(标准!N:N,标准!B:B,A15)</f>
        <v>0</v>
      </c>
      <c r="D15" s="679">
        <f>SUMIFS(标准!O:O,标准!B:B,A15)</f>
        <v>0</v>
      </c>
      <c r="E15" s="679">
        <f>SUMIFS(标准!P:P,标准!B:B,A15)</f>
        <v>0</v>
      </c>
      <c r="F15" s="679">
        <f>SUMIFS(标准!Q:Q,标准!B:B,A15)</f>
        <v>0</v>
      </c>
      <c r="M15" s="470" t="s">
        <v>7953</v>
      </c>
    </row>
    <row r="16" spans="1:13" ht="12" customHeight="1">
      <c r="A16" s="470" t="s">
        <v>6229</v>
      </c>
      <c r="B16" s="679">
        <f>SUMIFS(标准!M:M,标准!B:B,A16)</f>
        <v>0</v>
      </c>
      <c r="C16" s="679">
        <f>SUMIFS(标准!N:N,标准!B:B,A16)</f>
        <v>0</v>
      </c>
      <c r="D16" s="679">
        <f>SUMIFS(标准!O:O,标准!B:B,A16)</f>
        <v>0</v>
      </c>
      <c r="E16" s="679">
        <f>SUMIFS(标准!P:P,标准!B:B,A16)</f>
        <v>0</v>
      </c>
      <c r="F16" s="679">
        <f>SUMIFS(标准!Q:Q,标准!B:B,A16)</f>
        <v>0</v>
      </c>
      <c r="M16" s="470" t="s">
        <v>7954</v>
      </c>
    </row>
    <row r="17" spans="1:13" ht="12" customHeight="1">
      <c r="A17" s="470" t="s">
        <v>7517</v>
      </c>
      <c r="B17" s="679">
        <f>SUMIFS(标准!M:M,标准!B:B,A17)</f>
        <v>0</v>
      </c>
      <c r="C17" s="679">
        <f>SUMIFS(标准!N:N,标准!B:B,A17)</f>
        <v>0</v>
      </c>
      <c r="D17" s="679">
        <f>SUMIFS(标准!O:O,标准!B:B,A17)</f>
        <v>0</v>
      </c>
      <c r="E17" s="679">
        <f>SUMIFS(标准!P:P,标准!B:B,A17)</f>
        <v>0</v>
      </c>
      <c r="F17" s="679">
        <f>SUMIFS(标准!Q:Q,标准!B:B,A17)</f>
        <v>0</v>
      </c>
      <c r="M17" s="470" t="s">
        <v>7955</v>
      </c>
    </row>
    <row r="18" spans="1:13" ht="12" customHeight="1">
      <c r="A18" s="470" t="s">
        <v>257</v>
      </c>
      <c r="B18" s="679">
        <f>SUMIFS(标准!M:M,标准!B:B,A18)</f>
        <v>0</v>
      </c>
      <c r="C18" s="679">
        <f>SUMIFS(标准!N:N,标准!B:B,A18)</f>
        <v>0</v>
      </c>
      <c r="D18" s="679">
        <f>SUMIFS(标准!O:O,标准!B:B,A18)</f>
        <v>0</v>
      </c>
      <c r="E18" s="679">
        <f>SUMIFS(标准!P:P,标准!B:B,A18)</f>
        <v>0</v>
      </c>
      <c r="F18" s="679">
        <f>SUMIFS(标准!Q:Q,标准!B:B,A18)</f>
        <v>0</v>
      </c>
      <c r="M18" s="470" t="s">
        <v>7956</v>
      </c>
    </row>
    <row r="19" spans="1:13" ht="12" customHeight="1">
      <c r="A19" s="470" t="s">
        <v>6197</v>
      </c>
      <c r="B19" s="679">
        <f>SUMIFS(标准!M:M,标准!B:B,A19)</f>
        <v>0</v>
      </c>
      <c r="C19" s="679">
        <f>SUMIFS(标准!N:N,标准!B:B,A19)</f>
        <v>0</v>
      </c>
      <c r="D19" s="679">
        <f>SUMIFS(标准!O:O,标准!B:B,A19)</f>
        <v>0</v>
      </c>
      <c r="E19" s="679">
        <f>SUMIFS(标准!P:P,标准!B:B,A19)</f>
        <v>0</v>
      </c>
      <c r="F19" s="679">
        <f>SUMIFS(标准!Q:Q,标准!B:B,A19)</f>
        <v>0</v>
      </c>
      <c r="M19" s="470" t="s">
        <v>7957</v>
      </c>
    </row>
    <row r="20" spans="1:13" ht="12" customHeight="1">
      <c r="A20" s="470" t="s">
        <v>7963</v>
      </c>
      <c r="B20" s="679">
        <f>SUMIFS(标准!M:M,标准!B:B,A20)</f>
        <v>0</v>
      </c>
      <c r="C20" s="679">
        <f>SUMIFS(标准!N:N,标准!B:B,A20)</f>
        <v>0</v>
      </c>
      <c r="D20" s="679">
        <f>SUMIFS(标准!O:O,标准!B:B,A20)</f>
        <v>0</v>
      </c>
      <c r="E20" s="679">
        <f>SUMIFS(标准!P:P,标准!B:B,A20)</f>
        <v>0</v>
      </c>
      <c r="F20" s="679">
        <f>SUMIFS(标准!Q:Q,标准!B:B,A20)</f>
        <v>0</v>
      </c>
      <c r="M20" s="470" t="s">
        <v>7958</v>
      </c>
    </row>
    <row r="21" spans="1:13" ht="12" customHeight="1">
      <c r="A21" s="470" t="s">
        <v>7964</v>
      </c>
      <c r="B21" s="446">
        <f>SUMIFS(标准!M:M,标准!B:B,A21)</f>
        <v>1</v>
      </c>
      <c r="C21" s="679">
        <f>SUMIFS(标准!N:N,标准!B:B,A21)</f>
        <v>0</v>
      </c>
      <c r="D21" s="679">
        <f>SUMIFS(标准!O:O,标准!B:B,A21)</f>
        <v>0</v>
      </c>
      <c r="E21" s="679">
        <f>SUMIFS(标准!P:P,标准!B:B,A21)</f>
        <v>0</v>
      </c>
      <c r="F21" s="446">
        <f>SUMIFS(标准!Q:Q,标准!B:B,A21)</f>
        <v>1</v>
      </c>
      <c r="M21" s="470" t="s">
        <v>7959</v>
      </c>
    </row>
    <row r="22" spans="1:13" ht="12" customHeight="1">
      <c r="A22" s="470" t="s">
        <v>7025</v>
      </c>
      <c r="B22" s="679">
        <f>SUMIFS(标准!M:M,标准!B:B,A22)</f>
        <v>0</v>
      </c>
      <c r="C22" s="679">
        <f>SUMIFS(标准!N:N,标准!B:B,A22)</f>
        <v>0</v>
      </c>
      <c r="D22" s="679">
        <f>SUMIFS(标准!O:O,标准!B:B,A22)</f>
        <v>0</v>
      </c>
      <c r="E22" s="679">
        <f>SUMIFS(标准!P:P,标准!B:B,A22)</f>
        <v>0</v>
      </c>
      <c r="F22" s="679">
        <f>SUMIFS(标准!Q:Q,标准!B:B,A22)</f>
        <v>0</v>
      </c>
      <c r="M22" s="470" t="s">
        <v>7024</v>
      </c>
    </row>
    <row r="23" spans="1:13" ht="12" customHeight="1">
      <c r="B23" s="679"/>
      <c r="C23" s="679"/>
      <c r="D23" s="679"/>
      <c r="E23" s="679"/>
      <c r="F23" s="679"/>
      <c r="M23" s="470" t="s">
        <v>6503</v>
      </c>
    </row>
    <row r="24" spans="1:13" ht="12" customHeight="1">
      <c r="B24" s="679"/>
      <c r="C24" s="679"/>
      <c r="D24" s="679"/>
      <c r="E24" s="446"/>
      <c r="F24" s="679"/>
      <c r="M24" s="470" t="s">
        <v>7960</v>
      </c>
    </row>
    <row r="25" spans="1:13" ht="12" customHeight="1">
      <c r="B25" s="679"/>
      <c r="C25" s="679"/>
      <c r="D25" s="679"/>
      <c r="E25" s="679"/>
      <c r="F25" s="679"/>
      <c r="M25" s="470" t="s">
        <v>6503</v>
      </c>
    </row>
    <row r="26" spans="1:13" ht="12" customHeight="1">
      <c r="B26" s="679"/>
      <c r="C26" s="679"/>
      <c r="D26" s="679"/>
      <c r="E26" s="679"/>
      <c r="F26" s="679"/>
      <c r="M26" s="470" t="s">
        <v>6504</v>
      </c>
    </row>
    <row r="27" spans="1:13" ht="12" customHeight="1">
      <c r="B27" s="446"/>
      <c r="C27" s="446"/>
      <c r="D27" s="446"/>
      <c r="E27" s="446"/>
      <c r="F27" s="446"/>
    </row>
  </sheetData>
  <phoneticPr fontId="13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M19" sqref="M19"/>
    </sheetView>
  </sheetViews>
  <sheetFormatPr defaultColWidth="9" defaultRowHeight="11.25" customHeight="1"/>
  <cols>
    <col min="1" max="1" width="12" style="413" customWidth="1"/>
    <col min="2" max="11" width="3.36328125" style="413" customWidth="1"/>
    <col min="12" max="12" width="21.7265625" style="413" customWidth="1"/>
    <col min="13"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2" ht="11.25" customHeight="1">
      <c r="A1" s="424" t="s">
        <v>1</v>
      </c>
      <c r="B1" s="449" t="s">
        <v>2</v>
      </c>
      <c r="C1" s="449">
        <v>314</v>
      </c>
      <c r="D1" s="449">
        <v>444</v>
      </c>
      <c r="E1" s="449">
        <v>315</v>
      </c>
      <c r="F1" s="449">
        <v>201</v>
      </c>
      <c r="G1" s="449"/>
      <c r="H1" s="449"/>
      <c r="I1" s="449"/>
      <c r="J1" s="449"/>
      <c r="K1" s="449"/>
      <c r="L1" s="413">
        <v>3080</v>
      </c>
    </row>
    <row r="2" spans="1:12" ht="11.25" customHeight="1">
      <c r="A2" s="424"/>
      <c r="B2" s="449"/>
      <c r="C2" s="449"/>
      <c r="D2" s="449"/>
      <c r="E2" s="449"/>
      <c r="F2" s="449"/>
      <c r="G2" s="449"/>
      <c r="H2" s="449"/>
      <c r="I2" s="449"/>
      <c r="J2" s="449"/>
      <c r="K2" s="449"/>
      <c r="L2" s="700" t="s">
        <v>7947</v>
      </c>
    </row>
    <row r="3" spans="1:12" ht="11.25" customHeight="1">
      <c r="B3" s="409">
        <f>SUM(B8:B27)</f>
        <v>1</v>
      </c>
      <c r="C3" s="409">
        <f>SUM(C8:C27)</f>
        <v>1</v>
      </c>
      <c r="D3" s="409">
        <f>SUM(D8:D27)</f>
        <v>3</v>
      </c>
      <c r="E3" s="409">
        <f>SUM(E8:E27)</f>
        <v>2</v>
      </c>
      <c r="F3" s="409">
        <f>SUM(F8:F27)</f>
        <v>3</v>
      </c>
      <c r="L3" s="413" t="s">
        <v>7929</v>
      </c>
    </row>
    <row r="4" spans="1:12" ht="11.25" customHeight="1">
      <c r="L4" s="413" t="s">
        <v>180</v>
      </c>
    </row>
    <row r="5" spans="1:12" ht="11.25" customHeight="1">
      <c r="L5" s="413" t="s">
        <v>3</v>
      </c>
    </row>
    <row r="6" spans="1:12" ht="11.25" customHeight="1">
      <c r="L6" s="413" t="s">
        <v>6500</v>
      </c>
    </row>
    <row r="7" spans="1:12" ht="11.25" customHeight="1">
      <c r="L7" s="413" t="s">
        <v>0</v>
      </c>
    </row>
    <row r="8" spans="1:12" ht="11.25" customHeight="1">
      <c r="A8" s="413" t="s">
        <v>7942</v>
      </c>
      <c r="B8" s="446">
        <f>SUMIFS(标准!M:M,标准!B:B,A8)</f>
        <v>1</v>
      </c>
      <c r="C8" s="679">
        <f>SUMIFS(标准!N:N,标准!B:B,A8)</f>
        <v>0</v>
      </c>
      <c r="D8" s="679">
        <f>SUMIFS(标准!O:O,标准!B:B,A8)</f>
        <v>0</v>
      </c>
      <c r="E8" s="679">
        <f>SUMIFS(标准!P:P,标准!B:B,A8)</f>
        <v>0</v>
      </c>
      <c r="F8" s="679">
        <f>SUMIFS(标准!Q:Q,标准!B:B,A8)</f>
        <v>2</v>
      </c>
      <c r="L8" s="413" t="s">
        <v>7930</v>
      </c>
    </row>
    <row r="9" spans="1:12"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5483</v>
      </c>
    </row>
    <row r="10" spans="1:12"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5466</v>
      </c>
    </row>
    <row r="11" spans="1:12" ht="11.25" customHeight="1">
      <c r="A11" s="413" t="s">
        <v>7385</v>
      </c>
      <c r="B11" s="679">
        <f>SUMIFS(标准!M:M,标准!B:B,A11)</f>
        <v>0</v>
      </c>
      <c r="C11" s="679">
        <f>SUMIFS(标准!N:N,标准!B:B,A11)</f>
        <v>0</v>
      </c>
      <c r="D11" s="679">
        <f>SUMIFS(标准!O:O,标准!B:B,A11)</f>
        <v>0</v>
      </c>
      <c r="E11" s="679">
        <f>SUMIFS(标准!P:P,标准!B:B,A11)</f>
        <v>0</v>
      </c>
      <c r="F11" s="679">
        <f>SUMIFS(标准!Q:Q,标准!B:B,A11)</f>
        <v>0</v>
      </c>
      <c r="L11" s="413" t="s">
        <v>7931</v>
      </c>
    </row>
    <row r="12" spans="1:12"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5465</v>
      </c>
    </row>
    <row r="13" spans="1:12" ht="11.25" customHeight="1">
      <c r="A13" s="413" t="s">
        <v>7943</v>
      </c>
      <c r="B13" s="679">
        <f>SUMIFS(标准!M:M,标准!B:B,A13)</f>
        <v>0</v>
      </c>
      <c r="C13" s="679">
        <f>SUMIFS(标准!N:N,标准!B:B,A13)</f>
        <v>0</v>
      </c>
      <c r="D13" s="679">
        <f>SUMIFS(标准!O:O,标准!B:B,A13)</f>
        <v>0</v>
      </c>
      <c r="E13" s="679">
        <f>SUMIFS(标准!P:P,标准!B:B,A13)</f>
        <v>0</v>
      </c>
      <c r="F13" s="679">
        <f>SUMIFS(标准!Q:Q,标准!B:B,A13)</f>
        <v>0</v>
      </c>
      <c r="L13" s="413" t="s">
        <v>5480</v>
      </c>
    </row>
    <row r="14" spans="1:12"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5494</v>
      </c>
    </row>
    <row r="15" spans="1:12"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7035</v>
      </c>
    </row>
    <row r="16" spans="1:12"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7932</v>
      </c>
    </row>
    <row r="17" spans="1:12" ht="11.25" customHeight="1">
      <c r="A17" s="413" t="s">
        <v>7230</v>
      </c>
      <c r="B17" s="679">
        <f>SUMIFS(标准!M:M,标准!B:B,A17)</f>
        <v>0</v>
      </c>
      <c r="C17" s="679">
        <f>SUMIFS(标准!N:N,标准!B:B,A17)</f>
        <v>0</v>
      </c>
      <c r="D17" s="679">
        <f>SUMIFS(标准!O:O,标准!B:B,A17)</f>
        <v>0</v>
      </c>
      <c r="E17" s="679">
        <f>SUMIFS(标准!P:P,标准!B:B,A17)</f>
        <v>0</v>
      </c>
      <c r="F17" s="679">
        <f>SUMIFS(标准!Q:Q,标准!B:B,A17)</f>
        <v>0</v>
      </c>
      <c r="L17" s="413" t="s">
        <v>7933</v>
      </c>
    </row>
    <row r="18" spans="1:12" ht="11.25" customHeight="1">
      <c r="A18" s="413" t="s">
        <v>6846</v>
      </c>
      <c r="B18" s="679">
        <f>SUMIFS(标准!M:M,标准!B:B,A18)</f>
        <v>0</v>
      </c>
      <c r="C18" s="679">
        <f>SUMIFS(标准!N:N,标准!B:B,A18)</f>
        <v>0</v>
      </c>
      <c r="D18" s="679">
        <f>SUMIFS(标准!O:O,标准!B:B,A18)</f>
        <v>0</v>
      </c>
      <c r="E18" s="679">
        <f>SUMIFS(标准!P:P,标准!B:B,A18)</f>
        <v>0</v>
      </c>
      <c r="F18" s="679">
        <f>SUMIFS(标准!Q:Q,标准!B:B,A18)</f>
        <v>0</v>
      </c>
      <c r="L18" s="413" t="s">
        <v>7934</v>
      </c>
    </row>
    <row r="19" spans="1:12" ht="11.25" customHeight="1">
      <c r="A19" s="413" t="s">
        <v>6683</v>
      </c>
      <c r="B19" s="679">
        <f>SUMIFS(标准!M:M,标准!B:B,A19)</f>
        <v>0</v>
      </c>
      <c r="C19" s="679">
        <f>SUMIFS(标准!N:N,标准!B:B,A19)</f>
        <v>0</v>
      </c>
      <c r="D19" s="679">
        <f>SUMIFS(标准!O:O,标准!B:B,A19)</f>
        <v>0</v>
      </c>
      <c r="E19" s="679">
        <f>SUMIFS(标准!P:P,标准!B:B,A19)</f>
        <v>0</v>
      </c>
      <c r="F19" s="679">
        <f>SUMIFS(标准!Q:Q,标准!B:B,A19)</f>
        <v>0</v>
      </c>
      <c r="L19" s="413" t="s">
        <v>7935</v>
      </c>
    </row>
    <row r="20" spans="1:12" ht="11.25" customHeight="1">
      <c r="A20" s="413" t="s">
        <v>7944</v>
      </c>
      <c r="B20" s="679">
        <f>SUMIFS(标准!M:M,标准!B:B,A20)</f>
        <v>0</v>
      </c>
      <c r="C20" s="679">
        <f>SUMIFS(标准!N:N,标准!B:B,A20)</f>
        <v>0</v>
      </c>
      <c r="D20" s="446">
        <f>SUMIFS(标准!O:O,标准!B:B,A20)</f>
        <v>2</v>
      </c>
      <c r="E20" s="446">
        <f>SUMIFS(标准!P:P,标准!B:B,A20)</f>
        <v>1</v>
      </c>
      <c r="F20" s="679">
        <f>SUMIFS(标准!Q:Q,标准!B:B,A20)</f>
        <v>0</v>
      </c>
      <c r="L20" s="413" t="s">
        <v>7936</v>
      </c>
    </row>
    <row r="21" spans="1:12" ht="11.25" customHeight="1">
      <c r="A21" s="413" t="s">
        <v>7945</v>
      </c>
      <c r="B21" s="679">
        <f>SUMIFS(标准!M:M,标准!B:B,A21)</f>
        <v>0</v>
      </c>
      <c r="C21" s="446">
        <f>SUMIFS(标准!N:N,标准!B:B,A21)</f>
        <v>1</v>
      </c>
      <c r="D21" s="679">
        <f>SUMIFS(标准!O:O,标准!B:B,A21)</f>
        <v>0</v>
      </c>
      <c r="E21" s="679">
        <f>SUMIFS(标准!P:P,标准!B:B,A21)</f>
        <v>0</v>
      </c>
      <c r="F21" s="446">
        <f>SUMIFS(标准!Q:Q,标准!B:B,A21)</f>
        <v>1</v>
      </c>
      <c r="L21" s="413" t="s">
        <v>7937</v>
      </c>
    </row>
    <row r="22" spans="1:12" ht="11.25" customHeight="1">
      <c r="A22" s="413" t="s">
        <v>6087</v>
      </c>
      <c r="B22" s="679">
        <f>SUMIFS(标准!M:M,标准!B:B,A22)</f>
        <v>0</v>
      </c>
      <c r="C22" s="679">
        <f>SUMIFS(标准!N:N,标准!B:B,A22)</f>
        <v>0</v>
      </c>
      <c r="D22" s="679">
        <f>SUMIFS(标准!O:O,标准!B:B,A22)</f>
        <v>0</v>
      </c>
      <c r="E22" s="679">
        <f>SUMIFS(标准!P:P,标准!B:B,A22)</f>
        <v>0</v>
      </c>
      <c r="F22" s="679">
        <f>SUMIFS(标准!Q:Q,标准!B:B,A22)</f>
        <v>0</v>
      </c>
      <c r="L22" s="413" t="s">
        <v>7938</v>
      </c>
    </row>
    <row r="23" spans="1:12" ht="11.25" customHeight="1">
      <c r="A23" s="413" t="s">
        <v>7946</v>
      </c>
      <c r="B23" s="679">
        <f>SUMIFS(标准!M:M,标准!B:B,A23)</f>
        <v>0</v>
      </c>
      <c r="C23" s="679">
        <f>SUMIFS(标准!N:N,标准!B:B,A23)</f>
        <v>0</v>
      </c>
      <c r="D23" s="446">
        <f>SUMIFS(标准!O:O,标准!B:B,A23)</f>
        <v>1</v>
      </c>
      <c r="E23" s="446">
        <f>SUMIFS(标准!P:P,标准!B:B,A23)</f>
        <v>1</v>
      </c>
      <c r="F23" s="679">
        <f>SUMIFS(标准!Q:Q,标准!B:B,A23)</f>
        <v>0</v>
      </c>
      <c r="L23" s="413" t="s">
        <v>7939</v>
      </c>
    </row>
    <row r="24" spans="1:12" ht="11.25" customHeight="1">
      <c r="A24" s="413" t="s">
        <v>5598</v>
      </c>
      <c r="B24" s="679">
        <f>SUMIFS(标准!M:M,标准!B:B,A24)</f>
        <v>0</v>
      </c>
      <c r="C24" s="679">
        <f>SUMIFS(标准!N:N,标准!B:B,A24)</f>
        <v>0</v>
      </c>
      <c r="D24" s="679">
        <f>SUMIFS(标准!O:O,标准!B:B,A24)</f>
        <v>0</v>
      </c>
      <c r="E24" s="679">
        <f>SUMIFS(标准!P:P,标准!B:B,A24)</f>
        <v>0</v>
      </c>
      <c r="F24" s="679">
        <f>SUMIFS(标准!Q:Q,标准!B:B,A24)</f>
        <v>0</v>
      </c>
      <c r="L24" s="413" t="s">
        <v>7940</v>
      </c>
    </row>
    <row r="25" spans="1:12" ht="11.25" customHeight="1">
      <c r="B25" s="679"/>
      <c r="C25" s="679"/>
      <c r="D25" s="679"/>
      <c r="E25" s="679"/>
      <c r="F25" s="679"/>
      <c r="L25" s="413" t="s">
        <v>6503</v>
      </c>
    </row>
    <row r="26" spans="1:12" ht="11.25" customHeight="1">
      <c r="B26" s="679"/>
      <c r="C26" s="679"/>
      <c r="D26" s="679"/>
      <c r="E26" s="472"/>
      <c r="F26" s="472"/>
      <c r="L26" s="413" t="s">
        <v>7941</v>
      </c>
    </row>
    <row r="27" spans="1:12" ht="11.25" customHeight="1">
      <c r="B27" s="679"/>
      <c r="C27" s="679"/>
      <c r="D27" s="679"/>
      <c r="E27" s="679"/>
      <c r="F27" s="679"/>
      <c r="L27" s="413" t="s">
        <v>6503</v>
      </c>
    </row>
    <row r="28" spans="1:12" ht="11.25" customHeight="1">
      <c r="L28" s="413" t="s">
        <v>6504</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5478</v>
      </c>
      <c r="C2" t="s">
        <v>5478</v>
      </c>
      <c r="D2" t="s">
        <v>5478</v>
      </c>
    </row>
    <row r="3" spans="2:4">
      <c r="B3" t="s">
        <v>5479</v>
      </c>
      <c r="C3" t="s">
        <v>5479</v>
      </c>
      <c r="D3" t="s">
        <v>5479</v>
      </c>
    </row>
    <row r="4" spans="2:4">
      <c r="B4" t="s">
        <v>3</v>
      </c>
      <c r="C4" t="s">
        <v>3</v>
      </c>
      <c r="D4" t="s">
        <v>3</v>
      </c>
    </row>
    <row r="5" spans="2:4">
      <c r="B5" t="s">
        <v>5464</v>
      </c>
      <c r="C5" t="s">
        <v>5464</v>
      </c>
      <c r="D5" t="s">
        <v>5464</v>
      </c>
    </row>
    <row r="6" spans="2:4">
      <c r="B6" t="s">
        <v>0</v>
      </c>
      <c r="C6" t="s">
        <v>0</v>
      </c>
      <c r="D6" t="s">
        <v>0</v>
      </c>
    </row>
    <row r="7" spans="2:4">
      <c r="B7" t="s">
        <v>5480</v>
      </c>
      <c r="C7" t="s">
        <v>5480</v>
      </c>
      <c r="D7" t="s">
        <v>5480</v>
      </c>
    </row>
    <row r="8" spans="2:4">
      <c r="B8" t="s">
        <v>4762</v>
      </c>
      <c r="C8" t="s">
        <v>4762</v>
      </c>
      <c r="D8" t="s">
        <v>4762</v>
      </c>
    </row>
    <row r="9" spans="2:4">
      <c r="B9" t="s">
        <v>5481</v>
      </c>
      <c r="C9" t="s">
        <v>5481</v>
      </c>
      <c r="D9" t="s">
        <v>5481</v>
      </c>
    </row>
    <row r="10" spans="2:4">
      <c r="B10" t="s">
        <v>4614</v>
      </c>
      <c r="C10" t="s">
        <v>4614</v>
      </c>
      <c r="D10" t="s">
        <v>4614</v>
      </c>
    </row>
    <row r="11" spans="2:4">
      <c r="B11" t="s">
        <v>5466</v>
      </c>
      <c r="C11" t="s">
        <v>5466</v>
      </c>
      <c r="D11" t="s">
        <v>5466</v>
      </c>
    </row>
    <row r="12" spans="2:4">
      <c r="B12" t="s">
        <v>5482</v>
      </c>
      <c r="C12" t="s">
        <v>5482</v>
      </c>
      <c r="D12" t="s">
        <v>5482</v>
      </c>
    </row>
    <row r="13" spans="2:4">
      <c r="B13" t="s">
        <v>5483</v>
      </c>
      <c r="C13" t="s">
        <v>5483</v>
      </c>
      <c r="D13" t="s">
        <v>5483</v>
      </c>
    </row>
    <row r="14" spans="2:4">
      <c r="B14" t="s">
        <v>5484</v>
      </c>
      <c r="C14" t="s">
        <v>5484</v>
      </c>
      <c r="D14" t="s">
        <v>5484</v>
      </c>
    </row>
    <row r="15" spans="2:4">
      <c r="B15" t="s">
        <v>5467</v>
      </c>
      <c r="C15" t="s">
        <v>5467</v>
      </c>
      <c r="D15" t="s">
        <v>5467</v>
      </c>
    </row>
    <row r="16" spans="2:4">
      <c r="B16" t="s">
        <v>5485</v>
      </c>
      <c r="C16" t="s">
        <v>5485</v>
      </c>
      <c r="D16" t="s">
        <v>5485</v>
      </c>
    </row>
    <row r="17" spans="2:4">
      <c r="B17" t="s">
        <v>5486</v>
      </c>
      <c r="C17" t="s">
        <v>5486</v>
      </c>
      <c r="D17" t="s">
        <v>5486</v>
      </c>
    </row>
    <row r="18" spans="2:4">
      <c r="B18" t="s">
        <v>5487</v>
      </c>
      <c r="C18" t="s">
        <v>5487</v>
      </c>
      <c r="D18" t="s">
        <v>5487</v>
      </c>
    </row>
    <row r="19" spans="2:4">
      <c r="B19" t="s">
        <v>5488</v>
      </c>
      <c r="C19" t="s">
        <v>5488</v>
      </c>
      <c r="D19" t="s">
        <v>5488</v>
      </c>
    </row>
    <row r="20" spans="2:4">
      <c r="B20" t="s">
        <v>5489</v>
      </c>
      <c r="C20" t="s">
        <v>5489</v>
      </c>
      <c r="D20" t="s">
        <v>5489</v>
      </c>
    </row>
    <row r="21" spans="2:4">
      <c r="B21" t="s">
        <v>5490</v>
      </c>
      <c r="C21" t="s">
        <v>5490</v>
      </c>
      <c r="D21" t="s">
        <v>5490</v>
      </c>
    </row>
    <row r="22" spans="2:4">
      <c r="B22" t="s">
        <v>5491</v>
      </c>
      <c r="C22" t="s">
        <v>5491</v>
      </c>
      <c r="D22" t="s">
        <v>5491</v>
      </c>
    </row>
    <row r="23" spans="2:4">
      <c r="B23" t="s">
        <v>0</v>
      </c>
      <c r="C23" t="s">
        <v>0</v>
      </c>
      <c r="D23" t="s">
        <v>0</v>
      </c>
    </row>
    <row r="24" spans="2:4">
      <c r="B24" t="s">
        <v>5492</v>
      </c>
      <c r="C24" t="s">
        <v>5492</v>
      </c>
      <c r="D24" t="s">
        <v>5492</v>
      </c>
    </row>
    <row r="25" spans="2:4">
      <c r="B25" t="s">
        <v>3684</v>
      </c>
      <c r="C25" t="s">
        <v>3684</v>
      </c>
      <c r="D25" t="s">
        <v>3684</v>
      </c>
    </row>
    <row r="26" spans="2:4">
      <c r="B26" t="s">
        <v>5493</v>
      </c>
      <c r="C26" t="s">
        <v>5493</v>
      </c>
      <c r="D26" t="s">
        <v>5493</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7" t="s">
        <v>2832</v>
      </c>
      <c r="B2" s="737"/>
      <c r="C2" s="737"/>
      <c r="D2" s="737"/>
      <c r="E2" s="737"/>
      <c r="F2" s="737"/>
      <c r="G2" s="737"/>
    </row>
    <row r="3" spans="1:15" ht="14.5" thickBot="1">
      <c r="A3" s="2" t="s">
        <v>2833</v>
      </c>
      <c r="B3" s="2" t="s">
        <v>2834</v>
      </c>
      <c r="C3" s="2" t="s">
        <v>2835</v>
      </c>
      <c r="D3" s="2" t="s">
        <v>2836</v>
      </c>
      <c r="E3" s="2" t="s">
        <v>2837</v>
      </c>
      <c r="F3" s="2" t="s">
        <v>2838</v>
      </c>
      <c r="G3" s="2" t="s">
        <v>2839</v>
      </c>
      <c r="I3" s="726">
        <v>202108</v>
      </c>
      <c r="J3" s="726">
        <v>7592</v>
      </c>
      <c r="K3" s="727">
        <v>0.59</v>
      </c>
      <c r="L3" s="726">
        <v>61</v>
      </c>
      <c r="M3" s="726" t="s">
        <v>7047</v>
      </c>
      <c r="N3" s="728" t="s">
        <v>2840</v>
      </c>
      <c r="O3" s="726" t="s">
        <v>2841</v>
      </c>
    </row>
    <row r="4" spans="1:15" ht="14.5" thickBot="1">
      <c r="A4" s="3">
        <v>201712</v>
      </c>
      <c r="B4" s="3">
        <v>6159</v>
      </c>
      <c r="C4" s="4">
        <v>0.56999999999999995</v>
      </c>
      <c r="D4" s="3">
        <v>77</v>
      </c>
      <c r="E4" s="3">
        <v>6</v>
      </c>
      <c r="F4" s="5" t="s">
        <v>2840</v>
      </c>
      <c r="G4" s="3" t="s">
        <v>2841</v>
      </c>
      <c r="I4" s="726">
        <v>202107</v>
      </c>
      <c r="J4" s="726">
        <v>8013</v>
      </c>
      <c r="K4" s="727">
        <v>0.68</v>
      </c>
      <c r="L4" s="726">
        <v>73</v>
      </c>
      <c r="M4" s="726" t="s">
        <v>7048</v>
      </c>
      <c r="N4" s="728" t="s">
        <v>2840</v>
      </c>
      <c r="O4" s="726" t="s">
        <v>2841</v>
      </c>
    </row>
    <row r="5" spans="1:15" ht="14.5" thickBot="1">
      <c r="A5" s="3">
        <v>201711</v>
      </c>
      <c r="B5" s="3">
        <v>6327</v>
      </c>
      <c r="C5" s="4">
        <v>0.6</v>
      </c>
      <c r="D5" s="3">
        <v>73</v>
      </c>
      <c r="E5" s="3">
        <v>5</v>
      </c>
      <c r="F5" s="6" t="s">
        <v>2840</v>
      </c>
      <c r="G5" s="3" t="s">
        <v>2841</v>
      </c>
      <c r="I5" s="726">
        <v>202106</v>
      </c>
      <c r="J5" s="726">
        <v>7256</v>
      </c>
      <c r="K5" s="727">
        <v>0.55000000000000004</v>
      </c>
      <c r="L5" s="726">
        <v>35</v>
      </c>
      <c r="M5" s="726" t="s">
        <v>7049</v>
      </c>
      <c r="N5" s="728" t="s">
        <v>2840</v>
      </c>
      <c r="O5" s="726" t="s">
        <v>2841</v>
      </c>
    </row>
    <row r="6" spans="1:15" ht="14.5" thickBot="1">
      <c r="A6" s="3">
        <v>201710</v>
      </c>
      <c r="B6" s="3">
        <v>6256</v>
      </c>
      <c r="C6" s="4">
        <v>0.56999999999999995</v>
      </c>
      <c r="D6" s="3">
        <v>71</v>
      </c>
      <c r="E6" s="3">
        <v>5</v>
      </c>
      <c r="F6" s="6" t="s">
        <v>2840</v>
      </c>
      <c r="G6" s="3" t="s">
        <v>2841</v>
      </c>
      <c r="I6" s="726">
        <v>202105</v>
      </c>
      <c r="J6" s="726">
        <v>7589</v>
      </c>
      <c r="K6" s="727">
        <v>0.6</v>
      </c>
      <c r="L6" s="726">
        <v>52</v>
      </c>
      <c r="M6" s="726" t="s">
        <v>7050</v>
      </c>
      <c r="N6" s="728" t="s">
        <v>2840</v>
      </c>
      <c r="O6" s="726" t="s">
        <v>2841</v>
      </c>
    </row>
    <row r="7" spans="1:15" ht="14.5" thickBot="1">
      <c r="A7" s="3">
        <v>201709</v>
      </c>
      <c r="B7" s="3">
        <v>6065</v>
      </c>
      <c r="C7" s="4">
        <v>0.54</v>
      </c>
      <c r="D7" s="3">
        <v>90</v>
      </c>
      <c r="E7" s="3">
        <v>6</v>
      </c>
      <c r="F7" s="6" t="s">
        <v>2840</v>
      </c>
      <c r="G7" s="3" t="s">
        <v>2841</v>
      </c>
      <c r="I7" s="726">
        <v>202104</v>
      </c>
      <c r="J7" s="726">
        <v>7360</v>
      </c>
      <c r="K7" s="727">
        <v>0.56999999999999995</v>
      </c>
      <c r="L7" s="726">
        <v>39</v>
      </c>
      <c r="M7" s="726" t="s">
        <v>7051</v>
      </c>
      <c r="N7" s="728" t="s">
        <v>2840</v>
      </c>
      <c r="O7" s="726" t="s">
        <v>2841</v>
      </c>
    </row>
    <row r="8" spans="1:15" ht="14.5" thickBot="1">
      <c r="A8" s="3">
        <v>201708</v>
      </c>
      <c r="B8" s="3">
        <v>3570</v>
      </c>
      <c r="C8" s="4">
        <v>0.46</v>
      </c>
      <c r="D8" s="3">
        <v>31</v>
      </c>
      <c r="E8" s="3">
        <v>12</v>
      </c>
      <c r="F8" s="7" t="s">
        <v>2840</v>
      </c>
      <c r="G8" s="3" t="s">
        <v>2841</v>
      </c>
      <c r="I8" s="726">
        <v>202103</v>
      </c>
      <c r="J8" s="726">
        <v>6336</v>
      </c>
      <c r="K8" s="727">
        <v>0.5</v>
      </c>
      <c r="L8" s="726">
        <v>13</v>
      </c>
      <c r="M8" s="726" t="s">
        <v>7052</v>
      </c>
      <c r="N8" s="728" t="s">
        <v>2840</v>
      </c>
      <c r="O8" s="726" t="s">
        <v>2841</v>
      </c>
    </row>
    <row r="9" spans="1:15" ht="14.5" thickBot="1">
      <c r="A9" s="3">
        <v>201707</v>
      </c>
      <c r="B9" s="3">
        <v>5196</v>
      </c>
      <c r="C9" s="4">
        <v>0.56000000000000005</v>
      </c>
      <c r="D9" s="3">
        <v>35</v>
      </c>
      <c r="E9" s="3">
        <v>8</v>
      </c>
      <c r="F9" s="7" t="s">
        <v>2840</v>
      </c>
      <c r="G9" s="3" t="s">
        <v>2841</v>
      </c>
      <c r="I9" s="726">
        <v>202102</v>
      </c>
      <c r="J9" s="726">
        <v>6757</v>
      </c>
      <c r="K9" s="727">
        <v>0.56000000000000005</v>
      </c>
      <c r="L9" s="726">
        <v>18</v>
      </c>
      <c r="M9" s="726" t="s">
        <v>7053</v>
      </c>
      <c r="N9" s="728" t="s">
        <v>2840</v>
      </c>
      <c r="O9" s="726" t="s">
        <v>2841</v>
      </c>
    </row>
    <row r="10" spans="1:15" ht="14.5" thickBot="1">
      <c r="A10" s="3">
        <v>201706</v>
      </c>
      <c r="B10" s="3">
        <v>5187</v>
      </c>
      <c r="C10" s="4">
        <v>0.56999999999999995</v>
      </c>
      <c r="D10" s="3">
        <v>55</v>
      </c>
      <c r="E10" s="3">
        <v>9</v>
      </c>
      <c r="F10" s="7" t="s">
        <v>2840</v>
      </c>
      <c r="G10" s="3" t="s">
        <v>2841</v>
      </c>
      <c r="I10" s="726">
        <v>202101</v>
      </c>
      <c r="J10" s="726">
        <v>7573</v>
      </c>
      <c r="K10" s="727">
        <v>0.62</v>
      </c>
      <c r="L10" s="726">
        <v>34</v>
      </c>
      <c r="M10" s="726" t="s">
        <v>7049</v>
      </c>
      <c r="N10" s="728" t="s">
        <v>2840</v>
      </c>
      <c r="O10" s="726" t="s">
        <v>2841</v>
      </c>
    </row>
    <row r="11" spans="1:15" ht="14.5" thickBot="1">
      <c r="A11" s="3">
        <v>201705</v>
      </c>
      <c r="B11" s="3">
        <v>6495</v>
      </c>
      <c r="C11" s="4">
        <v>0.63</v>
      </c>
      <c r="D11" s="3">
        <v>57</v>
      </c>
      <c r="E11" s="3">
        <v>5</v>
      </c>
      <c r="F11" s="7" t="s">
        <v>2840</v>
      </c>
      <c r="G11" s="3" t="s">
        <v>2841</v>
      </c>
      <c r="I11" s="726">
        <v>202012</v>
      </c>
      <c r="J11" s="726">
        <v>7175</v>
      </c>
      <c r="K11" s="727">
        <v>0.53</v>
      </c>
      <c r="L11" s="726">
        <v>31</v>
      </c>
      <c r="M11" s="726" t="s">
        <v>7054</v>
      </c>
      <c r="N11" s="728" t="s">
        <v>2840</v>
      </c>
      <c r="O11" s="726" t="s">
        <v>2841</v>
      </c>
    </row>
    <row r="12" spans="1:15" ht="14.5" thickBot="1">
      <c r="A12" s="3">
        <v>201704</v>
      </c>
      <c r="B12" s="3">
        <v>5132</v>
      </c>
      <c r="C12" s="4">
        <v>0.63</v>
      </c>
      <c r="D12" s="3">
        <v>40</v>
      </c>
      <c r="E12" s="3">
        <v>9</v>
      </c>
      <c r="F12" s="7" t="s">
        <v>2840</v>
      </c>
      <c r="G12" s="3" t="s">
        <v>2841</v>
      </c>
      <c r="I12" s="726">
        <v>202011</v>
      </c>
      <c r="J12" s="726">
        <v>6950</v>
      </c>
      <c r="K12" s="727">
        <v>0.56000000000000005</v>
      </c>
      <c r="L12" s="726">
        <v>22</v>
      </c>
      <c r="M12" s="726" t="s">
        <v>7053</v>
      </c>
      <c r="N12" s="728" t="s">
        <v>2840</v>
      </c>
      <c r="O12" s="726"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7057</v>
      </c>
      <c r="B5">
        <v>1</v>
      </c>
    </row>
    <row r="6" spans="1:2">
      <c r="A6" s="511" t="s">
        <v>7058</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6"/>
  <sheetViews>
    <sheetView workbookViewId="0">
      <selection activeCell="I22" sqref="I22"/>
    </sheetView>
  </sheetViews>
  <sheetFormatPr defaultRowHeight="14"/>
  <cols>
    <col min="1" max="1" width="22.1796875" bestFit="1" customWidth="1"/>
    <col min="2" max="2" width="8.7265625" style="715"/>
    <col min="7" max="7" width="20" bestFit="1" customWidth="1"/>
  </cols>
  <sheetData>
    <row r="1" spans="1:7">
      <c r="A1" s="478" t="s">
        <v>6967</v>
      </c>
      <c r="B1" s="716" t="s">
        <v>6968</v>
      </c>
      <c r="C1" s="478" t="s">
        <v>6969</v>
      </c>
      <c r="D1" s="478" t="s">
        <v>6970</v>
      </c>
      <c r="E1" s="478" t="s">
        <v>6971</v>
      </c>
      <c r="F1" s="478" t="s">
        <v>7092</v>
      </c>
      <c r="G1" s="478" t="s">
        <v>7093</v>
      </c>
    </row>
    <row r="2" spans="1:7">
      <c r="A2" s="258" t="s">
        <v>6964</v>
      </c>
      <c r="B2" s="258" t="s">
        <v>5926</v>
      </c>
      <c r="C2" s="258" t="s">
        <v>7059</v>
      </c>
    </row>
    <row r="3" spans="1:7">
      <c r="A3" s="258" t="s">
        <v>6365</v>
      </c>
      <c r="B3" s="730" t="s">
        <v>5923</v>
      </c>
      <c r="C3" s="258" t="s">
        <v>7102</v>
      </c>
    </row>
    <row r="4" spans="1:7">
      <c r="A4" s="478" t="s">
        <v>5928</v>
      </c>
      <c r="B4" s="716" t="s">
        <v>5926</v>
      </c>
      <c r="C4" s="478" t="s">
        <v>6378</v>
      </c>
    </row>
    <row r="5" spans="1:7">
      <c r="A5" s="258" t="s">
        <v>7100</v>
      </c>
      <c r="B5" s="730" t="s">
        <v>5923</v>
      </c>
      <c r="C5" s="258" t="s">
        <v>7101</v>
      </c>
    </row>
    <row r="6" spans="1:7">
      <c r="A6" s="258" t="s">
        <v>6914</v>
      </c>
      <c r="B6" s="730" t="s">
        <v>5923</v>
      </c>
      <c r="C6" s="258" t="s">
        <v>6915</v>
      </c>
    </row>
    <row r="7" spans="1:7">
      <c r="A7" s="478" t="s">
        <v>6912</v>
      </c>
      <c r="B7" s="716" t="s">
        <v>5926</v>
      </c>
      <c r="C7" s="478" t="s">
        <v>6913</v>
      </c>
      <c r="D7" s="478" t="s">
        <v>6957</v>
      </c>
      <c r="E7" s="716" t="s">
        <v>5923</v>
      </c>
    </row>
    <row r="8" spans="1:7">
      <c r="A8" s="478" t="s">
        <v>7192</v>
      </c>
      <c r="B8" s="478" t="s">
        <v>5926</v>
      </c>
      <c r="C8" s="478" t="s">
        <v>7875</v>
      </c>
      <c r="D8" s="478"/>
      <c r="E8" s="716"/>
    </row>
    <row r="9" spans="1:7">
      <c r="A9" s="258" t="s">
        <v>5940</v>
      </c>
      <c r="B9" s="730" t="s">
        <v>5923</v>
      </c>
      <c r="C9" s="730" t="s">
        <v>5943</v>
      </c>
    </row>
    <row r="10" spans="1:7">
      <c r="A10" s="478" t="s">
        <v>2924</v>
      </c>
      <c r="B10" s="716" t="s">
        <v>5926</v>
      </c>
      <c r="C10" s="478" t="s">
        <v>6364</v>
      </c>
      <c r="G10" s="478" t="s">
        <v>7095</v>
      </c>
    </row>
    <row r="11" spans="1:7">
      <c r="A11" s="258" t="s">
        <v>5922</v>
      </c>
      <c r="B11" s="730" t="s">
        <v>5923</v>
      </c>
      <c r="C11" s="258" t="s">
        <v>5944</v>
      </c>
    </row>
    <row r="12" spans="1:7">
      <c r="A12" s="478" t="s">
        <v>7922</v>
      </c>
      <c r="B12" s="478" t="s">
        <v>5926</v>
      </c>
      <c r="C12" s="478" t="s">
        <v>7923</v>
      </c>
    </row>
    <row r="13" spans="1:7">
      <c r="A13" s="478" t="s">
        <v>5934</v>
      </c>
      <c r="B13" s="478" t="s">
        <v>5926</v>
      </c>
      <c r="C13" s="478" t="s">
        <v>6391</v>
      </c>
    </row>
    <row r="14" spans="1:7">
      <c r="A14" s="258" t="s">
        <v>5936</v>
      </c>
      <c r="B14" s="730" t="s">
        <v>5923</v>
      </c>
      <c r="C14" s="258" t="s">
        <v>6375</v>
      </c>
    </row>
    <row r="15" spans="1:7">
      <c r="A15" s="258" t="s">
        <v>6889</v>
      </c>
      <c r="B15" s="730" t="s">
        <v>5923</v>
      </c>
      <c r="C15" s="258" t="s">
        <v>6890</v>
      </c>
    </row>
    <row r="16" spans="1:7">
      <c r="A16" s="478" t="s">
        <v>7060</v>
      </c>
      <c r="B16" s="716" t="s">
        <v>5926</v>
      </c>
      <c r="C16" s="478" t="s">
        <v>6380</v>
      </c>
      <c r="D16" s="478" t="s">
        <v>6958</v>
      </c>
      <c r="E16" s="478" t="s">
        <v>6962</v>
      </c>
    </row>
    <row r="17" spans="1:5">
      <c r="A17" s="478" t="s">
        <v>5925</v>
      </c>
      <c r="B17" s="716" t="s">
        <v>5926</v>
      </c>
      <c r="C17" s="478" t="s">
        <v>6358</v>
      </c>
    </row>
    <row r="18" spans="1:5">
      <c r="A18" s="258" t="s">
        <v>6401</v>
      </c>
      <c r="B18" s="730" t="s">
        <v>5923</v>
      </c>
      <c r="C18" s="258" t="s">
        <v>6402</v>
      </c>
    </row>
    <row r="19" spans="1:5">
      <c r="A19" s="478" t="s">
        <v>5937</v>
      </c>
      <c r="B19" s="716" t="s">
        <v>5926</v>
      </c>
      <c r="C19" s="478" t="s">
        <v>6394</v>
      </c>
      <c r="D19" s="478" t="s">
        <v>6963</v>
      </c>
      <c r="E19" s="478" t="s">
        <v>5923</v>
      </c>
    </row>
    <row r="20" spans="1:5">
      <c r="A20" s="258" t="s">
        <v>6353</v>
      </c>
      <c r="B20" s="730" t="s">
        <v>5923</v>
      </c>
      <c r="C20" s="258" t="s">
        <v>6374</v>
      </c>
    </row>
    <row r="21" spans="1:5">
      <c r="A21" s="258" t="s">
        <v>6360</v>
      </c>
      <c r="B21" s="730" t="s">
        <v>5923</v>
      </c>
      <c r="C21" s="258" t="s">
        <v>6361</v>
      </c>
    </row>
    <row r="22" spans="1:5">
      <c r="A22" s="478" t="s">
        <v>5931</v>
      </c>
      <c r="B22" s="716" t="s">
        <v>5926</v>
      </c>
      <c r="C22" s="478" t="s">
        <v>6386</v>
      </c>
      <c r="D22" s="478" t="s">
        <v>6961</v>
      </c>
      <c r="E22" s="478" t="s">
        <v>6962</v>
      </c>
    </row>
    <row r="23" spans="1:5">
      <c r="A23" s="478" t="s">
        <v>5941</v>
      </c>
      <c r="B23" s="716" t="s">
        <v>5926</v>
      </c>
      <c r="C23" s="478" t="s">
        <v>6388</v>
      </c>
    </row>
    <row r="24" spans="1:5">
      <c r="A24" s="258" t="s">
        <v>6413</v>
      </c>
      <c r="B24" s="730" t="s">
        <v>5923</v>
      </c>
      <c r="C24" s="258" t="s">
        <v>6412</v>
      </c>
    </row>
    <row r="25" spans="1:5">
      <c r="A25" s="478" t="s">
        <v>6893</v>
      </c>
      <c r="B25" s="716" t="s">
        <v>5926</v>
      </c>
      <c r="C25" s="478" t="s">
        <v>6894</v>
      </c>
    </row>
    <row r="26" spans="1:5">
      <c r="A26" s="258" t="s">
        <v>6916</v>
      </c>
      <c r="B26" s="730" t="s">
        <v>5923</v>
      </c>
      <c r="C26" s="258" t="s">
        <v>6921</v>
      </c>
    </row>
    <row r="27" spans="1:5">
      <c r="A27" s="258" t="s">
        <v>7090</v>
      </c>
      <c r="B27" s="730" t="s">
        <v>5923</v>
      </c>
      <c r="C27" s="258" t="s">
        <v>7091</v>
      </c>
    </row>
    <row r="28" spans="1:5">
      <c r="A28" s="478" t="s">
        <v>7019</v>
      </c>
      <c r="B28" s="716" t="s">
        <v>6927</v>
      </c>
      <c r="C28" s="478" t="s">
        <v>7020</v>
      </c>
    </row>
    <row r="29" spans="1:5">
      <c r="A29" s="478" t="s">
        <v>5939</v>
      </c>
      <c r="B29" s="716" t="s">
        <v>5926</v>
      </c>
      <c r="C29" s="478" t="s">
        <v>6359</v>
      </c>
    </row>
    <row r="30" spans="1:5">
      <c r="A30" s="258" t="s">
        <v>6355</v>
      </c>
      <c r="B30" s="730" t="s">
        <v>5923</v>
      </c>
      <c r="C30" s="258" t="s">
        <v>6377</v>
      </c>
    </row>
    <row r="31" spans="1:5">
      <c r="A31" s="258" t="s">
        <v>6368</v>
      </c>
      <c r="B31" s="730" t="s">
        <v>5923</v>
      </c>
      <c r="C31" s="258" t="s">
        <v>6369</v>
      </c>
    </row>
    <row r="32" spans="1:5">
      <c r="A32" s="478" t="s">
        <v>7056</v>
      </c>
      <c r="B32" s="716" t="s">
        <v>5926</v>
      </c>
      <c r="C32" s="478" t="s">
        <v>6928</v>
      </c>
    </row>
    <row r="33" spans="1:8">
      <c r="A33" s="478" t="s">
        <v>5938</v>
      </c>
      <c r="B33" s="716" t="s">
        <v>5926</v>
      </c>
      <c r="C33" s="478" t="s">
        <v>6379</v>
      </c>
    </row>
    <row r="34" spans="1:8">
      <c r="A34" s="478" t="s">
        <v>6923</v>
      </c>
      <c r="B34" s="716" t="s">
        <v>5926</v>
      </c>
      <c r="C34" s="478" t="s">
        <v>6924</v>
      </c>
    </row>
    <row r="35" spans="1:8">
      <c r="A35" s="478" t="s">
        <v>6922</v>
      </c>
      <c r="B35" s="716" t="s">
        <v>5926</v>
      </c>
      <c r="C35" s="478" t="s">
        <v>6389</v>
      </c>
    </row>
    <row r="36" spans="1:8">
      <c r="A36" s="478" t="s">
        <v>6919</v>
      </c>
      <c r="B36" s="716" t="s">
        <v>5926</v>
      </c>
      <c r="C36" s="478" t="s">
        <v>6920</v>
      </c>
    </row>
    <row r="37" spans="1:8">
      <c r="A37" s="258" t="s">
        <v>2967</v>
      </c>
      <c r="B37" s="730" t="s">
        <v>5923</v>
      </c>
      <c r="C37" s="258" t="s">
        <v>6370</v>
      </c>
    </row>
    <row r="38" spans="1:8">
      <c r="A38" s="258" t="s">
        <v>7061</v>
      </c>
      <c r="B38" s="730" t="s">
        <v>5923</v>
      </c>
      <c r="C38" s="258" t="s">
        <v>7062</v>
      </c>
    </row>
    <row r="39" spans="1:8">
      <c r="A39" s="478" t="s">
        <v>6901</v>
      </c>
      <c r="B39" s="716" t="s">
        <v>5926</v>
      </c>
      <c r="C39" s="478" t="s">
        <v>6902</v>
      </c>
    </row>
    <row r="40" spans="1:8">
      <c r="A40" s="258" t="s">
        <v>6406</v>
      </c>
      <c r="B40" s="730" t="s">
        <v>5923</v>
      </c>
      <c r="C40" s="258" t="s">
        <v>6407</v>
      </c>
      <c r="F40" s="258"/>
      <c r="G40" s="730"/>
      <c r="H40" s="258"/>
    </row>
    <row r="41" spans="1:8">
      <c r="A41" s="478" t="s">
        <v>5933</v>
      </c>
      <c r="B41" s="716" t="s">
        <v>5926</v>
      </c>
      <c r="C41" s="478" t="s">
        <v>6390</v>
      </c>
    </row>
    <row r="42" spans="1:8">
      <c r="A42" s="478" t="s">
        <v>6929</v>
      </c>
      <c r="B42" s="716" t="s">
        <v>5926</v>
      </c>
      <c r="C42" s="478" t="s">
        <v>6930</v>
      </c>
    </row>
    <row r="43" spans="1:8">
      <c r="A43" s="478" t="s">
        <v>7017</v>
      </c>
      <c r="B43" s="716" t="s">
        <v>5926</v>
      </c>
      <c r="C43" s="478" t="s">
        <v>7018</v>
      </c>
    </row>
    <row r="44" spans="1:8">
      <c r="A44" s="258" t="s">
        <v>7021</v>
      </c>
      <c r="B44" s="730" t="s">
        <v>5923</v>
      </c>
      <c r="C44" s="258" t="s">
        <v>7018</v>
      </c>
    </row>
    <row r="45" spans="1:8">
      <c r="A45" s="258" t="s">
        <v>3224</v>
      </c>
      <c r="B45" s="730" t="s">
        <v>5923</v>
      </c>
      <c r="C45" s="258" t="s">
        <v>6392</v>
      </c>
    </row>
    <row r="46" spans="1:8">
      <c r="A46" s="478" t="s">
        <v>7132</v>
      </c>
      <c r="B46" s="716" t="s">
        <v>7778</v>
      </c>
      <c r="C46" s="478" t="s">
        <v>7777</v>
      </c>
    </row>
    <row r="47" spans="1:8">
      <c r="A47" s="478" t="s">
        <v>6925</v>
      </c>
      <c r="B47" s="716" t="s">
        <v>6927</v>
      </c>
      <c r="C47" s="478" t="s">
        <v>6926</v>
      </c>
    </row>
    <row r="48" spans="1:8">
      <c r="A48" s="478" t="s">
        <v>7771</v>
      </c>
      <c r="B48" s="716" t="s">
        <v>6927</v>
      </c>
      <c r="C48" s="478" t="s">
        <v>7772</v>
      </c>
    </row>
    <row r="49" spans="1:7">
      <c r="A49" s="258" t="s">
        <v>5924</v>
      </c>
      <c r="B49" s="730" t="s">
        <v>5923</v>
      </c>
      <c r="C49" s="258" t="s">
        <v>6371</v>
      </c>
    </row>
    <row r="50" spans="1:7">
      <c r="A50" s="258" t="s">
        <v>5930</v>
      </c>
      <c r="B50" s="730" t="s">
        <v>5923</v>
      </c>
      <c r="C50" s="258" t="s">
        <v>6384</v>
      </c>
      <c r="D50" s="730"/>
      <c r="E50" s="258"/>
    </row>
    <row r="51" spans="1:7">
      <c r="A51" s="730" t="s">
        <v>6366</v>
      </c>
      <c r="B51" s="730" t="s">
        <v>5923</v>
      </c>
      <c r="C51" s="730" t="s">
        <v>6367</v>
      </c>
      <c r="D51" s="478" t="s">
        <v>6959</v>
      </c>
      <c r="E51" s="478" t="s">
        <v>6956</v>
      </c>
      <c r="G51" s="478" t="s">
        <v>7094</v>
      </c>
    </row>
    <row r="52" spans="1:7">
      <c r="A52" s="478" t="s">
        <v>6908</v>
      </c>
      <c r="B52" s="716" t="s">
        <v>5926</v>
      </c>
      <c r="C52" s="478" t="s">
        <v>6909</v>
      </c>
      <c r="D52" s="478" t="s">
        <v>6955</v>
      </c>
      <c r="E52" s="478" t="s">
        <v>6956</v>
      </c>
    </row>
    <row r="53" spans="1:7">
      <c r="A53" s="478" t="s">
        <v>7876</v>
      </c>
      <c r="B53" s="716" t="s">
        <v>6927</v>
      </c>
      <c r="C53" s="478" t="s">
        <v>7877</v>
      </c>
      <c r="D53" s="478"/>
      <c r="E53" s="478"/>
    </row>
    <row r="54" spans="1:7">
      <c r="A54" s="478" t="s">
        <v>7920</v>
      </c>
      <c r="B54" s="716" t="s">
        <v>5926</v>
      </c>
      <c r="C54" s="478" t="s">
        <v>7921</v>
      </c>
      <c r="D54" s="478"/>
      <c r="E54" s="478"/>
    </row>
    <row r="55" spans="1:7">
      <c r="A55" s="478" t="s">
        <v>6891</v>
      </c>
      <c r="B55" s="716" t="s">
        <v>5926</v>
      </c>
      <c r="C55" s="478" t="s">
        <v>6892</v>
      </c>
    </row>
    <row r="56" spans="1:7">
      <c r="A56" s="478" t="s">
        <v>6906</v>
      </c>
      <c r="B56" s="716" t="s">
        <v>5926</v>
      </c>
      <c r="C56" s="478" t="s">
        <v>6907</v>
      </c>
      <c r="D56" s="478" t="s">
        <v>6952</v>
      </c>
      <c r="E56" s="478" t="s">
        <v>6954</v>
      </c>
      <c r="F56" s="478" t="s">
        <v>6953</v>
      </c>
    </row>
    <row r="57" spans="1:7">
      <c r="A57" s="478" t="s">
        <v>6917</v>
      </c>
      <c r="B57" s="716" t="s">
        <v>5926</v>
      </c>
      <c r="C57" s="478" t="s">
        <v>6918</v>
      </c>
    </row>
    <row r="58" spans="1:7">
      <c r="A58" s="478" t="s">
        <v>6897</v>
      </c>
      <c r="B58" s="716" t="s">
        <v>5926</v>
      </c>
      <c r="C58" s="478" t="s">
        <v>6898</v>
      </c>
    </row>
    <row r="59" spans="1:7">
      <c r="A59" s="478" t="s">
        <v>7098</v>
      </c>
      <c r="B59" s="478"/>
      <c r="C59" s="478" t="s">
        <v>7099</v>
      </c>
    </row>
    <row r="60" spans="1:7">
      <c r="A60" s="258" t="s">
        <v>5942</v>
      </c>
      <c r="B60" s="730" t="s">
        <v>5923</v>
      </c>
      <c r="C60" s="258" t="s">
        <v>6372</v>
      </c>
    </row>
    <row r="61" spans="1:7">
      <c r="A61" s="478" t="s">
        <v>6886</v>
      </c>
      <c r="B61" s="716" t="s">
        <v>6888</v>
      </c>
      <c r="C61" s="478" t="s">
        <v>6887</v>
      </c>
    </row>
    <row r="62" spans="1:7">
      <c r="A62" s="258" t="s">
        <v>5929</v>
      </c>
      <c r="B62" s="730" t="s">
        <v>5923</v>
      </c>
      <c r="C62" s="258" t="s">
        <v>6383</v>
      </c>
      <c r="D62" s="478" t="s">
        <v>6960</v>
      </c>
      <c r="E62" s="478" t="s">
        <v>6954</v>
      </c>
    </row>
    <row r="63" spans="1:7">
      <c r="A63" s="478" t="s">
        <v>5935</v>
      </c>
      <c r="B63" s="716" t="s">
        <v>5926</v>
      </c>
      <c r="C63" s="478" t="s">
        <v>6393</v>
      </c>
    </row>
    <row r="64" spans="1:7">
      <c r="A64" s="478" t="s">
        <v>6356</v>
      </c>
      <c r="B64" s="730" t="s">
        <v>5923</v>
      </c>
      <c r="C64" s="478" t="s">
        <v>6357</v>
      </c>
    </row>
    <row r="65" spans="1:3">
      <c r="A65" s="478" t="s">
        <v>6910</v>
      </c>
      <c r="B65" s="716" t="s">
        <v>5926</v>
      </c>
      <c r="C65" s="478" t="s">
        <v>6911</v>
      </c>
    </row>
    <row r="66" spans="1:3">
      <c r="A66" s="258" t="s">
        <v>6354</v>
      </c>
      <c r="B66" s="730" t="s">
        <v>5923</v>
      </c>
      <c r="C66" s="258" t="s">
        <v>6376</v>
      </c>
    </row>
    <row r="67" spans="1:3">
      <c r="A67" s="478" t="s">
        <v>5932</v>
      </c>
      <c r="B67" s="716" t="s">
        <v>5926</v>
      </c>
      <c r="C67" s="478" t="s">
        <v>6387</v>
      </c>
    </row>
    <row r="68" spans="1:3">
      <c r="A68" s="258" t="s">
        <v>6895</v>
      </c>
      <c r="B68" s="730" t="s">
        <v>5923</v>
      </c>
      <c r="C68" s="258" t="s">
        <v>6896</v>
      </c>
    </row>
    <row r="69" spans="1:3">
      <c r="A69" s="478" t="s">
        <v>6403</v>
      </c>
      <c r="B69" s="716" t="s">
        <v>5926</v>
      </c>
      <c r="C69" s="478" t="s">
        <v>6905</v>
      </c>
    </row>
    <row r="70" spans="1:3">
      <c r="A70" s="258" t="s">
        <v>6398</v>
      </c>
      <c r="B70" s="730" t="s">
        <v>5923</v>
      </c>
      <c r="C70" s="258" t="s">
        <v>6385</v>
      </c>
    </row>
    <row r="71" spans="1:3">
      <c r="A71" s="258" t="s">
        <v>6362</v>
      </c>
      <c r="B71" s="730" t="s">
        <v>5923</v>
      </c>
      <c r="C71" s="258" t="s">
        <v>6363</v>
      </c>
    </row>
    <row r="72" spans="1:3">
      <c r="A72" s="478" t="s">
        <v>6903</v>
      </c>
      <c r="B72" s="716" t="s">
        <v>5926</v>
      </c>
      <c r="C72" s="478" t="s">
        <v>6904</v>
      </c>
    </row>
    <row r="73" spans="1:3">
      <c r="A73" s="258" t="s">
        <v>6399</v>
      </c>
      <c r="B73" s="730" t="s">
        <v>5923</v>
      </c>
      <c r="C73" s="258" t="s">
        <v>6400</v>
      </c>
    </row>
    <row r="74" spans="1:3">
      <c r="A74" s="258" t="s">
        <v>5927</v>
      </c>
      <c r="B74" s="730" t="s">
        <v>5923</v>
      </c>
      <c r="C74" s="258" t="s">
        <v>6373</v>
      </c>
    </row>
    <row r="75" spans="1:3">
      <c r="A75" s="258" t="s">
        <v>6899</v>
      </c>
      <c r="B75" s="730" t="s">
        <v>5923</v>
      </c>
      <c r="C75" s="258" t="s">
        <v>6900</v>
      </c>
    </row>
    <row r="76" spans="1:3">
      <c r="A76" s="258" t="s">
        <v>6382</v>
      </c>
      <c r="B76" s="730" t="s">
        <v>5923</v>
      </c>
      <c r="C76" s="258" t="s">
        <v>6381</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6987</v>
      </c>
      <c r="B1" t="s">
        <v>6985</v>
      </c>
      <c r="C1">
        <v>900</v>
      </c>
    </row>
    <row r="2" spans="1:3">
      <c r="A2" s="478" t="s">
        <v>6988</v>
      </c>
      <c r="B2" t="s">
        <v>6986</v>
      </c>
      <c r="C2">
        <v>900</v>
      </c>
    </row>
    <row r="4" spans="1:3">
      <c r="A4" s="478" t="s">
        <v>6990</v>
      </c>
      <c r="B4" t="s">
        <v>6989</v>
      </c>
      <c r="C4">
        <v>900</v>
      </c>
    </row>
    <row r="5" spans="1:3">
      <c r="A5" s="478"/>
    </row>
    <row r="6" spans="1:3">
      <c r="A6" s="478" t="s">
        <v>6992</v>
      </c>
      <c r="B6" t="s">
        <v>6991</v>
      </c>
      <c r="C6">
        <v>900</v>
      </c>
    </row>
    <row r="7" spans="1:3">
      <c r="A7" s="478"/>
    </row>
    <row r="8" spans="1:3">
      <c r="A8" s="478"/>
    </row>
    <row r="9" spans="1:3">
      <c r="A9" s="478"/>
    </row>
    <row r="10" spans="1:3">
      <c r="A10" s="478"/>
    </row>
    <row r="11" spans="1:3">
      <c r="A11" s="478" t="s">
        <v>6396</v>
      </c>
      <c r="B11" t="s">
        <v>6421</v>
      </c>
    </row>
    <row r="14" spans="1:3">
      <c r="A14" s="722" t="s">
        <v>6410</v>
      </c>
      <c r="B14" s="721" t="s">
        <v>6409</v>
      </c>
    </row>
    <row r="15" spans="1:3">
      <c r="B15" t="s">
        <v>6418</v>
      </c>
    </row>
    <row r="17" spans="1:4">
      <c r="A17" s="478" t="s">
        <v>6415</v>
      </c>
      <c r="B17" t="s">
        <v>6414</v>
      </c>
    </row>
    <row r="18" spans="1:4">
      <c r="B18" t="s">
        <v>6416</v>
      </c>
    </row>
    <row r="19" spans="1:4">
      <c r="B19" t="s">
        <v>6417</v>
      </c>
    </row>
    <row r="20" spans="1:4">
      <c r="B20" s="724" t="s">
        <v>6434</v>
      </c>
      <c r="C20" s="478" t="s">
        <v>6435</v>
      </c>
      <c r="D20">
        <v>210523</v>
      </c>
    </row>
    <row r="22" spans="1:4">
      <c r="A22" s="478" t="s">
        <v>6420</v>
      </c>
      <c r="B22" t="s">
        <v>6419</v>
      </c>
    </row>
    <row r="25" spans="1:4">
      <c r="A25" s="478" t="s">
        <v>6422</v>
      </c>
      <c r="B25" t="s">
        <v>6423</v>
      </c>
    </row>
    <row r="28" spans="1:4">
      <c r="A28" s="478" t="s">
        <v>6433</v>
      </c>
      <c r="B28" s="724" t="s">
        <v>6432</v>
      </c>
      <c r="C28">
        <v>210523</v>
      </c>
    </row>
    <row r="30" spans="1:4">
      <c r="A30" s="478" t="s">
        <v>6994</v>
      </c>
      <c r="B30" t="s">
        <v>6993</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6" t="s">
        <v>6972</v>
      </c>
      <c r="B1" s="722" t="s">
        <v>6973</v>
      </c>
      <c r="C1" s="721" t="s">
        <v>6974</v>
      </c>
      <c r="D1" s="721" t="s">
        <v>6975</v>
      </c>
      <c r="E1" s="721" t="s">
        <v>6976</v>
      </c>
      <c r="F1" s="721" t="s">
        <v>6674</v>
      </c>
      <c r="G1" s="721" t="s">
        <v>6241</v>
      </c>
      <c r="H1" s="721" t="s">
        <v>6615</v>
      </c>
      <c r="I1" s="721" t="s">
        <v>6977</v>
      </c>
      <c r="J1" s="721" t="s">
        <v>5402</v>
      </c>
    </row>
    <row r="6" spans="1:10">
      <c r="A6" s="716" t="s">
        <v>6506</v>
      </c>
      <c r="B6" s="716" t="s">
        <v>6507</v>
      </c>
      <c r="C6" s="725" t="s">
        <v>6508</v>
      </c>
    </row>
    <row r="7" spans="1:10">
      <c r="A7" s="716"/>
      <c r="B7" s="716"/>
      <c r="C7" s="725" t="s">
        <v>6509</v>
      </c>
    </row>
    <row r="8" spans="1:10">
      <c r="A8" s="716"/>
      <c r="B8" s="716"/>
      <c r="C8" s="725" t="s">
        <v>5077</v>
      </c>
    </row>
    <row r="9" spans="1:10">
      <c r="A9" s="716" t="s">
        <v>6438</v>
      </c>
      <c r="B9" s="716"/>
    </row>
    <row r="10" spans="1:10">
      <c r="C10" s="721" t="s">
        <v>6441</v>
      </c>
    </row>
    <row r="12" spans="1:10">
      <c r="A12" s="716" t="s">
        <v>6438</v>
      </c>
      <c r="B12" s="716"/>
    </row>
    <row r="13" spans="1:10">
      <c r="C13" t="s">
        <v>5097</v>
      </c>
    </row>
    <row r="14" spans="1:10">
      <c r="C14" t="s">
        <v>5909</v>
      </c>
    </row>
    <row r="16" spans="1:10">
      <c r="A16" s="716" t="s">
        <v>6440</v>
      </c>
      <c r="B16" s="716"/>
    </row>
    <row r="17" spans="1:4">
      <c r="C17" s="723" t="s">
        <v>6429</v>
      </c>
    </row>
    <row r="18" spans="1:4">
      <c r="C18" t="s">
        <v>5097</v>
      </c>
    </row>
    <row r="19" spans="1:4">
      <c r="C19" s="721" t="s">
        <v>6424</v>
      </c>
    </row>
    <row r="20" spans="1:4">
      <c r="C20" s="721" t="s">
        <v>6425</v>
      </c>
    </row>
    <row r="22" spans="1:4">
      <c r="A22" s="716" t="s">
        <v>7012</v>
      </c>
      <c r="B22" s="722">
        <v>21.2</v>
      </c>
      <c r="C22" s="722" t="s">
        <v>6441</v>
      </c>
      <c r="D22" s="722" t="s">
        <v>5402</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8" t="s">
        <v>6470</v>
      </c>
      <c r="B1" s="478" t="s">
        <v>6456</v>
      </c>
      <c r="C1" s="478" t="s">
        <v>6457</v>
      </c>
      <c r="D1" s="478" t="s">
        <v>6458</v>
      </c>
      <c r="E1" s="478" t="s">
        <v>6476</v>
      </c>
    </row>
    <row r="2" spans="1:7">
      <c r="B2" s="478" t="s">
        <v>6446</v>
      </c>
      <c r="C2" s="478">
        <v>0</v>
      </c>
      <c r="D2" s="478" t="s">
        <v>6461</v>
      </c>
      <c r="E2">
        <v>2</v>
      </c>
    </row>
    <row r="3" spans="1:7">
      <c r="B3" s="478" t="s">
        <v>6454</v>
      </c>
      <c r="C3">
        <v>0</v>
      </c>
      <c r="D3" s="478" t="s">
        <v>6461</v>
      </c>
      <c r="E3">
        <v>3</v>
      </c>
    </row>
    <row r="4" spans="1:7">
      <c r="B4" s="478" t="s">
        <v>6462</v>
      </c>
      <c r="C4">
        <v>0</v>
      </c>
      <c r="D4" s="478" t="s">
        <v>6461</v>
      </c>
      <c r="E4">
        <v>3</v>
      </c>
    </row>
    <row r="5" spans="1:7">
      <c r="B5" s="478" t="s">
        <v>6453</v>
      </c>
      <c r="C5">
        <v>0</v>
      </c>
      <c r="D5" s="478" t="s">
        <v>6459</v>
      </c>
      <c r="E5" s="478">
        <v>3</v>
      </c>
      <c r="G5" s="478"/>
    </row>
    <row r="6" spans="1:7">
      <c r="B6" s="478" t="s">
        <v>6473</v>
      </c>
      <c r="C6">
        <v>0</v>
      </c>
      <c r="D6" s="478" t="s">
        <v>6461</v>
      </c>
      <c r="E6" s="478">
        <v>3</v>
      </c>
    </row>
    <row r="7" spans="1:7">
      <c r="B7" s="478" t="s">
        <v>6496</v>
      </c>
      <c r="C7">
        <v>0</v>
      </c>
      <c r="D7" s="478" t="s">
        <v>6463</v>
      </c>
      <c r="E7" s="478">
        <v>3</v>
      </c>
    </row>
    <row r="8" spans="1:7">
      <c r="B8" s="478" t="s">
        <v>6442</v>
      </c>
      <c r="C8">
        <v>90</v>
      </c>
      <c r="D8" s="478" t="s">
        <v>6463</v>
      </c>
      <c r="E8" s="478">
        <v>2</v>
      </c>
    </row>
    <row r="9" spans="1:7">
      <c r="B9" s="478" t="s">
        <v>6449</v>
      </c>
      <c r="C9" s="478">
        <v>90</v>
      </c>
      <c r="D9" s="478" t="s">
        <v>6463</v>
      </c>
      <c r="E9">
        <v>2</v>
      </c>
    </row>
    <row r="10" spans="1:7">
      <c r="B10" s="478" t="s">
        <v>6450</v>
      </c>
      <c r="C10" s="478">
        <v>90</v>
      </c>
      <c r="D10" s="478" t="s">
        <v>6463</v>
      </c>
      <c r="E10">
        <v>3</v>
      </c>
    </row>
    <row r="11" spans="1:7">
      <c r="B11" s="478" t="s">
        <v>6447</v>
      </c>
      <c r="C11" s="478">
        <v>90</v>
      </c>
      <c r="D11" s="478" t="s">
        <v>6461</v>
      </c>
      <c r="E11">
        <v>2</v>
      </c>
    </row>
    <row r="12" spans="1:7">
      <c r="B12" s="478" t="s">
        <v>6455</v>
      </c>
      <c r="C12">
        <v>90</v>
      </c>
      <c r="D12" s="478" t="s">
        <v>6461</v>
      </c>
      <c r="E12">
        <v>2</v>
      </c>
    </row>
    <row r="13" spans="1:7">
      <c r="B13" s="478" t="s">
        <v>6475</v>
      </c>
      <c r="C13">
        <v>90</v>
      </c>
      <c r="D13" s="478" t="s">
        <v>6461</v>
      </c>
      <c r="E13">
        <v>3</v>
      </c>
    </row>
    <row r="14" spans="1:7">
      <c r="B14" s="478" t="s">
        <v>6443</v>
      </c>
      <c r="C14">
        <v>100</v>
      </c>
      <c r="D14" s="478" t="s">
        <v>6463</v>
      </c>
      <c r="E14">
        <v>1</v>
      </c>
    </row>
    <row r="15" spans="1:7">
      <c r="B15" s="478" t="s">
        <v>6452</v>
      </c>
      <c r="C15" s="478">
        <v>100</v>
      </c>
      <c r="D15" s="478" t="s">
        <v>6463</v>
      </c>
      <c r="E15">
        <v>3</v>
      </c>
    </row>
    <row r="16" spans="1:7">
      <c r="B16" s="478" t="s">
        <v>6444</v>
      </c>
      <c r="C16">
        <v>100</v>
      </c>
      <c r="D16" s="478" t="s">
        <v>6464</v>
      </c>
      <c r="E16">
        <v>3</v>
      </c>
    </row>
    <row r="17" spans="2:5">
      <c r="B17" s="478" t="s">
        <v>6445</v>
      </c>
      <c r="C17">
        <v>100</v>
      </c>
      <c r="D17" s="478" t="s">
        <v>6461</v>
      </c>
      <c r="E17">
        <v>3</v>
      </c>
    </row>
    <row r="18" spans="2:5">
      <c r="B18" s="478" t="s">
        <v>6448</v>
      </c>
      <c r="C18" s="478">
        <v>100</v>
      </c>
      <c r="D18" s="478" t="s">
        <v>6461</v>
      </c>
      <c r="E18">
        <v>3</v>
      </c>
    </row>
    <row r="19" spans="2:5">
      <c r="B19" s="478" t="s">
        <v>6451</v>
      </c>
      <c r="C19" s="478">
        <v>105</v>
      </c>
      <c r="D19" s="478" t="s">
        <v>6463</v>
      </c>
      <c r="E19">
        <v>2</v>
      </c>
    </row>
    <row r="20" spans="2:5">
      <c r="B20" s="478" t="s">
        <v>6460</v>
      </c>
      <c r="C20">
        <v>105</v>
      </c>
      <c r="D20" s="478" t="s">
        <v>6461</v>
      </c>
      <c r="E20">
        <v>3</v>
      </c>
    </row>
    <row r="21" spans="2:5">
      <c r="B21" s="478" t="s">
        <v>6485</v>
      </c>
      <c r="C21">
        <v>110</v>
      </c>
      <c r="D21" s="478" t="s">
        <v>6464</v>
      </c>
      <c r="E21" s="478">
        <v>1</v>
      </c>
    </row>
    <row r="22" spans="2:5">
      <c r="B22" s="478" t="s">
        <v>6490</v>
      </c>
      <c r="C22">
        <v>110</v>
      </c>
      <c r="D22" s="478" t="s">
        <v>6463</v>
      </c>
      <c r="E22" s="478">
        <v>1</v>
      </c>
    </row>
    <row r="23" spans="2:5">
      <c r="B23" s="478" t="s">
        <v>6474</v>
      </c>
      <c r="C23">
        <v>115</v>
      </c>
      <c r="D23" s="478" t="s">
        <v>6461</v>
      </c>
      <c r="E23" s="478">
        <v>1</v>
      </c>
    </row>
    <row r="24" spans="2:5">
      <c r="B24" s="478" t="s">
        <v>6466</v>
      </c>
      <c r="C24">
        <v>120</v>
      </c>
      <c r="D24" s="478" t="s">
        <v>6465</v>
      </c>
      <c r="E24" s="478">
        <v>1</v>
      </c>
    </row>
    <row r="25" spans="2:5">
      <c r="B25" s="478" t="s">
        <v>6468</v>
      </c>
      <c r="C25">
        <v>120</v>
      </c>
      <c r="D25" s="478" t="s">
        <v>6465</v>
      </c>
      <c r="E25" s="478">
        <v>1</v>
      </c>
    </row>
    <row r="26" spans="2:5">
      <c r="B26" s="478" t="s">
        <v>6471</v>
      </c>
      <c r="C26">
        <v>120</v>
      </c>
      <c r="D26" s="478" t="s">
        <v>6461</v>
      </c>
      <c r="E26" s="478">
        <v>1</v>
      </c>
    </row>
    <row r="27" spans="2:5">
      <c r="B27" s="478" t="s">
        <v>6481</v>
      </c>
      <c r="C27">
        <v>120</v>
      </c>
      <c r="D27" s="478" t="s">
        <v>6477</v>
      </c>
      <c r="E27" s="478">
        <v>1</v>
      </c>
    </row>
    <row r="28" spans="2:5">
      <c r="B28" s="478" t="s">
        <v>6482</v>
      </c>
      <c r="C28">
        <v>120</v>
      </c>
      <c r="D28" s="478" t="s">
        <v>6477</v>
      </c>
      <c r="E28" s="478">
        <v>1</v>
      </c>
    </row>
    <row r="29" spans="2:5">
      <c r="B29" s="478" t="s">
        <v>6491</v>
      </c>
      <c r="C29">
        <v>120</v>
      </c>
      <c r="D29" s="478" t="s">
        <v>6463</v>
      </c>
      <c r="E29" s="478">
        <v>1</v>
      </c>
    </row>
    <row r="30" spans="2:5">
      <c r="B30" s="478" t="s">
        <v>6493</v>
      </c>
      <c r="C30">
        <v>120</v>
      </c>
      <c r="D30" s="478" t="s">
        <v>6463</v>
      </c>
      <c r="E30" s="478">
        <v>1</v>
      </c>
    </row>
    <row r="31" spans="2:5">
      <c r="B31" s="478" t="s">
        <v>6494</v>
      </c>
      <c r="C31">
        <v>120</v>
      </c>
      <c r="D31" s="478" t="s">
        <v>6463</v>
      </c>
      <c r="E31" s="478">
        <v>1</v>
      </c>
    </row>
    <row r="32" spans="2:5">
      <c r="B32" s="478" t="s">
        <v>6492</v>
      </c>
      <c r="C32">
        <v>122</v>
      </c>
      <c r="D32" s="478" t="s">
        <v>6463</v>
      </c>
      <c r="E32" s="478">
        <v>1</v>
      </c>
    </row>
    <row r="33" spans="2:5">
      <c r="B33" s="478" t="s">
        <v>6467</v>
      </c>
      <c r="C33">
        <v>130</v>
      </c>
      <c r="D33" s="478" t="s">
        <v>6465</v>
      </c>
      <c r="E33" s="478" t="s">
        <v>6497</v>
      </c>
    </row>
    <row r="34" spans="2:5">
      <c r="B34" s="478" t="s">
        <v>6478</v>
      </c>
      <c r="C34">
        <v>130</v>
      </c>
      <c r="D34" s="478" t="s">
        <v>6477</v>
      </c>
      <c r="E34" s="478">
        <v>1</v>
      </c>
    </row>
    <row r="35" spans="2:5">
      <c r="B35" s="478" t="s">
        <v>6479</v>
      </c>
      <c r="C35">
        <v>132</v>
      </c>
      <c r="D35" s="478" t="s">
        <v>6477</v>
      </c>
      <c r="E35" s="478">
        <v>1</v>
      </c>
    </row>
    <row r="36" spans="2:5">
      <c r="B36" s="478" t="s">
        <v>6480</v>
      </c>
      <c r="C36">
        <v>132</v>
      </c>
      <c r="D36" s="478" t="s">
        <v>6477</v>
      </c>
      <c r="E36" s="478">
        <v>1</v>
      </c>
    </row>
    <row r="37" spans="2:5">
      <c r="B37" s="478" t="s">
        <v>6483</v>
      </c>
      <c r="C37">
        <v>132</v>
      </c>
      <c r="D37" s="478" t="s">
        <v>6477</v>
      </c>
      <c r="E37" s="478">
        <v>1</v>
      </c>
    </row>
    <row r="38" spans="2:5">
      <c r="B38" s="478" t="s">
        <v>6487</v>
      </c>
      <c r="C38">
        <v>132</v>
      </c>
      <c r="D38" s="478" t="s">
        <v>6459</v>
      </c>
      <c r="E38" s="478">
        <v>1</v>
      </c>
    </row>
    <row r="39" spans="2:5">
      <c r="B39" s="478" t="s">
        <v>6495</v>
      </c>
      <c r="C39">
        <v>137</v>
      </c>
      <c r="D39" s="478" t="s">
        <v>6463</v>
      </c>
      <c r="E39" s="478">
        <v>1</v>
      </c>
    </row>
    <row r="40" spans="2:5">
      <c r="B40" s="478" t="s">
        <v>6469</v>
      </c>
      <c r="C40">
        <v>140</v>
      </c>
      <c r="D40" s="478" t="s">
        <v>6465</v>
      </c>
      <c r="E40" s="478">
        <v>1</v>
      </c>
    </row>
    <row r="41" spans="2:5">
      <c r="B41" s="478" t="s">
        <v>6472</v>
      </c>
      <c r="C41">
        <v>140</v>
      </c>
      <c r="D41" s="478" t="s">
        <v>6461</v>
      </c>
      <c r="E41" s="478">
        <v>1</v>
      </c>
    </row>
    <row r="42" spans="2:5">
      <c r="B42" s="478" t="s">
        <v>6484</v>
      </c>
      <c r="C42">
        <v>140</v>
      </c>
      <c r="D42" s="478" t="s">
        <v>6477</v>
      </c>
      <c r="E42" s="478">
        <v>1</v>
      </c>
    </row>
    <row r="43" spans="2:5">
      <c r="B43" s="478" t="s">
        <v>6486</v>
      </c>
      <c r="C43">
        <v>140</v>
      </c>
      <c r="D43" s="478" t="s">
        <v>6464</v>
      </c>
      <c r="E43" s="478">
        <v>1</v>
      </c>
    </row>
    <row r="44" spans="2:5">
      <c r="B44" s="478" t="s">
        <v>6489</v>
      </c>
      <c r="C44">
        <v>140</v>
      </c>
      <c r="D44" s="478" t="s">
        <v>6463</v>
      </c>
      <c r="E44" s="478" t="s">
        <v>6497</v>
      </c>
    </row>
    <row r="45" spans="2:5">
      <c r="B45" s="478" t="s">
        <v>6488</v>
      </c>
      <c r="C45">
        <v>145</v>
      </c>
      <c r="D45" s="478" t="s">
        <v>6459</v>
      </c>
      <c r="E45" s="478" t="s">
        <v>6497</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tabSelected="1" workbookViewId="0">
      <selection activeCell="K26" sqref="K26"/>
    </sheetView>
  </sheetViews>
  <sheetFormatPr defaultRowHeight="14"/>
  <cols>
    <col min="1" max="1" width="20" bestFit="1" customWidth="1"/>
    <col min="2" max="2" width="7.26953125" customWidth="1"/>
    <col min="3" max="3" width="5.6328125" style="715" customWidth="1"/>
    <col min="4" max="10" width="4.26953125" style="715" bestFit="1" customWidth="1"/>
    <col min="11" max="17" width="4.26953125" bestFit="1" customWidth="1"/>
    <col min="18" max="30" width="4.26953125" style="716" bestFit="1" customWidth="1"/>
    <col min="31" max="32" width="4.26953125" bestFit="1" customWidth="1"/>
    <col min="33" max="36" width="5.26953125" bestFit="1" customWidth="1"/>
    <col min="37" max="42" width="4.26953125" style="715" bestFit="1" customWidth="1"/>
    <col min="43" max="43" width="8.7265625" style="715"/>
  </cols>
  <sheetData>
    <row r="1" spans="1:43">
      <c r="A1" s="478" t="s">
        <v>7113</v>
      </c>
      <c r="B1" s="478" t="s">
        <v>7906</v>
      </c>
      <c r="C1" s="738" t="s">
        <v>7116</v>
      </c>
      <c r="D1" s="738"/>
      <c r="E1" s="738"/>
      <c r="F1" s="738"/>
      <c r="G1" s="738"/>
      <c r="H1" s="738"/>
      <c r="I1" s="738"/>
      <c r="J1" s="738"/>
      <c r="K1" s="738"/>
      <c r="L1" s="739" t="s">
        <v>7133</v>
      </c>
      <c r="M1" s="739"/>
      <c r="N1" s="739"/>
      <c r="O1" s="739"/>
      <c r="P1" s="739"/>
      <c r="Q1" s="739"/>
      <c r="R1" s="738" t="s">
        <v>7150</v>
      </c>
      <c r="S1" s="738"/>
      <c r="T1" s="738"/>
      <c r="U1" s="738"/>
      <c r="V1" s="738"/>
      <c r="W1" s="738"/>
      <c r="X1" s="738" t="s">
        <v>7168</v>
      </c>
      <c r="Y1" s="738"/>
      <c r="Z1" s="738"/>
      <c r="AA1" s="738"/>
      <c r="AB1" s="738"/>
      <c r="AC1" s="738"/>
      <c r="AD1" s="738"/>
      <c r="AE1" s="738"/>
      <c r="AF1" s="738"/>
      <c r="AG1" s="738"/>
      <c r="AH1" s="738"/>
      <c r="AI1" s="738"/>
      <c r="AJ1" s="738"/>
      <c r="AK1" s="738" t="s">
        <v>7908</v>
      </c>
      <c r="AL1" s="738"/>
      <c r="AM1" s="738"/>
      <c r="AN1" s="738"/>
      <c r="AO1" s="738"/>
      <c r="AP1" s="738"/>
    </row>
    <row r="2" spans="1:43" s="488" customFormat="1">
      <c r="A2" s="488" t="s">
        <v>7114</v>
      </c>
      <c r="B2" s="488" t="s">
        <v>7907</v>
      </c>
      <c r="C2" s="734"/>
      <c r="D2" s="734"/>
      <c r="E2" s="734"/>
      <c r="F2" s="734" t="s">
        <v>7759</v>
      </c>
      <c r="G2" s="734"/>
      <c r="H2" s="734"/>
      <c r="I2" s="734"/>
      <c r="J2" s="734"/>
      <c r="K2" s="734" t="s">
        <v>7760</v>
      </c>
      <c r="R2" s="734"/>
      <c r="S2" s="734"/>
      <c r="T2" s="734"/>
      <c r="U2" s="734"/>
      <c r="V2" s="734"/>
      <c r="W2" s="734"/>
      <c r="X2" s="734"/>
      <c r="Y2" s="734"/>
      <c r="Z2" s="734" t="s">
        <v>7178</v>
      </c>
      <c r="AA2" s="734"/>
      <c r="AB2" s="734"/>
      <c r="AC2" s="734"/>
      <c r="AD2" s="734"/>
      <c r="AK2" s="734"/>
      <c r="AL2" s="734"/>
      <c r="AM2" s="734"/>
      <c r="AN2" s="734"/>
      <c r="AO2" s="734"/>
      <c r="AP2" s="734"/>
      <c r="AQ2" s="734"/>
    </row>
    <row r="3" spans="1:43" s="473" customFormat="1">
      <c r="A3" s="473" t="s">
        <v>6922</v>
      </c>
      <c r="B3" s="488" t="s">
        <v>7907</v>
      </c>
      <c r="C3" s="736" t="s">
        <v>7761</v>
      </c>
      <c r="D3" s="736"/>
      <c r="E3" s="736"/>
      <c r="F3" s="736"/>
      <c r="G3" s="736" t="s">
        <v>7123</v>
      </c>
      <c r="H3" s="736"/>
      <c r="I3" s="736"/>
      <c r="J3" s="736"/>
      <c r="R3" s="736"/>
      <c r="S3" s="736"/>
      <c r="T3" s="736" t="s">
        <v>7158</v>
      </c>
      <c r="U3" s="736"/>
      <c r="V3" s="736"/>
      <c r="W3" s="736"/>
      <c r="X3" s="736"/>
      <c r="Y3" s="736"/>
      <c r="Z3" s="736"/>
      <c r="AA3" s="736"/>
      <c r="AB3" s="736"/>
      <c r="AC3" s="736"/>
      <c r="AD3" s="736"/>
      <c r="AK3" s="736"/>
      <c r="AL3" s="736"/>
      <c r="AM3" s="736"/>
      <c r="AN3" s="736"/>
      <c r="AO3" s="736"/>
      <c r="AP3" s="736"/>
      <c r="AQ3" s="736"/>
    </row>
    <row r="4" spans="1:43" s="488" customFormat="1">
      <c r="A4" s="488" t="s">
        <v>6899</v>
      </c>
      <c r="B4" s="488" t="s">
        <v>7907</v>
      </c>
      <c r="C4" s="734" t="s">
        <v>7761</v>
      </c>
      <c r="D4" s="734"/>
      <c r="E4" s="734" t="s">
        <v>7120</v>
      </c>
      <c r="F4" s="734"/>
      <c r="G4" s="734"/>
      <c r="H4" s="734" t="s">
        <v>7124</v>
      </c>
      <c r="I4" s="734"/>
      <c r="J4" s="734"/>
      <c r="R4" s="734"/>
      <c r="S4" s="734"/>
      <c r="T4" s="734"/>
      <c r="U4" s="734"/>
      <c r="V4" s="734"/>
      <c r="W4" s="734"/>
      <c r="X4" s="734"/>
      <c r="Y4" s="734"/>
      <c r="Z4" s="734"/>
      <c r="AA4" s="734"/>
      <c r="AB4" s="734" t="s">
        <v>7183</v>
      </c>
      <c r="AC4" s="734"/>
      <c r="AD4" s="734"/>
      <c r="AK4" s="734"/>
      <c r="AL4" s="734"/>
      <c r="AM4" s="734"/>
      <c r="AN4" s="734"/>
      <c r="AO4" s="734"/>
      <c r="AP4" s="734"/>
      <c r="AQ4" s="734"/>
    </row>
    <row r="5" spans="1:43">
      <c r="A5" s="488" t="s">
        <v>7131</v>
      </c>
      <c r="B5" s="488" t="s">
        <v>7907</v>
      </c>
      <c r="C5" s="734" t="s">
        <v>7761</v>
      </c>
      <c r="D5" s="734" t="s">
        <v>7117</v>
      </c>
      <c r="K5" s="734" t="s">
        <v>7760</v>
      </c>
    </row>
    <row r="6" spans="1:43">
      <c r="A6" s="478" t="s">
        <v>7118</v>
      </c>
      <c r="B6" s="478"/>
      <c r="D6" s="716" t="s">
        <v>7117</v>
      </c>
      <c r="G6" s="716" t="s">
        <v>7123</v>
      </c>
      <c r="V6" s="716" t="s">
        <v>7164</v>
      </c>
    </row>
    <row r="7" spans="1:43" s="488" customFormat="1">
      <c r="A7" s="488" t="s">
        <v>7019</v>
      </c>
      <c r="B7" s="488" t="s">
        <v>7907</v>
      </c>
      <c r="C7" s="734"/>
      <c r="D7" s="734" t="s">
        <v>7117</v>
      </c>
      <c r="E7" s="734"/>
      <c r="F7" s="734"/>
      <c r="G7" s="734" t="s">
        <v>7123</v>
      </c>
      <c r="H7" s="734" t="s">
        <v>7124</v>
      </c>
      <c r="I7" s="734"/>
      <c r="J7" s="734"/>
      <c r="R7" s="734" t="s">
        <v>7152</v>
      </c>
      <c r="S7" s="734"/>
      <c r="T7" s="734"/>
      <c r="U7" s="734"/>
      <c r="V7" s="734"/>
      <c r="W7" s="734"/>
      <c r="X7" s="734"/>
      <c r="Y7" s="734"/>
      <c r="Z7" s="734"/>
      <c r="AA7" s="734"/>
      <c r="AB7" s="734"/>
      <c r="AC7" s="734"/>
      <c r="AD7" s="734"/>
      <c r="AK7" s="734"/>
      <c r="AL7" s="734"/>
      <c r="AM7" s="734"/>
      <c r="AN7" s="734"/>
      <c r="AO7" s="734"/>
      <c r="AP7" s="734"/>
      <c r="AQ7" s="734"/>
    </row>
    <row r="8" spans="1:43" s="473" customFormat="1">
      <c r="A8" s="473" t="s">
        <v>7119</v>
      </c>
      <c r="B8" s="488" t="s">
        <v>7907</v>
      </c>
      <c r="C8" s="736"/>
      <c r="D8" s="736"/>
      <c r="E8" s="736" t="s">
        <v>7120</v>
      </c>
      <c r="F8" s="736"/>
      <c r="G8" s="736"/>
      <c r="H8" s="736"/>
      <c r="I8" s="736"/>
      <c r="J8" s="736"/>
      <c r="R8" s="736"/>
      <c r="S8" s="736"/>
      <c r="T8" s="736"/>
      <c r="U8" s="736" t="s">
        <v>7161</v>
      </c>
      <c r="V8" s="736"/>
      <c r="W8" s="736"/>
      <c r="X8" s="736"/>
      <c r="Y8" s="736"/>
      <c r="Z8" s="736"/>
      <c r="AA8" s="736"/>
      <c r="AB8" s="736"/>
      <c r="AC8" s="736"/>
      <c r="AD8" s="736"/>
      <c r="AK8" s="736"/>
      <c r="AL8" s="736"/>
      <c r="AM8" s="736"/>
      <c r="AN8" s="736"/>
      <c r="AO8" s="736"/>
      <c r="AP8" s="736"/>
      <c r="AQ8" s="736"/>
    </row>
    <row r="9" spans="1:43" s="473" customFormat="1">
      <c r="A9" s="473" t="s">
        <v>6889</v>
      </c>
      <c r="B9" s="488" t="s">
        <v>7907</v>
      </c>
      <c r="C9" s="736"/>
      <c r="D9" s="736"/>
      <c r="E9" s="736" t="s">
        <v>7120</v>
      </c>
      <c r="F9" s="736"/>
      <c r="G9" s="736"/>
      <c r="H9" s="736" t="s">
        <v>7124</v>
      </c>
      <c r="I9" s="736"/>
      <c r="J9" s="736"/>
      <c r="K9" s="734"/>
      <c r="R9" s="736"/>
      <c r="S9" s="736"/>
      <c r="T9" s="736"/>
      <c r="U9" s="736"/>
      <c r="V9" s="736"/>
      <c r="W9" s="736"/>
      <c r="X9" s="736"/>
      <c r="Y9" s="736"/>
      <c r="Z9" s="736"/>
      <c r="AA9" s="736" t="s">
        <v>7181</v>
      </c>
      <c r="AB9" s="736"/>
      <c r="AC9" s="736"/>
      <c r="AD9" s="736"/>
      <c r="AK9" s="736"/>
      <c r="AL9" s="736"/>
      <c r="AM9" s="736"/>
      <c r="AN9" s="736"/>
      <c r="AO9" s="736"/>
      <c r="AP9" s="736"/>
      <c r="AQ9" s="736"/>
    </row>
    <row r="10" spans="1:43" s="473" customFormat="1">
      <c r="A10" s="473" t="s">
        <v>7121</v>
      </c>
      <c r="B10" s="473" t="s">
        <v>7907</v>
      </c>
      <c r="F10" s="734" t="s">
        <v>7759</v>
      </c>
      <c r="Q10" s="473" t="s">
        <v>7149</v>
      </c>
    </row>
    <row r="11" spans="1:43">
      <c r="A11" s="478" t="s">
        <v>7122</v>
      </c>
      <c r="B11" s="488" t="s">
        <v>7907</v>
      </c>
      <c r="F11" s="734" t="s">
        <v>7759</v>
      </c>
      <c r="O11" s="734" t="s">
        <v>7144</v>
      </c>
      <c r="AM11" s="734" t="s">
        <v>7913</v>
      </c>
    </row>
    <row r="12" spans="1:43">
      <c r="A12" s="478" t="s">
        <v>7125</v>
      </c>
      <c r="B12" s="478"/>
      <c r="I12" s="716" t="s">
        <v>7128</v>
      </c>
      <c r="P12" s="716" t="s">
        <v>7147</v>
      </c>
      <c r="AP12" s="716" t="s">
        <v>7919</v>
      </c>
    </row>
    <row r="13" spans="1:43">
      <c r="A13" s="478" t="s">
        <v>7126</v>
      </c>
      <c r="B13" s="478"/>
      <c r="I13" s="716" t="s">
        <v>7128</v>
      </c>
      <c r="AC13" s="716" t="s">
        <v>7184</v>
      </c>
    </row>
    <row r="14" spans="1:43">
      <c r="A14" s="478" t="s">
        <v>7127</v>
      </c>
      <c r="B14" s="478"/>
      <c r="I14" s="716" t="s">
        <v>7128</v>
      </c>
      <c r="X14" s="716" t="s">
        <v>7171</v>
      </c>
    </row>
    <row r="15" spans="1:43">
      <c r="A15" s="478" t="s">
        <v>7137</v>
      </c>
      <c r="B15" s="478"/>
      <c r="J15" s="716" t="s">
        <v>7130</v>
      </c>
      <c r="L15" s="716" t="s">
        <v>7135</v>
      </c>
      <c r="AL15" s="716" t="s">
        <v>7911</v>
      </c>
    </row>
    <row r="16" spans="1:43">
      <c r="A16" s="478" t="s">
        <v>7129</v>
      </c>
      <c r="B16" s="478"/>
      <c r="J16" s="716" t="s">
        <v>7130</v>
      </c>
      <c r="N16" s="716" t="s">
        <v>7141</v>
      </c>
    </row>
    <row r="17" spans="1:43">
      <c r="A17" s="478" t="s">
        <v>7026</v>
      </c>
      <c r="B17" s="478"/>
      <c r="J17" s="716" t="s">
        <v>7130</v>
      </c>
      <c r="M17" s="716" t="s">
        <v>7138</v>
      </c>
      <c r="W17" s="716" t="s">
        <v>7167</v>
      </c>
      <c r="AH17" s="716" t="s">
        <v>7764</v>
      </c>
    </row>
    <row r="18" spans="1:43">
      <c r="A18" s="478" t="s">
        <v>7132</v>
      </c>
      <c r="B18" s="478"/>
      <c r="K18" s="716" t="s">
        <v>7115</v>
      </c>
      <c r="S18" s="716" t="s">
        <v>7154</v>
      </c>
    </row>
    <row r="19" spans="1:43">
      <c r="A19" s="478" t="s">
        <v>7134</v>
      </c>
      <c r="B19" s="478"/>
      <c r="L19" s="716" t="s">
        <v>7135</v>
      </c>
      <c r="M19" s="716" t="s">
        <v>7138</v>
      </c>
      <c r="AC19" s="716" t="s">
        <v>7184</v>
      </c>
    </row>
    <row r="20" spans="1:43">
      <c r="A20" s="478" t="s">
        <v>7136</v>
      </c>
      <c r="B20" s="478"/>
      <c r="L20" s="716" t="s">
        <v>7135</v>
      </c>
      <c r="O20" s="716" t="s">
        <v>7144</v>
      </c>
    </row>
    <row r="21" spans="1:43">
      <c r="A21" s="478" t="s">
        <v>7139</v>
      </c>
      <c r="B21" s="478"/>
      <c r="M21" s="716" t="s">
        <v>7138</v>
      </c>
      <c r="AE21" s="716" t="s">
        <v>7187</v>
      </c>
    </row>
    <row r="22" spans="1:43">
      <c r="A22" s="478" t="s">
        <v>7140</v>
      </c>
      <c r="B22" s="478"/>
      <c r="N22" s="716" t="s">
        <v>7141</v>
      </c>
      <c r="AD22" s="716" t="s">
        <v>7185</v>
      </c>
    </row>
    <row r="23" spans="1:43">
      <c r="A23" s="478" t="s">
        <v>7142</v>
      </c>
      <c r="B23" s="478"/>
      <c r="N23" s="716" t="s">
        <v>7141</v>
      </c>
      <c r="AJ23" s="716" t="s">
        <v>7769</v>
      </c>
    </row>
    <row r="24" spans="1:43">
      <c r="A24" s="478" t="s">
        <v>7143</v>
      </c>
      <c r="B24" s="478"/>
      <c r="O24" s="716" t="s">
        <v>7144</v>
      </c>
    </row>
    <row r="25" spans="1:43">
      <c r="A25" s="478" t="s">
        <v>7145</v>
      </c>
      <c r="B25" s="478"/>
      <c r="P25" s="716" t="s">
        <v>7147</v>
      </c>
      <c r="AH25" s="716" t="s">
        <v>7764</v>
      </c>
    </row>
    <row r="26" spans="1:43">
      <c r="A26" s="478" t="s">
        <v>7146</v>
      </c>
      <c r="B26" s="478"/>
      <c r="P26" s="716" t="s">
        <v>7147</v>
      </c>
    </row>
    <row r="27" spans="1:43">
      <c r="A27" s="478" t="s">
        <v>7148</v>
      </c>
      <c r="B27" s="478"/>
      <c r="Q27" s="716" t="s">
        <v>7149</v>
      </c>
      <c r="AM27" s="716" t="s">
        <v>7913</v>
      </c>
    </row>
    <row r="28" spans="1:43">
      <c r="A28" s="478" t="s">
        <v>3229</v>
      </c>
      <c r="B28" s="478"/>
      <c r="Q28" s="716" t="s">
        <v>7149</v>
      </c>
    </row>
    <row r="29" spans="1:43">
      <c r="A29" s="478" t="s">
        <v>7151</v>
      </c>
      <c r="B29" s="478"/>
      <c r="R29" s="716" t="s">
        <v>7152</v>
      </c>
    </row>
    <row r="30" spans="1:43">
      <c r="A30" s="478" t="s">
        <v>6897</v>
      </c>
      <c r="B30" s="478"/>
      <c r="R30" s="716" t="s">
        <v>7152</v>
      </c>
    </row>
    <row r="31" spans="1:43">
      <c r="A31" s="478" t="s">
        <v>7153</v>
      </c>
      <c r="B31" s="478"/>
      <c r="S31" s="716" t="s">
        <v>7154</v>
      </c>
    </row>
    <row r="32" spans="1:43" s="473" customFormat="1">
      <c r="A32" s="473" t="s">
        <v>7155</v>
      </c>
      <c r="B32" s="488" t="s">
        <v>7907</v>
      </c>
      <c r="C32" s="736"/>
      <c r="D32" s="736"/>
      <c r="E32" s="736"/>
      <c r="F32" s="736"/>
      <c r="G32" s="736"/>
      <c r="H32" s="736"/>
      <c r="I32" s="736"/>
      <c r="J32" s="736"/>
      <c r="R32" s="736"/>
      <c r="S32" s="736" t="s">
        <v>7154</v>
      </c>
      <c r="T32" s="736"/>
      <c r="U32" s="736"/>
      <c r="V32" s="736"/>
      <c r="W32" s="736"/>
      <c r="X32" s="736"/>
      <c r="Y32" s="736"/>
      <c r="Z32" s="736"/>
      <c r="AA32" s="736"/>
      <c r="AB32" s="736"/>
      <c r="AC32" s="736"/>
      <c r="AD32" s="736"/>
      <c r="AK32" s="736"/>
      <c r="AL32" s="736"/>
      <c r="AM32" s="736"/>
      <c r="AN32" s="736"/>
      <c r="AO32" s="736"/>
      <c r="AP32" s="736"/>
      <c r="AQ32" s="736"/>
    </row>
    <row r="33" spans="1:43">
      <c r="A33" s="478" t="s">
        <v>7156</v>
      </c>
      <c r="B33" s="478"/>
      <c r="T33" s="716" t="s">
        <v>7158</v>
      </c>
    </row>
    <row r="34" spans="1:43">
      <c r="A34" s="478" t="s">
        <v>7157</v>
      </c>
      <c r="B34" s="478"/>
      <c r="T34" s="716" t="s">
        <v>7158</v>
      </c>
    </row>
    <row r="35" spans="1:43">
      <c r="A35" s="478" t="s">
        <v>7159</v>
      </c>
      <c r="B35" s="478"/>
      <c r="U35" s="716" t="s">
        <v>7161</v>
      </c>
    </row>
    <row r="36" spans="1:43" s="473" customFormat="1">
      <c r="A36" s="473" t="s">
        <v>7160</v>
      </c>
      <c r="B36" s="488" t="s">
        <v>7907</v>
      </c>
      <c r="C36" s="736"/>
      <c r="D36" s="736"/>
      <c r="E36" s="736"/>
      <c r="F36" s="736"/>
      <c r="G36" s="736"/>
      <c r="H36" s="736"/>
      <c r="I36" s="736"/>
      <c r="J36" s="736"/>
      <c r="R36" s="736"/>
      <c r="S36" s="736"/>
      <c r="T36" s="736"/>
      <c r="U36" s="736" t="s">
        <v>7161</v>
      </c>
      <c r="V36" s="736"/>
      <c r="W36" s="736"/>
      <c r="X36" s="736"/>
      <c r="Y36" s="736"/>
      <c r="Z36" s="736"/>
      <c r="AA36" s="736"/>
      <c r="AB36" s="736"/>
      <c r="AC36" s="736"/>
      <c r="AD36" s="736"/>
      <c r="AK36" s="736"/>
      <c r="AL36" s="736"/>
      <c r="AM36" s="736"/>
      <c r="AN36" s="736"/>
      <c r="AO36" s="736"/>
      <c r="AP36" s="736"/>
      <c r="AQ36" s="736"/>
    </row>
    <row r="37" spans="1:43">
      <c r="A37" s="478" t="s">
        <v>7162</v>
      </c>
      <c r="B37" s="478"/>
      <c r="V37" s="716" t="s">
        <v>7164</v>
      </c>
      <c r="AI37" s="716" t="s">
        <v>7766</v>
      </c>
    </row>
    <row r="38" spans="1:43">
      <c r="A38" s="478" t="s">
        <v>7163</v>
      </c>
      <c r="B38" s="478"/>
      <c r="V38" s="716" t="s">
        <v>7164</v>
      </c>
      <c r="AK38" s="716" t="s">
        <v>7909</v>
      </c>
    </row>
    <row r="39" spans="1:43">
      <c r="A39" s="478" t="s">
        <v>7165</v>
      </c>
      <c r="B39" s="478"/>
      <c r="W39" s="716" t="s">
        <v>7167</v>
      </c>
      <c r="AG39" s="716" t="s">
        <v>7762</v>
      </c>
    </row>
    <row r="40" spans="1:43">
      <c r="A40" s="478" t="s">
        <v>7166</v>
      </c>
      <c r="B40" s="478"/>
      <c r="W40" s="716" t="s">
        <v>7167</v>
      </c>
    </row>
    <row r="41" spans="1:43">
      <c r="A41" s="478" t="s">
        <v>7169</v>
      </c>
      <c r="B41" s="478"/>
      <c r="X41" s="716" t="s">
        <v>7171</v>
      </c>
      <c r="AL41" s="716" t="s">
        <v>7911</v>
      </c>
    </row>
    <row r="42" spans="1:43">
      <c r="A42" s="478" t="s">
        <v>7170</v>
      </c>
      <c r="B42" s="478"/>
      <c r="X42" s="716" t="s">
        <v>7171</v>
      </c>
    </row>
    <row r="43" spans="1:43">
      <c r="A43" s="478" t="s">
        <v>7172</v>
      </c>
      <c r="B43" s="478"/>
      <c r="Y43" s="716" t="s">
        <v>7175</v>
      </c>
    </row>
    <row r="44" spans="1:43">
      <c r="A44" s="478" t="s">
        <v>7173</v>
      </c>
      <c r="B44" s="478"/>
      <c r="Y44" s="716" t="s">
        <v>7175</v>
      </c>
    </row>
    <row r="45" spans="1:43">
      <c r="A45" s="478" t="s">
        <v>7174</v>
      </c>
      <c r="B45" s="478"/>
      <c r="Y45" s="716" t="s">
        <v>7175</v>
      </c>
      <c r="AD45" s="716" t="s">
        <v>7185</v>
      </c>
    </row>
    <row r="46" spans="1:43">
      <c r="A46" s="478" t="s">
        <v>7176</v>
      </c>
      <c r="B46" s="478"/>
      <c r="Z46" s="716" t="s">
        <v>7178</v>
      </c>
      <c r="AE46" s="716" t="s">
        <v>7187</v>
      </c>
    </row>
    <row r="47" spans="1:43">
      <c r="A47" s="478" t="s">
        <v>7177</v>
      </c>
      <c r="B47" s="478"/>
      <c r="Z47" s="716" t="s">
        <v>7178</v>
      </c>
    </row>
    <row r="48" spans="1:43">
      <c r="A48" s="478" t="s">
        <v>7179</v>
      </c>
      <c r="B48" s="478"/>
      <c r="AA48" s="716" t="s">
        <v>7181</v>
      </c>
      <c r="AK48" s="716" t="s">
        <v>7909</v>
      </c>
    </row>
    <row r="49" spans="1:42">
      <c r="A49" s="478" t="s">
        <v>7180</v>
      </c>
      <c r="B49" s="478"/>
      <c r="AA49" s="716" t="s">
        <v>7181</v>
      </c>
      <c r="AP49" s="716" t="s">
        <v>7919</v>
      </c>
    </row>
    <row r="50" spans="1:42">
      <c r="A50" s="478" t="s">
        <v>6403</v>
      </c>
      <c r="B50" s="478"/>
      <c r="AB50" s="716" t="s">
        <v>7183</v>
      </c>
    </row>
    <row r="51" spans="1:42">
      <c r="A51" s="478" t="s">
        <v>7182</v>
      </c>
      <c r="B51" s="478"/>
      <c r="AB51" s="716" t="s">
        <v>7183</v>
      </c>
      <c r="AG51" s="716" t="s">
        <v>7762</v>
      </c>
    </row>
    <row r="52" spans="1:42">
      <c r="A52" s="478" t="s">
        <v>5942</v>
      </c>
      <c r="B52" s="478"/>
      <c r="AC52" s="716" t="s">
        <v>7184</v>
      </c>
    </row>
    <row r="53" spans="1:42">
      <c r="A53" s="478" t="s">
        <v>7186</v>
      </c>
      <c r="B53" s="478"/>
      <c r="AD53" s="716" t="s">
        <v>7185</v>
      </c>
    </row>
    <row r="54" spans="1:42">
      <c r="A54" s="478" t="s">
        <v>7188</v>
      </c>
      <c r="B54" s="478"/>
      <c r="AE54" s="716" t="s">
        <v>7187</v>
      </c>
      <c r="AJ54" s="716" t="s">
        <v>7769</v>
      </c>
    </row>
    <row r="55" spans="1:42">
      <c r="A55" s="478" t="s">
        <v>7189</v>
      </c>
      <c r="B55" s="478"/>
      <c r="AF55" s="716" t="s">
        <v>7190</v>
      </c>
      <c r="AO55" s="716" t="s">
        <v>7917</v>
      </c>
    </row>
    <row r="56" spans="1:42">
      <c r="A56" s="478" t="s">
        <v>7191</v>
      </c>
      <c r="B56" s="478"/>
      <c r="AF56" s="716" t="s">
        <v>7190</v>
      </c>
    </row>
    <row r="57" spans="1:42">
      <c r="A57" s="478" t="s">
        <v>7192</v>
      </c>
      <c r="B57" s="478"/>
      <c r="AF57" s="716" t="s">
        <v>7190</v>
      </c>
      <c r="AI57" s="716" t="s">
        <v>7766</v>
      </c>
    </row>
    <row r="58" spans="1:42">
      <c r="A58" s="478" t="s">
        <v>7763</v>
      </c>
      <c r="B58" s="478"/>
      <c r="AG58" s="716" t="s">
        <v>7762</v>
      </c>
      <c r="AN58" s="716" t="s">
        <v>7916</v>
      </c>
    </row>
    <row r="59" spans="1:42">
      <c r="A59" s="478" t="s">
        <v>7765</v>
      </c>
      <c r="B59" s="478"/>
      <c r="AH59" s="716" t="s">
        <v>7764</v>
      </c>
      <c r="AO59" s="716" t="s">
        <v>7917</v>
      </c>
    </row>
    <row r="60" spans="1:42">
      <c r="A60" s="478" t="s">
        <v>7767</v>
      </c>
      <c r="B60" s="478"/>
      <c r="AI60" s="716" t="s">
        <v>7766</v>
      </c>
      <c r="AN60" s="716" t="s">
        <v>7916</v>
      </c>
    </row>
    <row r="61" spans="1:42">
      <c r="A61" s="478" t="s">
        <v>7768</v>
      </c>
      <c r="B61" s="478"/>
      <c r="AJ61" s="716" t="s">
        <v>7769</v>
      </c>
    </row>
    <row r="62" spans="1:42">
      <c r="A62" s="478" t="s">
        <v>7910</v>
      </c>
      <c r="AK62" s="716" t="s">
        <v>7909</v>
      </c>
    </row>
    <row r="63" spans="1:42">
      <c r="A63" s="478" t="s">
        <v>7912</v>
      </c>
      <c r="B63" s="478"/>
      <c r="AL63" s="716" t="s">
        <v>7911</v>
      </c>
    </row>
    <row r="64" spans="1:42">
      <c r="A64" s="478" t="s">
        <v>7914</v>
      </c>
      <c r="AM64" s="716" t="s">
        <v>7913</v>
      </c>
    </row>
    <row r="65" spans="1:42">
      <c r="A65" s="478" t="s">
        <v>7915</v>
      </c>
      <c r="B65" s="478"/>
      <c r="AN65" s="716" t="s">
        <v>7916</v>
      </c>
      <c r="AP65" s="716" t="s">
        <v>7919</v>
      </c>
    </row>
    <row r="66" spans="1:42">
      <c r="A66" s="478" t="s">
        <v>7918</v>
      </c>
      <c r="AO66" s="716" t="s">
        <v>7917</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21.90625" style="437" customWidth="1"/>
    <col min="14" max="14" width="16.7265625" style="437" customWidth="1"/>
    <col min="15" max="15" width="21.7265625" style="437" customWidth="1"/>
    <col min="16" max="16" width="19.1796875" style="437" customWidth="1"/>
    <col min="17" max="17" width="17.5429687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M1" s="729"/>
      <c r="R1" s="729"/>
      <c r="S1" s="729"/>
    </row>
    <row r="2" spans="1:29">
      <c r="B2" s="438"/>
      <c r="C2" s="438"/>
      <c r="D2" s="438"/>
      <c r="E2" s="438"/>
      <c r="F2" s="438"/>
      <c r="G2" s="438"/>
      <c r="H2" s="438"/>
      <c r="I2" s="438"/>
      <c r="J2" s="438"/>
      <c r="K2" s="438"/>
      <c r="L2" s="437" t="s">
        <v>7902</v>
      </c>
      <c r="M2" s="729" t="s">
        <v>7928</v>
      </c>
      <c r="N2" s="437" t="s">
        <v>7879</v>
      </c>
      <c r="P2" s="437" t="s">
        <v>7338</v>
      </c>
      <c r="Q2" s="722" t="s">
        <v>7339</v>
      </c>
      <c r="R2" s="729"/>
      <c r="S2" s="729"/>
    </row>
    <row r="3" spans="1:29" s="432" customFormat="1" ht="26">
      <c r="A3" s="439" t="s">
        <v>1</v>
      </c>
      <c r="B3" s="440"/>
      <c r="C3" s="440"/>
      <c r="D3" s="440"/>
      <c r="E3" s="440"/>
      <c r="F3" s="440"/>
      <c r="G3" s="440"/>
      <c r="H3" s="440"/>
      <c r="I3" s="440"/>
      <c r="J3" s="440"/>
      <c r="K3" s="440"/>
      <c r="L3" s="442" t="s">
        <v>7899</v>
      </c>
      <c r="M3" s="471" t="s">
        <v>7925</v>
      </c>
      <c r="N3" s="735" t="s">
        <v>7885</v>
      </c>
      <c r="O3" s="442" t="s">
        <v>7828</v>
      </c>
      <c r="P3" s="442" t="s">
        <v>7327</v>
      </c>
      <c r="Q3" s="442" t="s">
        <v>7337</v>
      </c>
      <c r="R3" s="471"/>
      <c r="S3" s="471"/>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6500</v>
      </c>
      <c r="M6" s="437" t="s">
        <v>6500</v>
      </c>
      <c r="N6" s="437" t="s">
        <v>6500</v>
      </c>
      <c r="O6" s="437" t="s">
        <v>6500</v>
      </c>
      <c r="P6" s="437" t="s">
        <v>6500</v>
      </c>
      <c r="Q6" s="437" t="s">
        <v>6500</v>
      </c>
    </row>
    <row r="7" spans="1:29">
      <c r="L7" s="437" t="s">
        <v>0</v>
      </c>
      <c r="M7" s="437" t="s">
        <v>0</v>
      </c>
      <c r="N7" s="437" t="s">
        <v>0</v>
      </c>
      <c r="O7" s="437" t="s">
        <v>0</v>
      </c>
      <c r="P7" s="437" t="s">
        <v>0</v>
      </c>
      <c r="Q7" s="437" t="s">
        <v>0</v>
      </c>
    </row>
    <row r="8" spans="1:29">
      <c r="A8" s="437" t="s">
        <v>7085</v>
      </c>
      <c r="B8" s="679">
        <f>SUMIFS(标准!M:M,标准!B:B,A8)</f>
        <v>0</v>
      </c>
      <c r="C8" s="679">
        <f>SUMIFS(标准!N:N,标准!B:B,A8)</f>
        <v>0</v>
      </c>
      <c r="D8" s="679">
        <f>SUMIFS(标准!O:O,标准!B:B,A8)</f>
        <v>0</v>
      </c>
      <c r="E8" s="679">
        <f>SUMIFS(标准!P:P,标准!B:B,A8)</f>
        <v>0</v>
      </c>
      <c r="F8" s="679">
        <f>SUMIFS(标准!Q:Q,标准!B:B,A8)</f>
        <v>0</v>
      </c>
      <c r="L8" s="437" t="s">
        <v>7072</v>
      </c>
      <c r="M8" s="437" t="s">
        <v>7072</v>
      </c>
      <c r="N8" s="437" t="s">
        <v>7072</v>
      </c>
      <c r="O8" s="437" t="s">
        <v>7072</v>
      </c>
      <c r="P8" s="437" t="s">
        <v>7072</v>
      </c>
      <c r="Q8" s="437" t="s">
        <v>7072</v>
      </c>
    </row>
    <row r="9" spans="1:29">
      <c r="A9" s="437" t="s">
        <v>6814</v>
      </c>
      <c r="B9" s="679">
        <f>SUMIFS(标准!M:M,标准!B:B,A9)</f>
        <v>0</v>
      </c>
      <c r="C9" s="679">
        <f>SUMIFS(标准!N:N,标准!B:B,A9)</f>
        <v>0</v>
      </c>
      <c r="D9" s="679">
        <f>SUMIFS(标准!O:O,标准!B:B,A9)</f>
        <v>0</v>
      </c>
      <c r="E9" s="679">
        <f>SUMIFS(标准!P:P,标准!B:B,A9)</f>
        <v>0</v>
      </c>
      <c r="F9" s="679">
        <f>SUMIFS(标准!Q:Q,标准!B:B,A9)</f>
        <v>0</v>
      </c>
      <c r="L9" s="437" t="s">
        <v>7073</v>
      </c>
      <c r="M9" s="437" t="s">
        <v>7073</v>
      </c>
      <c r="N9" s="437" t="s">
        <v>7073</v>
      </c>
      <c r="O9" s="437" t="s">
        <v>7073</v>
      </c>
      <c r="P9" s="437" t="s">
        <v>7073</v>
      </c>
      <c r="Q9" s="437" t="s">
        <v>7073</v>
      </c>
    </row>
    <row r="10" spans="1:29">
      <c r="A10" s="437" t="s">
        <v>7326</v>
      </c>
      <c r="B10" s="679">
        <f>SUMIFS(标准!M:M,标准!B:B,A10)</f>
        <v>0</v>
      </c>
      <c r="C10" s="679">
        <f>SUMIFS(标准!N:N,标准!B:B,A10)</f>
        <v>0</v>
      </c>
      <c r="D10" s="679">
        <f>SUMIFS(标准!O:O,标准!B:B,A10)</f>
        <v>0</v>
      </c>
      <c r="E10" s="679">
        <f>SUMIFS(标准!P:P,标准!B:B,A10)</f>
        <v>0</v>
      </c>
      <c r="F10" s="679">
        <f>SUMIFS(标准!Q:Q,标准!B:B,A10)</f>
        <v>0</v>
      </c>
      <c r="L10" s="437" t="s">
        <v>7829</v>
      </c>
      <c r="M10" s="437" t="s">
        <v>7829</v>
      </c>
      <c r="N10" s="437" t="s">
        <v>7829</v>
      </c>
      <c r="O10" s="437" t="s">
        <v>7829</v>
      </c>
      <c r="P10" s="437" t="s">
        <v>7325</v>
      </c>
    </row>
    <row r="11" spans="1:29">
      <c r="A11" s="437" t="s">
        <v>7086</v>
      </c>
      <c r="B11" s="679">
        <f>SUMIFS(标准!M:M,标准!B:B,A11)</f>
        <v>0</v>
      </c>
      <c r="C11" s="679">
        <f>SUMIFS(标准!N:N,标准!B:B,A11)</f>
        <v>0</v>
      </c>
      <c r="D11" s="679">
        <f>SUMIFS(标准!O:O,标准!B:B,A11)</f>
        <v>0</v>
      </c>
      <c r="E11" s="679">
        <f>SUMIFS(标准!P:P,标准!B:B,A11)</f>
        <v>0</v>
      </c>
      <c r="F11" s="679">
        <f>SUMIFS(标准!Q:Q,标准!B:B,A11)</f>
        <v>0</v>
      </c>
      <c r="L11" s="437" t="s">
        <v>7074</v>
      </c>
      <c r="M11" s="437" t="s">
        <v>7074</v>
      </c>
      <c r="N11" s="437" t="s">
        <v>7074</v>
      </c>
      <c r="O11" s="437" t="s">
        <v>7074</v>
      </c>
      <c r="P11" s="437" t="s">
        <v>7074</v>
      </c>
      <c r="Q11" s="437" t="s">
        <v>7074</v>
      </c>
    </row>
    <row r="12" spans="1:29">
      <c r="A12" s="437" t="s">
        <v>6620</v>
      </c>
      <c r="B12" s="679">
        <f>SUMIFS(标准!M:M,标准!B:B,A12)</f>
        <v>0</v>
      </c>
      <c r="C12" s="679">
        <f>SUMIFS(标准!N:N,标准!B:B,A12)</f>
        <v>0</v>
      </c>
      <c r="D12" s="679">
        <f>SUMIFS(标准!O:O,标准!B:B,A12)</f>
        <v>0</v>
      </c>
      <c r="E12" s="679">
        <f>SUMIFS(标准!P:P,标准!B:B,A12)</f>
        <v>0</v>
      </c>
      <c r="F12" s="679">
        <f>SUMIFS(标准!Q:Q,标准!B:B,A12)</f>
        <v>0</v>
      </c>
      <c r="L12" s="437" t="s">
        <v>7075</v>
      </c>
      <c r="M12" s="437" t="s">
        <v>7075</v>
      </c>
      <c r="N12" s="437" t="s">
        <v>7075</v>
      </c>
      <c r="O12" s="437" t="s">
        <v>7075</v>
      </c>
      <c r="P12" s="437" t="s">
        <v>7075</v>
      </c>
      <c r="Q12" s="437" t="s">
        <v>7075</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7076</v>
      </c>
      <c r="M13" s="437" t="s">
        <v>7076</v>
      </c>
      <c r="N13" s="437" t="s">
        <v>7076</v>
      </c>
      <c r="O13" s="437" t="s">
        <v>7076</v>
      </c>
      <c r="P13" s="437" t="s">
        <v>7076</v>
      </c>
      <c r="Q13" s="437" t="s">
        <v>7076</v>
      </c>
    </row>
    <row r="14" spans="1:29">
      <c r="A14" s="437" t="s">
        <v>7087</v>
      </c>
      <c r="B14" s="679">
        <f>SUMIFS(标准!M:M,标准!B:B,A14)</f>
        <v>0</v>
      </c>
      <c r="C14" s="679">
        <f>SUMIFS(标准!N:N,标准!B:B,A14)</f>
        <v>0</v>
      </c>
      <c r="D14" s="679">
        <f>SUMIFS(标准!O:O,标准!B:B,A14)</f>
        <v>0</v>
      </c>
      <c r="E14" s="679">
        <f>SUMIFS(标准!P:P,标准!B:B,A14)</f>
        <v>0</v>
      </c>
      <c r="F14" s="679">
        <f>SUMIFS(标准!Q:Q,标准!B:B,A14)</f>
        <v>0</v>
      </c>
      <c r="L14" s="437" t="s">
        <v>7077</v>
      </c>
      <c r="M14" s="437" t="s">
        <v>7077</v>
      </c>
      <c r="N14" s="437" t="s">
        <v>7077</v>
      </c>
      <c r="O14" s="437" t="s">
        <v>7077</v>
      </c>
      <c r="P14" s="437" t="s">
        <v>7077</v>
      </c>
      <c r="Q14" s="437" t="s">
        <v>7077</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7078</v>
      </c>
      <c r="M15" s="437" t="s">
        <v>7078</v>
      </c>
      <c r="N15" s="437" t="s">
        <v>7078</v>
      </c>
      <c r="O15" s="437" t="s">
        <v>7078</v>
      </c>
      <c r="P15" s="437" t="s">
        <v>7078</v>
      </c>
      <c r="Q15" s="437" t="s">
        <v>7078</v>
      </c>
    </row>
    <row r="16" spans="1:29">
      <c r="A16" s="437" t="s">
        <v>6653</v>
      </c>
      <c r="B16" s="679">
        <f>SUMIFS(标准!M:M,标准!B:B,A16)</f>
        <v>0</v>
      </c>
      <c r="C16" s="679">
        <f>SUMIFS(标准!N:N,标准!B:B,A16)</f>
        <v>0</v>
      </c>
      <c r="D16" s="679">
        <f>SUMIFS(标准!O:O,标准!B:B,A16)</f>
        <v>0</v>
      </c>
      <c r="E16" s="679">
        <f>SUMIFS(标准!P:P,标准!B:B,A16)</f>
        <v>0</v>
      </c>
      <c r="F16" s="679">
        <f>SUMIFS(标准!Q:Q,标准!B:B,A16)</f>
        <v>0</v>
      </c>
      <c r="L16" s="437" t="s">
        <v>7080</v>
      </c>
      <c r="M16" s="437" t="s">
        <v>7080</v>
      </c>
      <c r="N16" s="437" t="s">
        <v>7080</v>
      </c>
      <c r="O16" s="437" t="s">
        <v>7080</v>
      </c>
      <c r="P16" s="437" t="s">
        <v>7080</v>
      </c>
      <c r="Q16" s="437" t="s">
        <v>7080</v>
      </c>
    </row>
    <row r="17" spans="1:17">
      <c r="A17" s="437" t="s">
        <v>7880</v>
      </c>
      <c r="B17" s="679">
        <f>SUMIFS(标准!M:M,标准!B:B,A17)</f>
        <v>0</v>
      </c>
      <c r="C17" s="679">
        <f>SUMIFS(标准!N:N,标准!B:B,A17)</f>
        <v>0</v>
      </c>
      <c r="D17" s="679">
        <f>SUMIFS(标准!O:O,标准!B:B,A17)</f>
        <v>0</v>
      </c>
      <c r="E17" s="679">
        <f>SUMIFS(标准!P:P,标准!B:B,A17)</f>
        <v>0</v>
      </c>
      <c r="F17" s="679">
        <f>SUMIFS(标准!Q:Q,标准!B:B,A17)</f>
        <v>0</v>
      </c>
      <c r="L17" s="437" t="s">
        <v>7831</v>
      </c>
      <c r="M17" s="437" t="s">
        <v>7831</v>
      </c>
      <c r="N17" s="437" t="s">
        <v>7831</v>
      </c>
      <c r="O17" s="437" t="s">
        <v>7831</v>
      </c>
    </row>
    <row r="18" spans="1:17">
      <c r="A18" s="437" t="s">
        <v>6724</v>
      </c>
      <c r="B18" s="679">
        <f>SUMIFS(标准!M:M,标准!B:B,A18)</f>
        <v>0</v>
      </c>
      <c r="C18" s="679">
        <f>SUMIFS(标准!N:N,标准!B:B,A18)</f>
        <v>0</v>
      </c>
      <c r="D18" s="679">
        <f>SUMIFS(标准!O:O,标准!B:B,A18)</f>
        <v>0</v>
      </c>
      <c r="E18" s="679">
        <f>SUMIFS(标准!P:P,标准!B:B,A18)</f>
        <v>0</v>
      </c>
      <c r="F18" s="679">
        <f>SUMIFS(标准!Q:Q,标准!B:B,A18)</f>
        <v>0</v>
      </c>
      <c r="L18" s="437" t="s">
        <v>7081</v>
      </c>
      <c r="M18" s="437" t="s">
        <v>7081</v>
      </c>
      <c r="N18" s="437" t="s">
        <v>7081</v>
      </c>
      <c r="O18" s="437" t="s">
        <v>7081</v>
      </c>
      <c r="P18" s="437" t="s">
        <v>7081</v>
      </c>
      <c r="Q18" s="437" t="s">
        <v>7081</v>
      </c>
    </row>
    <row r="19" spans="1:17">
      <c r="A19" s="437" t="s">
        <v>7322</v>
      </c>
      <c r="B19" s="679">
        <f>SUMIFS(标准!M:M,标准!B:B,A19)</f>
        <v>0</v>
      </c>
      <c r="C19" s="679">
        <f>SUMIFS(标准!N:N,标准!B:B,A19)</f>
        <v>0</v>
      </c>
      <c r="D19" s="679">
        <f>SUMIFS(标准!O:O,标准!B:B,A19)</f>
        <v>0</v>
      </c>
      <c r="E19" s="679">
        <f>SUMIFS(标准!P:P,标准!B:B,A19)</f>
        <v>0</v>
      </c>
      <c r="F19" s="679">
        <f>SUMIFS(标准!Q:Q,标准!B:B,A19)</f>
        <v>0</v>
      </c>
      <c r="L19" s="437" t="s">
        <v>7331</v>
      </c>
      <c r="M19" s="437" t="s">
        <v>7331</v>
      </c>
      <c r="N19" s="437" t="s">
        <v>7331</v>
      </c>
      <c r="O19" s="437" t="s">
        <v>7331</v>
      </c>
      <c r="P19" s="437" t="s">
        <v>7321</v>
      </c>
      <c r="Q19" s="437" t="s">
        <v>7331</v>
      </c>
    </row>
    <row r="20" spans="1:17">
      <c r="A20" s="437" t="s">
        <v>6853</v>
      </c>
      <c r="B20" s="679">
        <f>SUMIFS(标准!M:M,标准!B:B,A20)</f>
        <v>0</v>
      </c>
      <c r="C20" s="679">
        <f>SUMIFS(标准!N:N,标准!B:B,A20)</f>
        <v>0</v>
      </c>
      <c r="D20" s="679">
        <f>SUMIFS(标准!O:O,标准!B:B,A20)</f>
        <v>0</v>
      </c>
      <c r="E20" s="679">
        <f>SUMIFS(标准!P:P,标准!B:B,A20)</f>
        <v>0</v>
      </c>
      <c r="F20" s="679">
        <f>SUMIFS(标准!Q:Q,标准!B:B,A20)</f>
        <v>0</v>
      </c>
      <c r="L20" s="437" t="s">
        <v>7082</v>
      </c>
    </row>
    <row r="21" spans="1:17">
      <c r="A21" s="437" t="s">
        <v>5654</v>
      </c>
      <c r="B21" s="679">
        <f>SUMIFS(标准!M:M,标准!B:B,A21)</f>
        <v>0</v>
      </c>
      <c r="C21" s="679">
        <f>SUMIFS(标准!N:N,标准!B:B,A21)</f>
        <v>0</v>
      </c>
      <c r="D21" s="679">
        <f>SUMIFS(标准!O:O,标准!B:B,A21)</f>
        <v>0</v>
      </c>
      <c r="E21" s="679">
        <f>SUMIFS(标准!P:P,标准!B:B,A21)</f>
        <v>0</v>
      </c>
      <c r="F21" s="679">
        <f>SUMIFS(标准!Q:Q,标准!B:B,A21)</f>
        <v>0</v>
      </c>
      <c r="L21" s="437" t="s">
        <v>6505</v>
      </c>
      <c r="M21" s="437" t="s">
        <v>6505</v>
      </c>
      <c r="N21" s="437" t="s">
        <v>6505</v>
      </c>
      <c r="O21" s="437" t="s">
        <v>6505</v>
      </c>
      <c r="P21" s="437" t="s">
        <v>6505</v>
      </c>
      <c r="Q21" s="437" t="s">
        <v>6505</v>
      </c>
    </row>
    <row r="22" spans="1:17">
      <c r="A22" s="437" t="s">
        <v>7884</v>
      </c>
      <c r="B22" s="679">
        <f>SUMIFS(标准!M:M,标准!B:B,A22)</f>
        <v>0</v>
      </c>
      <c r="C22" s="679">
        <f>SUMIFS(标准!N:N,标准!B:B,A22)</f>
        <v>0</v>
      </c>
      <c r="D22" s="679">
        <f>SUMIFS(标准!O:O,标准!B:B,A22)</f>
        <v>0</v>
      </c>
      <c r="E22" s="679">
        <f>SUMIFS(标准!P:P,标准!B:B,A22)</f>
        <v>0</v>
      </c>
      <c r="F22" s="679">
        <f>SUMIFS(标准!Q:Q,标准!B:B,A22)</f>
        <v>0</v>
      </c>
      <c r="L22" s="437" t="s">
        <v>7900</v>
      </c>
      <c r="N22" s="437" t="s">
        <v>7883</v>
      </c>
    </row>
    <row r="23" spans="1:17">
      <c r="A23" s="437" t="s">
        <v>5946</v>
      </c>
      <c r="B23" s="679">
        <f>SUMIFS(标准!M:M,标准!B:B,A23)</f>
        <v>0</v>
      </c>
      <c r="C23" s="679">
        <f>SUMIFS(标准!N:N,标准!B:B,A23)</f>
        <v>0</v>
      </c>
      <c r="D23" s="679">
        <f>SUMIFS(标准!O:O,标准!B:B,A23)</f>
        <v>0</v>
      </c>
      <c r="E23" s="679">
        <f>SUMIFS(标准!P:P,标准!B:B,A23)</f>
        <v>0</v>
      </c>
      <c r="F23" s="679">
        <f>SUMIFS(标准!Q:Q,标准!B:B,A23)</f>
        <v>0</v>
      </c>
      <c r="L23" s="437" t="s">
        <v>7083</v>
      </c>
      <c r="M23" s="437" t="s">
        <v>7083</v>
      </c>
      <c r="N23" s="437" t="s">
        <v>7083</v>
      </c>
      <c r="O23" s="437" t="s">
        <v>7083</v>
      </c>
      <c r="P23" s="437" t="s">
        <v>7083</v>
      </c>
      <c r="Q23" s="437" t="s">
        <v>7083</v>
      </c>
    </row>
    <row r="24" spans="1:17">
      <c r="A24" s="437" t="s">
        <v>7203</v>
      </c>
      <c r="B24" s="679">
        <f>SUMIFS(标准!M:M,标准!B:B,A24)</f>
        <v>0</v>
      </c>
      <c r="C24" s="679">
        <f>SUMIFS(标准!N:N,标准!B:B,A24)</f>
        <v>0</v>
      </c>
      <c r="D24" s="679">
        <f>SUMIFS(标准!O:O,标准!B:B,A24)</f>
        <v>0</v>
      </c>
      <c r="E24" s="679">
        <f>SUMIFS(标准!P:P,标准!B:B,A24)</f>
        <v>0</v>
      </c>
      <c r="F24" s="679">
        <f>SUMIFS(标准!Q:Q,标准!B:B,A24)</f>
        <v>0</v>
      </c>
      <c r="L24" s="437" t="s">
        <v>7333</v>
      </c>
      <c r="M24" s="437" t="s">
        <v>7333</v>
      </c>
      <c r="N24" s="437" t="s">
        <v>7333</v>
      </c>
      <c r="O24" s="437" t="s">
        <v>7833</v>
      </c>
      <c r="P24" s="437" t="s">
        <v>7320</v>
      </c>
      <c r="Q24" s="437" t="s">
        <v>7333</v>
      </c>
    </row>
    <row r="25" spans="1:17">
      <c r="A25" s="437"/>
      <c r="B25" s="679"/>
      <c r="C25" s="679"/>
      <c r="D25" s="679"/>
      <c r="E25" s="679"/>
      <c r="F25" s="679"/>
    </row>
    <row r="26" spans="1:17">
      <c r="N26" s="437" t="s">
        <v>7881</v>
      </c>
    </row>
    <row r="27" spans="1:17">
      <c r="A27" s="437" t="s">
        <v>5104</v>
      </c>
      <c r="B27" s="679">
        <f>SUMIFS(标准!M:M,标准!B:B,A27)</f>
        <v>0</v>
      </c>
      <c r="C27" s="679">
        <f>SUMIFS(标准!N:N,标准!B:B,A27)</f>
        <v>0</v>
      </c>
      <c r="D27" s="679">
        <f>SUMIFS(标准!O:O,标准!B:B,A27)</f>
        <v>0</v>
      </c>
      <c r="E27" s="679">
        <f>SUMIFS(标准!P:P,标准!B:B,A27)</f>
        <v>0</v>
      </c>
      <c r="F27" s="679">
        <f>SUMIFS(标准!Q:Q,标准!B:B,A27)</f>
        <v>0</v>
      </c>
    </row>
    <row r="28" spans="1:17">
      <c r="A28" s="437" t="s">
        <v>7193</v>
      </c>
      <c r="B28" s="679"/>
      <c r="C28" s="679"/>
      <c r="D28" s="679"/>
      <c r="E28" s="679"/>
      <c r="F28" s="679"/>
    </row>
    <row r="29" spans="1:17">
      <c r="A29" s="437" t="s">
        <v>5651</v>
      </c>
      <c r="B29" s="679">
        <f>SUMIFS(标准!M:M,标准!B:B,A29)</f>
        <v>0</v>
      </c>
      <c r="C29" s="679">
        <f>SUMIFS(标准!N:N,标准!B:B,A29)</f>
        <v>0</v>
      </c>
      <c r="D29" s="679">
        <f>SUMIFS(标准!O:O,标准!B:B,A29)</f>
        <v>0</v>
      </c>
      <c r="E29" s="679">
        <f>SUMIFS(标准!P:P,标准!B:B,A29)</f>
        <v>0</v>
      </c>
      <c r="F29" s="679">
        <f>SUMIFS(标准!Q:Q,标准!B:B,A29)</f>
        <v>0</v>
      </c>
    </row>
    <row r="30" spans="1:17">
      <c r="A30" s="437" t="s">
        <v>5257</v>
      </c>
      <c r="B30" s="679">
        <f>SUMIFS(标准!M:M,标准!B:B,A30)</f>
        <v>0</v>
      </c>
      <c r="C30" s="679">
        <f>SUMIFS(标准!N:N,标准!B:B,A30)</f>
        <v>0</v>
      </c>
      <c r="D30" s="679">
        <f>SUMIFS(标准!O:O,标准!B:B,A30)</f>
        <v>0</v>
      </c>
      <c r="E30" s="679">
        <f>SUMIFS(标准!P:P,标准!B:B,A30)</f>
        <v>0</v>
      </c>
      <c r="F30" s="679">
        <f>SUMIFS(标准!Q:Q,标准!B:B,A30)</f>
        <v>0</v>
      </c>
    </row>
    <row r="31" spans="1:17">
      <c r="A31" s="437" t="s">
        <v>6843</v>
      </c>
      <c r="B31" s="679">
        <f>SUMIFS(标准!M:M,标准!B:B,A31)</f>
        <v>0</v>
      </c>
      <c r="C31" s="679">
        <f>SUMIFS(标准!N:N,标准!B:B,A31)</f>
        <v>0</v>
      </c>
      <c r="D31" s="679">
        <f>SUMIFS(标准!O:O,标准!B:B,A31)</f>
        <v>0</v>
      </c>
      <c r="E31" s="679">
        <f>SUMIFS(标准!P:P,标准!B:B,A31)</f>
        <v>0</v>
      </c>
      <c r="F31" s="679">
        <f>SUMIFS(标准!Q:Q,标准!B:B,A31)</f>
        <v>0</v>
      </c>
    </row>
    <row r="32" spans="1:17">
      <c r="A32" s="437" t="s">
        <v>7324</v>
      </c>
      <c r="B32" s="679">
        <f>SUMIFS(标准!M:M,标准!B:B,A32)</f>
        <v>0</v>
      </c>
      <c r="C32" s="679">
        <f>SUMIFS(标准!N:N,标准!B:B,A32)</f>
        <v>0</v>
      </c>
      <c r="D32" s="679">
        <f>SUMIFS(标准!O:O,标准!B:B,A32)</f>
        <v>0</v>
      </c>
      <c r="E32" s="679">
        <f>SUMIFS(标准!P:P,标准!B:B,A32)</f>
        <v>0</v>
      </c>
      <c r="F32" s="679">
        <f>SUMIFS(标准!Q:Q,标准!B:B,A32)</f>
        <v>0</v>
      </c>
      <c r="M32" s="437" t="s">
        <v>7926</v>
      </c>
      <c r="O32" s="437" t="s">
        <v>7830</v>
      </c>
      <c r="P32" s="437" t="s">
        <v>7323</v>
      </c>
    </row>
    <row r="33" spans="1:29">
      <c r="A33" s="437" t="s">
        <v>7089</v>
      </c>
      <c r="B33" s="679">
        <f>SUMIFS(标准!M:M,标准!B:B,A33)</f>
        <v>0</v>
      </c>
      <c r="C33" s="679">
        <f>SUMIFS(标准!N:N,标准!B:B,A33)</f>
        <v>0</v>
      </c>
      <c r="D33" s="679">
        <f>SUMIFS(标准!O:O,标准!B:B,A33)</f>
        <v>0</v>
      </c>
      <c r="E33" s="679">
        <f>SUMIFS(标准!P:P,标准!B:B,A33)</f>
        <v>0</v>
      </c>
      <c r="F33" s="679">
        <f>SUMIFS(标准!Q:Q,标准!B:B,A33)</f>
        <v>0</v>
      </c>
      <c r="M33" s="437" t="s">
        <v>7079</v>
      </c>
      <c r="O33" s="437" t="s">
        <v>7079</v>
      </c>
      <c r="Q33" s="437" t="s">
        <v>7079</v>
      </c>
    </row>
    <row r="34" spans="1:29">
      <c r="A34" s="437" t="s">
        <v>5551</v>
      </c>
      <c r="B34" s="679">
        <f>SUMIFS(标准!M:M,标准!B:B,A34)</f>
        <v>0</v>
      </c>
      <c r="C34" s="679">
        <f>SUMIFS(标准!N:N,标准!B:B,A34)</f>
        <v>0</v>
      </c>
      <c r="D34" s="679">
        <f>SUMIFS(标准!O:O,标准!B:B,A34)</f>
        <v>0</v>
      </c>
      <c r="E34" s="679">
        <f>SUMIFS(标准!P:P,标准!B:B,A34)</f>
        <v>0</v>
      </c>
      <c r="F34" s="679">
        <f>SUMIFS(标准!Q:Q,标准!B:B,A34)</f>
        <v>0</v>
      </c>
      <c r="O34" s="437" t="s">
        <v>7834</v>
      </c>
    </row>
    <row r="35" spans="1:29">
      <c r="A35" s="437" t="s">
        <v>7248</v>
      </c>
      <c r="B35" s="679">
        <f>SUMIFS(标准!M:M,标准!B:B,A35)</f>
        <v>0</v>
      </c>
      <c r="C35" s="679">
        <f>SUMIFS(标准!N:N,标准!B:B,A35)</f>
        <v>0</v>
      </c>
      <c r="D35" s="679">
        <f>SUMIFS(标准!O:O,标准!B:B,A35)</f>
        <v>0</v>
      </c>
      <c r="E35" s="679">
        <f>SUMIFS(标准!P:P,标准!B:B,A35)</f>
        <v>0</v>
      </c>
      <c r="F35" s="679">
        <f>SUMIFS(标准!Q:Q,标准!B:B,A35)</f>
        <v>0</v>
      </c>
      <c r="P35" s="437" t="s">
        <v>7328</v>
      </c>
      <c r="Q35" s="437" t="s">
        <v>7332</v>
      </c>
    </row>
    <row r="36" spans="1:29">
      <c r="A36" s="437" t="s">
        <v>5325</v>
      </c>
      <c r="B36" s="679">
        <f>SUMIFS(标准!M:M,标准!B:B,A36)</f>
        <v>0</v>
      </c>
      <c r="C36" s="679">
        <f>SUMIFS(标准!N:N,标准!B:B,A36)</f>
        <v>0</v>
      </c>
      <c r="D36" s="679">
        <f>SUMIFS(标准!O:O,标准!B:B,A36)</f>
        <v>0</v>
      </c>
      <c r="E36" s="679">
        <f>SUMIFS(标准!P:P,标准!B:B,A36)</f>
        <v>0</v>
      </c>
      <c r="F36" s="679">
        <f>SUMIFS(标准!Q:Q,标准!B:B,A36)</f>
        <v>0</v>
      </c>
      <c r="P36" s="437" t="s">
        <v>5476</v>
      </c>
      <c r="Q36" s="437" t="s">
        <v>5476</v>
      </c>
    </row>
    <row r="37" spans="1:29">
      <c r="A37" s="437" t="s">
        <v>5285</v>
      </c>
      <c r="B37" s="679">
        <f>SUMIFS(标准!M:M,标准!B:B,A37)</f>
        <v>0</v>
      </c>
      <c r="C37" s="679">
        <f>SUMIFS(标准!N:N,标准!B:B,A37)</f>
        <v>0</v>
      </c>
      <c r="D37" s="679">
        <f>SUMIFS(标准!O:O,标准!B:B,A37)</f>
        <v>0</v>
      </c>
      <c r="E37" s="679">
        <f>SUMIFS(标准!P:P,标准!B:B,A37)</f>
        <v>0</v>
      </c>
      <c r="F37" s="679">
        <f>SUMIFS(标准!Q:Q,标准!B:B,A37)</f>
        <v>0</v>
      </c>
    </row>
    <row r="38" spans="1:29">
      <c r="A38" s="437" t="s">
        <v>7335</v>
      </c>
      <c r="B38" s="446">
        <f>SUMIFS(标准!M:M,标准!B:B,A38)</f>
        <v>2</v>
      </c>
      <c r="C38" s="446">
        <f>SUMIFS(标准!N:N,标准!B:B,A38)</f>
        <v>2</v>
      </c>
      <c r="D38" s="446">
        <f>SUMIFS(标准!O:O,标准!B:B,A38)</f>
        <v>2</v>
      </c>
      <c r="E38" s="446">
        <f>SUMIFS(标准!P:P,标准!B:B,A38)</f>
        <v>2</v>
      </c>
      <c r="F38" s="446">
        <f>SUMIFS(标准!Q:Q,标准!B:B,A38)</f>
        <v>1</v>
      </c>
      <c r="Q38" s="437" t="s">
        <v>7336</v>
      </c>
    </row>
    <row r="39" spans="1:29">
      <c r="A39" s="437" t="s">
        <v>6014</v>
      </c>
      <c r="B39" s="679">
        <f>SUMIFS(标准!M:M,标准!B:B,A39)</f>
        <v>0</v>
      </c>
      <c r="C39" s="679">
        <f>SUMIFS(标准!N:N,标准!B:B,A39)</f>
        <v>0</v>
      </c>
      <c r="D39" s="679">
        <f>SUMIFS(标准!O:O,标准!B:B,A39)</f>
        <v>0</v>
      </c>
      <c r="E39" s="679">
        <f>SUMIFS(标准!P:P,标准!B:B,A39)</f>
        <v>0</v>
      </c>
      <c r="F39" s="679">
        <f>SUMIFS(标准!Q:Q,标准!B:B,A39)</f>
        <v>0</v>
      </c>
    </row>
    <row r="40" spans="1:29">
      <c r="A40" s="437" t="s">
        <v>7088</v>
      </c>
      <c r="B40" s="679">
        <f>SUMIFS(标准!M:M,标准!B:B,A40)</f>
        <v>0</v>
      </c>
      <c r="C40" s="679">
        <f>SUMIFS(标准!N:N,标准!B:B,A40)</f>
        <v>0</v>
      </c>
      <c r="D40" s="679">
        <f>SUMIFS(标准!O:O,标准!B:B,A40)</f>
        <v>0</v>
      </c>
      <c r="E40" s="679">
        <f>SUMIFS(标准!P:P,标准!B:B,A40)</f>
        <v>0</v>
      </c>
      <c r="F40" s="679">
        <f>SUMIFS(标准!Q:Q,标准!B:B,A40)</f>
        <v>0</v>
      </c>
    </row>
    <row r="41" spans="1:29">
      <c r="A41" s="435" t="s">
        <v>5405</v>
      </c>
      <c r="B41" s="679">
        <f>SUMIFS(标准!M:M,标准!B:B,A41)</f>
        <v>0</v>
      </c>
      <c r="C41" s="679">
        <f>SUMIFS(标准!N:N,标准!B:B,A41)</f>
        <v>0</v>
      </c>
      <c r="D41" s="679">
        <f>SUMIFS(标准!O:O,标准!B:B,A41)</f>
        <v>0</v>
      </c>
      <c r="E41" s="679">
        <f>SUMIFS(标准!P:P,标准!B:B,A41)</f>
        <v>0</v>
      </c>
      <c r="F41" s="679">
        <f>SUMIFS(标准!Q:Q,标准!B:B,A41)</f>
        <v>0</v>
      </c>
    </row>
    <row r="42" spans="1:29">
      <c r="A42" s="437" t="s">
        <v>7836</v>
      </c>
      <c r="B42" s="446">
        <f>SUMIFS(标准!M:M,标准!B:B,A42)</f>
        <v>1</v>
      </c>
      <c r="C42" s="446">
        <f>SUMIFS(标准!N:N,标准!B:B,A42)</f>
        <v>1</v>
      </c>
      <c r="D42" s="446">
        <f>SUMIFS(标准!O:O,标准!B:B,A42)</f>
        <v>1</v>
      </c>
      <c r="E42" s="446">
        <f>SUMIFS(标准!P:P,标准!B:B,A42)</f>
        <v>1</v>
      </c>
      <c r="F42" s="679">
        <f>SUMIFS(标准!Q:Q,标准!B:B,A42)</f>
        <v>0</v>
      </c>
      <c r="O42" s="437" t="s">
        <v>7835</v>
      </c>
    </row>
    <row r="43" spans="1:29">
      <c r="L43" s="437" t="s">
        <v>6503</v>
      </c>
      <c r="M43" s="437" t="s">
        <v>6503</v>
      </c>
      <c r="N43" s="437" t="s">
        <v>6503</v>
      </c>
      <c r="O43" s="437" t="s">
        <v>6503</v>
      </c>
      <c r="P43" s="437" t="s">
        <v>6503</v>
      </c>
      <c r="Q43" s="437" t="s">
        <v>6503</v>
      </c>
    </row>
    <row r="44" spans="1:29">
      <c r="L44" s="437" t="s">
        <v>7901</v>
      </c>
      <c r="M44" s="437" t="s">
        <v>7927</v>
      </c>
      <c r="N44" s="437" t="s">
        <v>7882</v>
      </c>
      <c r="O44" s="437" t="s">
        <v>7832</v>
      </c>
      <c r="P44" s="437" t="s">
        <v>7194</v>
      </c>
      <c r="Q44" s="437" t="s">
        <v>7334</v>
      </c>
    </row>
    <row r="45" spans="1:29" ht="14.5" customHeight="1">
      <c r="L45" s="437" t="s">
        <v>6503</v>
      </c>
      <c r="M45" s="437" t="s">
        <v>6503</v>
      </c>
      <c r="N45" s="437" t="s">
        <v>6503</v>
      </c>
      <c r="P45" s="437" t="s">
        <v>6503</v>
      </c>
      <c r="Q45" s="437" t="s">
        <v>6503</v>
      </c>
      <c r="T45" s="443"/>
      <c r="V45" s="443"/>
      <c r="W45" s="433"/>
      <c r="X45" s="433"/>
      <c r="Y45" s="433"/>
      <c r="AB45" s="443"/>
      <c r="AC45" s="443"/>
    </row>
    <row r="46" spans="1:29" ht="13.5" customHeight="1">
      <c r="L46" s="437" t="s">
        <v>6504</v>
      </c>
      <c r="M46" s="437" t="s">
        <v>6504</v>
      </c>
      <c r="N46" s="437" t="s">
        <v>6504</v>
      </c>
      <c r="P46" s="437" t="s">
        <v>6504</v>
      </c>
      <c r="Q46" s="437" t="s">
        <v>6504</v>
      </c>
      <c r="R46" s="433"/>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7902</v>
      </c>
      <c r="M2" s="588"/>
    </row>
    <row r="3" spans="1:13" ht="14" customHeight="1">
      <c r="L3" s="496" t="s">
        <v>7903</v>
      </c>
      <c r="M3" s="496" t="s">
        <v>7865</v>
      </c>
    </row>
    <row r="4" spans="1:13" ht="14" customHeight="1">
      <c r="L4" s="496" t="s">
        <v>90</v>
      </c>
      <c r="M4" s="496" t="s">
        <v>90</v>
      </c>
    </row>
    <row r="5" spans="1:13" ht="14" customHeight="1">
      <c r="L5" s="496" t="s">
        <v>3</v>
      </c>
      <c r="M5" s="496" t="s">
        <v>3</v>
      </c>
    </row>
    <row r="6" spans="1:13" ht="14" customHeight="1">
      <c r="L6" s="496" t="s">
        <v>6500</v>
      </c>
      <c r="M6" s="496" t="s">
        <v>6500</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7785</v>
      </c>
      <c r="M8" s="496" t="s">
        <v>7868</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7786</v>
      </c>
      <c r="M9" s="496" t="s">
        <v>7786</v>
      </c>
    </row>
    <row r="10" spans="1:13" ht="14" customHeight="1">
      <c r="A10" s="496" t="s">
        <v>6638</v>
      </c>
      <c r="B10" s="679">
        <f>SUMIFS(标准!M:M,标准!B:B,A10)</f>
        <v>0</v>
      </c>
      <c r="C10" s="679">
        <f>SUMIFS(标准!N:N,标准!B:B,A10)</f>
        <v>0</v>
      </c>
      <c r="D10" s="679">
        <f>SUMIFS(标准!O:O,标准!B:B,A10)</f>
        <v>0</v>
      </c>
      <c r="E10" s="679">
        <f>SUMIFS(标准!P:P,标准!B:B,A10)</f>
        <v>0</v>
      </c>
      <c r="F10" s="679">
        <f>SUMIFS(标准!Q:Q,标准!B:B,A10)</f>
        <v>0</v>
      </c>
      <c r="L10" s="496" t="s">
        <v>7787</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7788</v>
      </c>
      <c r="M11" s="496" t="s">
        <v>7788</v>
      </c>
    </row>
    <row r="12" spans="1:13" ht="14" customHeight="1">
      <c r="A12" s="496" t="s">
        <v>5850</v>
      </c>
      <c r="B12" s="679">
        <f>SUMIFS(标准!M:M,标准!B:B,A12)</f>
        <v>0</v>
      </c>
      <c r="C12" s="679">
        <f>SUMIFS(标准!N:N,标准!B:B,A12)</f>
        <v>0</v>
      </c>
      <c r="D12" s="679">
        <f>SUMIFS(标准!O:O,标准!B:B,A12)</f>
        <v>0</v>
      </c>
      <c r="E12" s="679">
        <f>SUMIFS(标准!P:P,标准!B:B,A12)</f>
        <v>0</v>
      </c>
      <c r="F12" s="679">
        <f>SUMIFS(标准!Q:Q,标准!B:B,A12)</f>
        <v>0</v>
      </c>
      <c r="L12" s="496" t="s">
        <v>7789</v>
      </c>
      <c r="M12" s="496" t="s">
        <v>7789</v>
      </c>
    </row>
    <row r="13" spans="1:13" ht="14" customHeight="1">
      <c r="A13" s="496" t="s">
        <v>5497</v>
      </c>
      <c r="B13" s="446">
        <f>SUMIFS(标准!M:M,标准!B:B,A13)</f>
        <v>0</v>
      </c>
      <c r="C13" s="446">
        <f>SUMIFS(标准!N:N,标准!B:B,A13)</f>
        <v>1</v>
      </c>
      <c r="D13" s="446">
        <f>SUMIFS(标准!O:O,标准!B:B,A13)</f>
        <v>1</v>
      </c>
      <c r="E13" s="446">
        <f>SUMIFS(标准!P:P,标准!B:B,A13)</f>
        <v>1</v>
      </c>
      <c r="F13" s="679">
        <f>SUMIFS(标准!Q:Q,标准!B:B,A13)</f>
        <v>0</v>
      </c>
      <c r="L13" s="496" t="s">
        <v>5475</v>
      </c>
      <c r="M13" s="496" t="s">
        <v>5475</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7790</v>
      </c>
      <c r="M14" s="496" t="s">
        <v>7790</v>
      </c>
    </row>
    <row r="15" spans="1:13" ht="14" customHeight="1">
      <c r="A15" s="496" t="s">
        <v>7290</v>
      </c>
      <c r="B15" s="679">
        <f>SUMIFS(标准!M:M,标准!B:B,A15)</f>
        <v>0</v>
      </c>
      <c r="C15" s="679">
        <f>SUMIFS(标准!N:N,标准!B:B,A15)</f>
        <v>0</v>
      </c>
      <c r="D15" s="679">
        <f>SUMIFS(标准!O:O,标准!B:B,A15)</f>
        <v>0</v>
      </c>
      <c r="E15" s="679">
        <f>SUMIFS(标准!P:P,标准!B:B,A15)</f>
        <v>0</v>
      </c>
      <c r="F15" s="679">
        <f>SUMIFS(标准!Q:Q,标准!B:B,A15)</f>
        <v>0</v>
      </c>
      <c r="L15" s="496" t="s">
        <v>7791</v>
      </c>
      <c r="M15" s="496" t="s">
        <v>7791</v>
      </c>
    </row>
    <row r="16" spans="1:13" ht="14" customHeight="1">
      <c r="A16" s="496" t="s">
        <v>7529</v>
      </c>
      <c r="B16" s="679">
        <f>SUMIFS(标准!M:M,标准!B:B,A16)</f>
        <v>0</v>
      </c>
      <c r="C16" s="679">
        <f>SUMIFS(标准!N:N,标准!B:B,A16)</f>
        <v>0</v>
      </c>
      <c r="D16" s="679">
        <f>SUMIFS(标准!O:O,标准!B:B,A16)</f>
        <v>0</v>
      </c>
      <c r="E16" s="679">
        <f>SUMIFS(标准!P:P,标准!B:B,A16)</f>
        <v>0</v>
      </c>
      <c r="F16" s="679">
        <f>SUMIFS(标准!Q:Q,标准!B:B,A16)</f>
        <v>0</v>
      </c>
      <c r="L16" s="496" t="s">
        <v>7792</v>
      </c>
      <c r="M16" s="496" t="s">
        <v>7792</v>
      </c>
    </row>
    <row r="17" spans="1:13" ht="14" customHeight="1">
      <c r="A17" s="496" t="s">
        <v>7799</v>
      </c>
      <c r="B17" s="679">
        <f>SUMIFS(标准!M:M,标准!B:B,A17)</f>
        <v>0</v>
      </c>
      <c r="C17" s="446">
        <f>SUMIFS(标准!N:N,标准!B:B,A17)</f>
        <v>1</v>
      </c>
      <c r="D17" s="446">
        <f>SUMIFS(标准!O:O,标准!B:B,A17)</f>
        <v>0</v>
      </c>
      <c r="E17" s="446">
        <f>SUMIFS(标准!P:P,标准!B:B,A17)</f>
        <v>0</v>
      </c>
      <c r="F17" s="446">
        <f>SUMIFS(标准!Q:Q,标准!B:B,A17)</f>
        <v>0</v>
      </c>
      <c r="L17" s="496" t="s">
        <v>7793</v>
      </c>
      <c r="M17" s="496" t="s">
        <v>7793</v>
      </c>
    </row>
    <row r="18" spans="1:13" ht="14" customHeight="1">
      <c r="A18" s="496" t="s">
        <v>5701</v>
      </c>
      <c r="B18" s="679">
        <f>SUMIFS(标准!M:M,标准!B:B,A18)</f>
        <v>0</v>
      </c>
      <c r="C18" s="679">
        <f>SUMIFS(标准!N:N,标准!B:B,A18)</f>
        <v>0</v>
      </c>
      <c r="D18" s="679">
        <f>SUMIFS(标准!O:O,标准!B:B,A18)</f>
        <v>0</v>
      </c>
      <c r="E18" s="679">
        <f>SUMIFS(标准!P:P,标准!B:B,A18)</f>
        <v>0</v>
      </c>
      <c r="F18" s="679">
        <f>SUMIFS(标准!Q:Q,标准!B:B,A18)</f>
        <v>0</v>
      </c>
      <c r="L18" s="496" t="s">
        <v>7794</v>
      </c>
      <c r="M18" s="446" t="s">
        <v>7794</v>
      </c>
    </row>
    <row r="19" spans="1:13" ht="14" customHeight="1">
      <c r="A19" s="496" t="s">
        <v>6063</v>
      </c>
      <c r="B19" s="679">
        <f>SUMIFS(标准!M:M,标准!B:B,A19)</f>
        <v>0</v>
      </c>
      <c r="C19" s="679">
        <f>SUMIFS(标准!N:N,标准!B:B,A19)</f>
        <v>0</v>
      </c>
      <c r="D19" s="679">
        <f>SUMIFS(标准!O:O,标准!B:B,A19)</f>
        <v>0</v>
      </c>
      <c r="E19" s="679">
        <f>SUMIFS(标准!P:P,标准!B:B,A19)</f>
        <v>0</v>
      </c>
      <c r="F19" s="679">
        <f>SUMIFS(标准!Q:Q,标准!B:B,A19)</f>
        <v>0</v>
      </c>
      <c r="L19" s="496" t="s">
        <v>7795</v>
      </c>
      <c r="M19" s="496" t="s">
        <v>7795</v>
      </c>
    </row>
    <row r="20" spans="1:13" ht="14" customHeight="1">
      <c r="A20" s="496" t="s">
        <v>7421</v>
      </c>
      <c r="B20" s="679">
        <f>SUMIFS(标准!M:M,标准!B:B,A20)</f>
        <v>0</v>
      </c>
      <c r="C20" s="679">
        <f>SUMIFS(标准!N:N,标准!B:B,A20)</f>
        <v>0</v>
      </c>
      <c r="D20" s="679">
        <f>SUMIFS(标准!O:O,标准!B:B,A20)</f>
        <v>0</v>
      </c>
      <c r="E20" s="679">
        <f>SUMIFS(标准!P:P,标准!B:B,A20)</f>
        <v>0</v>
      </c>
      <c r="F20" s="679">
        <f>SUMIFS(标准!Q:Q,标准!B:B,A20)</f>
        <v>0</v>
      </c>
      <c r="L20" s="496" t="s">
        <v>7796</v>
      </c>
      <c r="M20" s="496" t="s">
        <v>7796</v>
      </c>
    </row>
    <row r="21" spans="1:13" ht="14" customHeight="1">
      <c r="A21" s="496" t="s">
        <v>7200</v>
      </c>
      <c r="B21" s="679">
        <f>SUMIFS(标准!M:M,标准!B:B,A21)</f>
        <v>0</v>
      </c>
      <c r="C21" s="679">
        <f>SUMIFS(标准!N:N,标准!B:B,A21)</f>
        <v>0</v>
      </c>
      <c r="D21" s="679">
        <f>SUMIFS(标准!O:O,标准!B:B,A21)</f>
        <v>0</v>
      </c>
      <c r="E21" s="679">
        <f>SUMIFS(标准!P:P,标准!B:B,A21)</f>
        <v>0</v>
      </c>
      <c r="F21" s="679">
        <f>SUMIFS(标准!Q:Q,标准!B:B,A21)</f>
        <v>0</v>
      </c>
      <c r="L21" s="496" t="s">
        <v>7797</v>
      </c>
    </row>
    <row r="22" spans="1:13" ht="14" customHeight="1">
      <c r="A22" s="496" t="s">
        <v>7362</v>
      </c>
      <c r="B22" s="679">
        <f>SUMIFS(标准!M:M,标准!B:B,A22)</f>
        <v>0</v>
      </c>
      <c r="C22" s="679">
        <f>SUMIFS(标准!N:N,标准!B:B,A22)</f>
        <v>0</v>
      </c>
      <c r="D22" s="679">
        <f>SUMIFS(标准!O:O,标准!B:B,A22)</f>
        <v>0</v>
      </c>
      <c r="E22" s="679">
        <f>SUMIFS(标准!P:P,标准!B:B,A22)</f>
        <v>0</v>
      </c>
      <c r="F22" s="679">
        <f>SUMIFS(标准!Q:Q,标准!B:B,A22)</f>
        <v>0</v>
      </c>
      <c r="L22" s="496" t="s">
        <v>7798</v>
      </c>
      <c r="M22" s="496" t="s">
        <v>7798</v>
      </c>
    </row>
    <row r="23" spans="1:13" ht="14" customHeight="1">
      <c r="A23" s="496" t="s">
        <v>7203</v>
      </c>
      <c r="B23" s="679">
        <f>SUMIFS(标准!M:M,标准!B:B,A23)</f>
        <v>0</v>
      </c>
      <c r="C23" s="679">
        <f>SUMIFS(标准!N:N,标准!B:B,A23)</f>
        <v>0</v>
      </c>
      <c r="D23" s="679">
        <f>SUMIFS(标准!O:O,标准!B:B,A23)</f>
        <v>0</v>
      </c>
      <c r="E23" s="679">
        <f>SUMIFS(标准!P:P,标准!B:B,A23)</f>
        <v>0</v>
      </c>
      <c r="F23" s="679">
        <f>SUMIFS(标准!Q:Q,标准!B:B,A23)</f>
        <v>0</v>
      </c>
      <c r="L23" s="496" t="s">
        <v>7333</v>
      </c>
    </row>
    <row r="24" spans="1:13" ht="14" customHeight="1">
      <c r="A24" s="478" t="s">
        <v>7801</v>
      </c>
      <c r="B24" s="446">
        <f>SUMIFS(标准!M:M,标准!B:B,A24)</f>
        <v>0</v>
      </c>
      <c r="C24" s="446">
        <f>SUMIFS(标准!N:N,标准!B:B,A24)</f>
        <v>0</v>
      </c>
      <c r="D24" s="446">
        <f>SUMIFS(标准!O:O,标准!B:B,A24)</f>
        <v>0</v>
      </c>
      <c r="E24" s="446">
        <f>SUMIFS(标准!P:P,标准!B:B,A24)</f>
        <v>0</v>
      </c>
      <c r="F24" s="446">
        <f>SUMIFS(标准!Q:Q,标准!B:B,A24)</f>
        <v>0</v>
      </c>
      <c r="L24" s="496" t="s">
        <v>7866</v>
      </c>
      <c r="M24" s="496" t="s">
        <v>7866</v>
      </c>
    </row>
    <row r="25" spans="1:13" ht="14" customHeight="1">
      <c r="L25" s="496" t="s">
        <v>6503</v>
      </c>
      <c r="M25" s="496" t="s">
        <v>6503</v>
      </c>
    </row>
    <row r="26" spans="1:13" ht="14" customHeight="1">
      <c r="L26" s="724" t="s">
        <v>7800</v>
      </c>
      <c r="M26" s="721" t="s">
        <v>7874</v>
      </c>
    </row>
    <row r="27" spans="1:13" ht="14" customHeight="1">
      <c r="L27" s="496" t="s">
        <v>6503</v>
      </c>
      <c r="M27" s="496" t="s">
        <v>6503</v>
      </c>
    </row>
    <row r="28" spans="1:13" ht="14" customHeight="1">
      <c r="L28" s="496" t="s">
        <v>6504</v>
      </c>
      <c r="M28" s="496" t="s">
        <v>6504</v>
      </c>
    </row>
    <row r="30" spans="1:13" ht="14" customHeight="1">
      <c r="A30" s="496" t="s">
        <v>7873</v>
      </c>
      <c r="B30" s="679">
        <f>SUMIFS(标准!M:M,标准!B:B,A30)</f>
        <v>0</v>
      </c>
      <c r="C30" s="679">
        <f>SUMIFS(标准!N:N,标准!B:B,A30)</f>
        <v>0</v>
      </c>
      <c r="D30" s="679">
        <f>SUMIFS(标准!O:O,标准!B:B,A30)</f>
        <v>0</v>
      </c>
      <c r="E30" s="679">
        <f>SUMIFS(标准!P:P,标准!B:B,A30)</f>
        <v>0</v>
      </c>
      <c r="F30" s="679">
        <f>SUMIFS(标准!Q:Q,标准!B:B,A30)</f>
        <v>0</v>
      </c>
      <c r="M30" s="496" t="s">
        <v>7871</v>
      </c>
    </row>
    <row r="31" spans="1:13" ht="14" customHeight="1">
      <c r="A31" s="496" t="s">
        <v>6853</v>
      </c>
      <c r="B31" s="679">
        <f>SUMIFS(标准!M:M,标准!B:B,A31)</f>
        <v>0</v>
      </c>
      <c r="C31" s="679">
        <f>SUMIFS(标准!N:N,标准!B:B,A31)</f>
        <v>0</v>
      </c>
      <c r="D31" s="679">
        <f>SUMIFS(标准!O:O,标准!B:B,A31)</f>
        <v>0</v>
      </c>
      <c r="E31" s="679">
        <f>SUMIFS(标准!P:P,标准!B:B,A31)</f>
        <v>0</v>
      </c>
      <c r="F31" s="679">
        <f>SUMIFS(标准!Q:Q,标准!B:B,A31)</f>
        <v>0</v>
      </c>
      <c r="M31" s="496" t="s">
        <v>7082</v>
      </c>
    </row>
    <row r="32" spans="1:13" ht="14" customHeight="1">
      <c r="A32" s="496" t="s">
        <v>7870</v>
      </c>
      <c r="B32" s="446">
        <f>SUMIFS(标准!M:M,标准!B:B,A32)</f>
        <v>1</v>
      </c>
      <c r="C32" s="679">
        <f>SUMIFS(标准!N:N,标准!B:B,A32)</f>
        <v>0</v>
      </c>
      <c r="D32" s="679">
        <f>SUMIFS(标准!O:O,标准!B:B,A32)</f>
        <v>0</v>
      </c>
      <c r="E32" s="446">
        <f>SUMIFS(标准!P:P,标准!B:B,A32)</f>
        <v>1</v>
      </c>
      <c r="F32" s="679">
        <f>SUMIFS(标准!Q:Q,标准!B:B,A32)</f>
        <v>0</v>
      </c>
      <c r="M32" s="496" t="s">
        <v>7872</v>
      </c>
    </row>
    <row r="33" spans="1:13" ht="14" customHeight="1">
      <c r="A33" s="496" t="s">
        <v>7356</v>
      </c>
      <c r="B33" s="679">
        <f>SUMIFS(标准!M:M,标准!B:B,A33)</f>
        <v>0</v>
      </c>
      <c r="C33" s="679">
        <f>SUMIFS(标准!N:N,标准!B:B,A33)</f>
        <v>0</v>
      </c>
      <c r="D33" s="679">
        <f>SUMIFS(标准!O:O,标准!B:B,A33)</f>
        <v>0</v>
      </c>
      <c r="E33" s="679">
        <f>SUMIFS(标准!P:P,标准!B:B,A33)</f>
        <v>0</v>
      </c>
      <c r="F33" s="679">
        <f>SUMIFS(标准!Q:Q,标准!B:B,A33)</f>
        <v>0</v>
      </c>
      <c r="M33" s="496" t="s">
        <v>7869</v>
      </c>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3"/>
  <sheetViews>
    <sheetView topLeftCell="A7" workbookViewId="0">
      <selection activeCell="F13" sqref="F1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7108</v>
      </c>
      <c r="N1" s="441" t="s">
        <v>6498</v>
      </c>
    </row>
    <row r="2" spans="1:17" ht="14">
      <c r="B2" s="449"/>
      <c r="C2" s="449"/>
      <c r="D2" s="449"/>
      <c r="E2" s="449"/>
      <c r="F2" s="449"/>
      <c r="M2" s="441" t="s">
        <v>7904</v>
      </c>
    </row>
    <row r="3" spans="1:17" ht="14">
      <c r="B3" s="409">
        <f>SUM(B8:B27)</f>
        <v>0</v>
      </c>
      <c r="C3" s="409">
        <f>SUM(C8:C27)</f>
        <v>2</v>
      </c>
      <c r="D3" s="409">
        <f>SUM(D8:D27)</f>
        <v>2</v>
      </c>
      <c r="E3" s="409">
        <f>SUM(E8:E27)</f>
        <v>4</v>
      </c>
      <c r="F3" s="409">
        <f>SUM(F8:F27)</f>
        <v>3</v>
      </c>
      <c r="M3" t="s">
        <v>7819</v>
      </c>
      <c r="N3" s="441" t="s">
        <v>7827</v>
      </c>
    </row>
    <row r="4" spans="1:17" ht="14">
      <c r="M4" t="s">
        <v>61</v>
      </c>
      <c r="N4" s="441" t="s">
        <v>61</v>
      </c>
    </row>
    <row r="5" spans="1:17" ht="14">
      <c r="M5" t="s">
        <v>3</v>
      </c>
      <c r="N5" s="441" t="s">
        <v>3</v>
      </c>
    </row>
    <row r="6" spans="1:17" ht="14">
      <c r="M6" t="s">
        <v>6500</v>
      </c>
      <c r="N6" s="441" t="s">
        <v>6500</v>
      </c>
      <c r="Q6" s="721" t="s">
        <v>7803</v>
      </c>
    </row>
    <row r="7" spans="1:17" ht="14">
      <c r="M7" t="s">
        <v>0</v>
      </c>
      <c r="N7" s="441" t="s">
        <v>0</v>
      </c>
      <c r="Q7" s="724" t="s">
        <v>7824</v>
      </c>
    </row>
    <row r="8" spans="1:17" ht="14">
      <c r="A8" s="441" t="s">
        <v>6057</v>
      </c>
      <c r="B8" s="679">
        <f>SUMIFS(标准!M:M,标准!B:B,A8)</f>
        <v>0</v>
      </c>
      <c r="C8" s="679">
        <f>SUMIFS(标准!N:N,标准!B:B,A8)</f>
        <v>0</v>
      </c>
      <c r="D8" s="679">
        <f>SUMIFS(标准!O:O,标准!B:B,A8)</f>
        <v>0</v>
      </c>
      <c r="E8" s="679">
        <f>SUMIFS(标准!P:P,标准!B:B,A8)</f>
        <v>0</v>
      </c>
      <c r="F8" s="679">
        <f>SUMIFS(标准!Q:Q,标准!B:B,A8)</f>
        <v>0</v>
      </c>
      <c r="M8" t="s">
        <v>7103</v>
      </c>
      <c r="N8" t="s">
        <v>7103</v>
      </c>
      <c r="Q8" s="721" t="s">
        <v>7864</v>
      </c>
    </row>
    <row r="9" spans="1:17" ht="14">
      <c r="A9" s="441" t="s">
        <v>5908</v>
      </c>
      <c r="B9" s="679">
        <f>SUMIFS(标准!M:M,标准!B:B,A9)</f>
        <v>0</v>
      </c>
      <c r="C9" s="679">
        <f>SUMIFS(标准!N:N,标准!B:B,A9)</f>
        <v>0</v>
      </c>
      <c r="D9" s="679">
        <f>SUMIFS(标准!O:O,标准!B:B,A9)</f>
        <v>0</v>
      </c>
      <c r="E9" s="679">
        <f>SUMIFS(标准!P:P,标准!B:B,A9)</f>
        <v>0</v>
      </c>
      <c r="F9" s="679">
        <f>SUMIFS(标准!Q:Q,标准!B:B,A9)</f>
        <v>0</v>
      </c>
      <c r="M9" t="s">
        <v>5468</v>
      </c>
      <c r="N9" t="s">
        <v>5468</v>
      </c>
      <c r="Q9" s="724" t="s">
        <v>7824</v>
      </c>
    </row>
    <row r="10" spans="1:17" ht="14">
      <c r="A10" s="441" t="s">
        <v>5137</v>
      </c>
      <c r="B10" s="679">
        <f>SUMIFS(标准!M:M,标准!B:B,A10)</f>
        <v>0</v>
      </c>
      <c r="C10" s="679">
        <f>SUMIFS(标准!N:N,标准!B:B,A10)</f>
        <v>0</v>
      </c>
      <c r="D10" s="679">
        <f>SUMIFS(标准!O:O,标准!B:B,A10)</f>
        <v>0</v>
      </c>
      <c r="E10" s="679">
        <f>SUMIFS(标准!P:P,标准!B:B,A10)</f>
        <v>0</v>
      </c>
      <c r="F10" s="679">
        <f>SUMIFS(标准!Q:Q,标准!B:B,A10)</f>
        <v>0</v>
      </c>
      <c r="M10" t="s">
        <v>7756</v>
      </c>
      <c r="N10" t="s">
        <v>7756</v>
      </c>
      <c r="Q10" s="721" t="s">
        <v>7824</v>
      </c>
    </row>
    <row r="11" spans="1:17" ht="14">
      <c r="A11" s="441" t="s">
        <v>5910</v>
      </c>
      <c r="B11" s="679">
        <f>SUMIFS(标准!M:M,标准!B:B,A11)</f>
        <v>0</v>
      </c>
      <c r="C11" s="679">
        <f>SUMIFS(标准!N:N,标准!B:B,A11)</f>
        <v>0</v>
      </c>
      <c r="D11" s="679">
        <f>SUMIFS(标准!O:O,标准!B:B,A11)</f>
        <v>0</v>
      </c>
      <c r="E11" s="679">
        <f>SUMIFS(标准!P:P,标准!B:B,A11)</f>
        <v>0</v>
      </c>
      <c r="F11" s="679">
        <f>SUMIFS(标准!Q:Q,标准!B:B,A11)</f>
        <v>0</v>
      </c>
      <c r="M11" t="s">
        <v>5470</v>
      </c>
      <c r="N11" t="s">
        <v>5470</v>
      </c>
    </row>
    <row r="12" spans="1:17" ht="14">
      <c r="A12" s="441" t="s">
        <v>6686</v>
      </c>
      <c r="B12" s="679">
        <f>SUMIFS(标准!M:M,标准!B:B,A12)</f>
        <v>0</v>
      </c>
      <c r="C12" s="679">
        <f>SUMIFS(标准!N:N,标准!B:B,A12)</f>
        <v>0</v>
      </c>
      <c r="D12" s="679">
        <f>SUMIFS(标准!O:O,标准!B:B,A12)</f>
        <v>0</v>
      </c>
      <c r="E12" s="679">
        <f>SUMIFS(标准!P:P,标准!B:B,A12)</f>
        <v>0</v>
      </c>
      <c r="F12" s="679">
        <f>SUMIFS(标准!Q:Q,标准!B:B,A12)</f>
        <v>0</v>
      </c>
      <c r="M12" t="s">
        <v>7104</v>
      </c>
      <c r="N12" t="s">
        <v>7104</v>
      </c>
    </row>
    <row r="13" spans="1:17" ht="14">
      <c r="A13" s="441" t="s">
        <v>7825</v>
      </c>
      <c r="B13" s="679">
        <f>SUMIFS(标准!M:M,标准!B:B,A13)</f>
        <v>0</v>
      </c>
      <c r="C13" s="679">
        <f>SUMIFS(标准!N:N,标准!B:B,A13)</f>
        <v>0</v>
      </c>
      <c r="D13" s="679">
        <f>SUMIFS(标准!O:O,标准!B:B,A13)</f>
        <v>0</v>
      </c>
      <c r="E13" s="679">
        <f>SUMIFS(标准!P:P,标准!B:B,A13)</f>
        <v>0</v>
      </c>
      <c r="F13" s="446">
        <f>SUMIFS(标准!Q:Q,标准!B:B,A13)</f>
        <v>1</v>
      </c>
      <c r="M13" t="s">
        <v>7820</v>
      </c>
    </row>
    <row r="14" spans="1:17" ht="14">
      <c r="A14" s="441" t="s">
        <v>5909</v>
      </c>
      <c r="B14" s="679">
        <f>SUMIFS(标准!M:M,标准!B:B,A14)</f>
        <v>0</v>
      </c>
      <c r="C14" s="679">
        <f>SUMIFS(标准!N:N,标准!B:B,A14)</f>
        <v>0</v>
      </c>
      <c r="D14" s="679">
        <f>SUMIFS(标准!O:O,标准!B:B,A14)</f>
        <v>0</v>
      </c>
      <c r="E14" s="679">
        <f>SUMIFS(标准!P:P,标准!B:B,A14)</f>
        <v>0</v>
      </c>
      <c r="F14" s="679">
        <f>SUMIFS(标准!Q:Q,标准!B:B,A14)</f>
        <v>0</v>
      </c>
      <c r="M14" t="s">
        <v>5469</v>
      </c>
      <c r="N14" t="s">
        <v>5469</v>
      </c>
    </row>
    <row r="15" spans="1:17" ht="14">
      <c r="A15" s="441" t="s">
        <v>5232</v>
      </c>
      <c r="B15" s="679">
        <f>SUMIFS(标准!M:M,标准!B:B,A15)</f>
        <v>0</v>
      </c>
      <c r="C15" s="679">
        <f>SUMIFS(标准!N:N,标准!B:B,A15)</f>
        <v>0</v>
      </c>
      <c r="D15" s="679">
        <f>SUMIFS(标准!O:O,标准!B:B,A15)</f>
        <v>0</v>
      </c>
      <c r="E15" s="679">
        <f>SUMIFS(标准!P:P,标准!B:B,A15)</f>
        <v>0</v>
      </c>
      <c r="F15" s="679">
        <f>SUMIFS(标准!Q:Q,标准!B:B,A15)</f>
        <v>0</v>
      </c>
      <c r="M15" t="s">
        <v>7079</v>
      </c>
      <c r="N15" t="s">
        <v>7079</v>
      </c>
    </row>
    <row r="16" spans="1:17" ht="14">
      <c r="A16" s="441" t="s">
        <v>7368</v>
      </c>
      <c r="B16" s="679">
        <f>SUMIFS(标准!M:M,标准!B:B,A16)</f>
        <v>0</v>
      </c>
      <c r="C16" s="679">
        <f>SUMIFS(标准!N:N,标准!B:B,A16)</f>
        <v>0</v>
      </c>
      <c r="D16" s="679">
        <f>SUMIFS(标准!O:O,标准!B:B,A16)</f>
        <v>0</v>
      </c>
      <c r="E16" s="679">
        <f>SUMIFS(标准!P:P,标准!B:B,A16)</f>
        <v>0</v>
      </c>
      <c r="F16" s="679">
        <f>SUMIFS(标准!Q:Q,标准!B:B,A16)</f>
        <v>0</v>
      </c>
      <c r="M16" t="s">
        <v>7757</v>
      </c>
      <c r="N16" t="s">
        <v>7757</v>
      </c>
    </row>
    <row r="17" spans="1:22" ht="14">
      <c r="A17" s="441" t="s">
        <v>6718</v>
      </c>
      <c r="B17" s="679">
        <f>SUMIFS(标准!M:M,标准!B:B,A17)</f>
        <v>0</v>
      </c>
      <c r="C17" s="679">
        <f>SUMIFS(标准!N:N,标准!B:B,A17)</f>
        <v>0</v>
      </c>
      <c r="D17" s="679">
        <f>SUMIFS(标准!O:O,标准!B:B,A17)</f>
        <v>0</v>
      </c>
      <c r="E17" s="679">
        <f>SUMIFS(标准!P:P,标准!B:B,A17)</f>
        <v>0</v>
      </c>
      <c r="F17" s="679">
        <f>SUMIFS(标准!Q:Q,标准!B:B,A17)</f>
        <v>0</v>
      </c>
      <c r="M17" t="s">
        <v>7105</v>
      </c>
      <c r="N17" t="s">
        <v>7105</v>
      </c>
    </row>
    <row r="18" spans="1:22" ht="14">
      <c r="A18" s="441" t="s">
        <v>7826</v>
      </c>
      <c r="B18" s="679">
        <f>SUMIFS(标准!M:M,标准!B:B,A18)</f>
        <v>0</v>
      </c>
      <c r="C18" s="679">
        <f>SUMIFS(标准!N:N,标准!B:B,A18)</f>
        <v>0</v>
      </c>
      <c r="D18" s="446">
        <f>SUMIFS(标准!O:O,标准!B:B,A18)</f>
        <v>0</v>
      </c>
      <c r="E18" s="679">
        <f>SUMIFS(标准!P:P,标准!B:B,A18)</f>
        <v>0</v>
      </c>
      <c r="F18" s="679">
        <f>SUMIFS(标准!Q:Q,标准!B:B,A18)</f>
        <v>0</v>
      </c>
      <c r="M18" s="478" t="s">
        <v>7821</v>
      </c>
      <c r="N18" s="478" t="s">
        <v>7106</v>
      </c>
    </row>
    <row r="19" spans="1:22" ht="14">
      <c r="A19" s="441" t="s">
        <v>7109</v>
      </c>
      <c r="B19" s="679">
        <f>SUMIFS(标准!M:M,标准!B:B,A19)</f>
        <v>0</v>
      </c>
      <c r="C19" s="446">
        <f>SUMIFS(标准!N:N,标准!B:B,A19)</f>
        <v>1</v>
      </c>
      <c r="D19" s="446">
        <f>SUMIFS(标准!O:O,标准!B:B,A19)</f>
        <v>1</v>
      </c>
      <c r="E19" s="446">
        <f>SUMIFS(标准!P:P,标准!B:B,A19)</f>
        <v>1</v>
      </c>
      <c r="F19" s="679">
        <f>SUMIFS(标准!Q:Q,标准!B:B,A19)</f>
        <v>0</v>
      </c>
      <c r="M19" s="478" t="s">
        <v>7822</v>
      </c>
      <c r="N19" s="478" t="s">
        <v>7822</v>
      </c>
    </row>
    <row r="20" spans="1:22" ht="14">
      <c r="A20" s="441" t="s">
        <v>5911</v>
      </c>
      <c r="B20" s="679">
        <f>SUMIFS(标准!M:M,标准!B:B,A20)</f>
        <v>0</v>
      </c>
      <c r="C20" s="679">
        <f>SUMIFS(标准!N:N,标准!B:B,A20)</f>
        <v>0</v>
      </c>
      <c r="D20" s="679">
        <f>SUMIFS(标准!O:O,标准!B:B,A20)</f>
        <v>0</v>
      </c>
      <c r="E20" s="679">
        <f>SUMIFS(标准!P:P,标准!B:B,A20)</f>
        <v>0</v>
      </c>
      <c r="F20" s="679">
        <f>SUMIFS(标准!Q:Q,标准!B:B,A20)</f>
        <v>0</v>
      </c>
      <c r="M20" t="s">
        <v>5471</v>
      </c>
      <c r="N20" t="s">
        <v>5471</v>
      </c>
    </row>
    <row r="21" spans="1:22" ht="14">
      <c r="A21" s="441" t="s">
        <v>5912</v>
      </c>
      <c r="B21" s="679">
        <f>SUMIFS(标准!M:M,标准!B:B,A21)</f>
        <v>0</v>
      </c>
      <c r="C21" s="679">
        <f>SUMIFS(标准!N:N,标准!B:B,A21)</f>
        <v>0</v>
      </c>
      <c r="D21" s="679">
        <f>SUMIFS(标准!O:O,标准!B:B,A21)</f>
        <v>0</v>
      </c>
      <c r="E21" s="446">
        <f>SUMIFS(标准!P:P,标准!B:B,A21)</f>
        <v>1</v>
      </c>
      <c r="F21" s="679">
        <f>SUMIFS(标准!Q:Q,标准!B:B,A21)</f>
        <v>0</v>
      </c>
      <c r="M21" t="s">
        <v>5472</v>
      </c>
      <c r="N21" t="s">
        <v>5472</v>
      </c>
    </row>
    <row r="22" spans="1:22" ht="14">
      <c r="A22" s="441" t="s">
        <v>7203</v>
      </c>
      <c r="B22" s="679">
        <f>SUMIFS(标准!M:M,标准!B:B,A22)</f>
        <v>0</v>
      </c>
      <c r="C22" s="679">
        <f>SUMIFS(标准!N:N,标准!B:B,A22)</f>
        <v>0</v>
      </c>
      <c r="D22" s="679">
        <f>SUMIFS(标准!O:O,标准!B:B,A22)</f>
        <v>0</v>
      </c>
      <c r="E22" s="679">
        <f>SUMIFS(标准!P:P,标准!B:B,A22)</f>
        <v>0</v>
      </c>
      <c r="F22" s="679">
        <f>SUMIFS(标准!Q:Q,标准!B:B,A22)</f>
        <v>0</v>
      </c>
      <c r="M22" s="478" t="s">
        <v>7333</v>
      </c>
      <c r="N22" s="478"/>
    </row>
    <row r="23" spans="1:22" ht="14">
      <c r="A23" s="441" t="s">
        <v>5913</v>
      </c>
      <c r="B23" s="679">
        <f>SUMIFS(标准!M:M,标准!B:B,A23)</f>
        <v>0</v>
      </c>
      <c r="C23" s="679">
        <f>SUMIFS(标准!N:N,标准!B:B,A23)</f>
        <v>0</v>
      </c>
      <c r="D23" s="679">
        <f>SUMIFS(标准!O:O,标准!B:B,A23)</f>
        <v>0</v>
      </c>
      <c r="E23" s="446">
        <f>SUMIFS(标准!P:P,标准!B:B,A23)</f>
        <v>1</v>
      </c>
      <c r="F23" s="679">
        <f>SUMIFS(标准!Q:Q,标准!B:B,A23)</f>
        <v>0</v>
      </c>
      <c r="M23" s="478" t="s">
        <v>5473</v>
      </c>
      <c r="N23" s="478" t="s">
        <v>5473</v>
      </c>
    </row>
    <row r="24" spans="1:22" ht="14">
      <c r="A24" s="441" t="s">
        <v>7723</v>
      </c>
      <c r="B24" s="446">
        <f>SUMIFS(标准!M:M,标准!B:B,A24)</f>
        <v>0</v>
      </c>
      <c r="C24" s="679">
        <f>SUMIFS(标准!N:N,标准!B:B,A24)</f>
        <v>0</v>
      </c>
      <c r="D24" s="446">
        <f>SUMIFS(标准!O:O,标准!B:B,A24)</f>
        <v>1</v>
      </c>
      <c r="E24" s="446">
        <f>SUMIFS(标准!P:P,标准!B:B,A24)</f>
        <v>1</v>
      </c>
      <c r="F24" s="446">
        <f>SUMIFS(标准!Q:Q,标准!B:B,A24)</f>
        <v>1</v>
      </c>
      <c r="M24" s="478" t="s">
        <v>7823</v>
      </c>
      <c r="N24" s="478" t="s">
        <v>7823</v>
      </c>
    </row>
    <row r="25" spans="1:22" ht="14">
      <c r="A25" s="441" t="s">
        <v>7110</v>
      </c>
      <c r="B25" s="679">
        <f>SUMIFS(标准!M:M,标准!B:B,A25)</f>
        <v>0</v>
      </c>
      <c r="C25" s="446">
        <f>SUMIFS(标准!N:N,标准!B:B,A25)</f>
        <v>1</v>
      </c>
      <c r="D25" s="679">
        <f>SUMIFS(标准!O:O,标准!B:B,A25)</f>
        <v>0</v>
      </c>
      <c r="E25" s="679">
        <f>SUMIFS(标准!P:P,标准!B:B,A25)</f>
        <v>0</v>
      </c>
      <c r="F25" s="446">
        <f>SUMIFS(标准!Q:Q,标准!B:B,A25)</f>
        <v>1</v>
      </c>
      <c r="M25" t="s">
        <v>7107</v>
      </c>
      <c r="N25" t="s">
        <v>7107</v>
      </c>
    </row>
    <row r="26" spans="1:22" ht="14">
      <c r="A26" s="441" t="s">
        <v>5914</v>
      </c>
      <c r="B26" s="679"/>
      <c r="C26" s="679"/>
      <c r="D26" s="679"/>
      <c r="E26" s="446"/>
      <c r="F26" s="679"/>
      <c r="M26" t="s">
        <v>5474</v>
      </c>
      <c r="N26" t="s">
        <v>5474</v>
      </c>
    </row>
    <row r="27" spans="1:22" ht="14">
      <c r="M27" t="s">
        <v>6503</v>
      </c>
      <c r="N27" s="441" t="s">
        <v>6503</v>
      </c>
    </row>
    <row r="28" spans="1:22">
      <c r="M28" s="724" t="s">
        <v>7824</v>
      </c>
      <c r="N28" s="721" t="s">
        <v>7803</v>
      </c>
    </row>
    <row r="29" spans="1:22" ht="14">
      <c r="M29" s="479" t="s">
        <v>6503</v>
      </c>
      <c r="N29" s="721"/>
      <c r="U29" s="433"/>
      <c r="V29" s="433"/>
    </row>
    <row r="30" spans="1:22" ht="64.5">
      <c r="M30" s="486" t="s">
        <v>7802</v>
      </c>
      <c r="N30" s="441" t="s">
        <v>6504</v>
      </c>
    </row>
    <row r="31" spans="1:22" ht="21.5">
      <c r="M31" s="484"/>
      <c r="N31" s="478" t="s">
        <v>7905</v>
      </c>
    </row>
    <row r="32" spans="1:22" ht="22" customHeight="1">
      <c r="M32" s="485"/>
      <c r="N32" s="478" t="s">
        <v>7084</v>
      </c>
    </row>
    <row r="33" spans="13:13" ht="21.5">
      <c r="M33" s="451"/>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filterMode="1"/>
  <dimension ref="A1:CL1714"/>
  <sheetViews>
    <sheetView workbookViewId="0">
      <pane ySplit="1" topLeftCell="A2" activePane="bottomLeft" state="frozen"/>
      <selection pane="bottomLeft" activeCell="V25" sqref="V25"/>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64</v>
      </c>
      <c r="N2" s="146">
        <v>59</v>
      </c>
      <c r="O2" s="146">
        <v>66</v>
      </c>
      <c r="P2" s="146">
        <v>61</v>
      </c>
      <c r="Q2" s="146">
        <v>58</v>
      </c>
      <c r="R2" s="478" t="s">
        <v>7731</v>
      </c>
      <c r="S2" s="146">
        <v>63</v>
      </c>
      <c r="T2" s="146">
        <v>61</v>
      </c>
      <c r="U2" s="146">
        <v>63</v>
      </c>
      <c r="V2" s="146">
        <v>64</v>
      </c>
      <c r="W2" s="146">
        <v>63</v>
      </c>
      <c r="X2" s="617" t="s">
        <v>6884</v>
      </c>
      <c r="Y2" s="146">
        <v>62</v>
      </c>
      <c r="Z2" s="146">
        <v>58</v>
      </c>
      <c r="AA2" s="146">
        <v>57</v>
      </c>
      <c r="AB2" s="146">
        <v>57</v>
      </c>
      <c r="AC2" s="146">
        <v>60</v>
      </c>
      <c r="AD2" s="617" t="s">
        <v>6343</v>
      </c>
      <c r="AE2" s="146">
        <v>20</v>
      </c>
      <c r="AF2" s="146">
        <v>19</v>
      </c>
      <c r="AG2" s="146">
        <v>18</v>
      </c>
      <c r="AH2" s="146">
        <v>18</v>
      </c>
      <c r="AI2" s="146">
        <v>19</v>
      </c>
      <c r="AJ2" s="146" t="s">
        <v>6326</v>
      </c>
      <c r="AK2" s="146">
        <v>2</v>
      </c>
      <c r="AL2" s="146">
        <v>1</v>
      </c>
      <c r="AM2" s="146">
        <v>2</v>
      </c>
      <c r="AN2" s="146">
        <v>1</v>
      </c>
      <c r="AO2" s="146">
        <v>1</v>
      </c>
      <c r="AP2" s="617" t="s">
        <v>5432</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7731</v>
      </c>
      <c r="S3" s="146">
        <v>34</v>
      </c>
      <c r="T3" s="146">
        <v>36</v>
      </c>
      <c r="U3" s="146">
        <v>33</v>
      </c>
      <c r="V3" s="146">
        <v>28</v>
      </c>
      <c r="W3" s="146">
        <v>41</v>
      </c>
      <c r="X3" s="617" t="s">
        <v>6884</v>
      </c>
      <c r="Y3" s="146">
        <v>1</v>
      </c>
      <c r="Z3" s="146">
        <v>3</v>
      </c>
      <c r="AA3" s="146">
        <v>2</v>
      </c>
      <c r="AB3" s="146">
        <v>3</v>
      </c>
      <c r="AC3" s="146">
        <v>2</v>
      </c>
      <c r="AD3" s="146" t="s">
        <v>6325</v>
      </c>
      <c r="AE3" s="146">
        <v>77</v>
      </c>
      <c r="AF3" s="146">
        <v>83</v>
      </c>
      <c r="AG3" s="146">
        <v>77</v>
      </c>
      <c r="AH3" s="146">
        <v>73</v>
      </c>
      <c r="AI3" s="146">
        <v>74</v>
      </c>
      <c r="AJ3" s="146" t="s">
        <v>6326</v>
      </c>
      <c r="AK3" s="146">
        <v>74</v>
      </c>
      <c r="AL3" s="146">
        <v>80</v>
      </c>
      <c r="AM3" s="617">
        <v>89</v>
      </c>
      <c r="AN3" s="146">
        <v>80</v>
      </c>
      <c r="AO3" s="146">
        <v>79</v>
      </c>
      <c r="AP3" s="617" t="s">
        <v>5432</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28</v>
      </c>
      <c r="N4" s="146">
        <v>21</v>
      </c>
      <c r="O4" s="146">
        <v>26</v>
      </c>
      <c r="P4" s="146">
        <v>22</v>
      </c>
      <c r="Q4" s="146">
        <v>30</v>
      </c>
      <c r="R4" s="478" t="s">
        <v>7733</v>
      </c>
      <c r="X4" s="617" t="s">
        <v>6884</v>
      </c>
      <c r="Y4" s="146">
        <f t="shared" ref="Y4:AC4" si="0">SUBTOTAL(9,Y2:Y3)</f>
        <v>63</v>
      </c>
      <c r="Z4" s="146">
        <f t="shared" si="0"/>
        <v>61</v>
      </c>
      <c r="AA4" s="146">
        <f t="shared" si="0"/>
        <v>59</v>
      </c>
      <c r="AB4" s="146">
        <f t="shared" si="0"/>
        <v>60</v>
      </c>
      <c r="AC4" s="146">
        <f t="shared" si="0"/>
        <v>62</v>
      </c>
      <c r="AD4" s="146" t="s">
        <v>6325</v>
      </c>
      <c r="AE4" s="146">
        <f>SUM(AE2,AE3)</f>
        <v>97</v>
      </c>
      <c r="AF4" s="146">
        <f>SUM(AF2,AF3)</f>
        <v>102</v>
      </c>
      <c r="AG4" s="146">
        <f>SUM(AG2,AG3)</f>
        <v>95</v>
      </c>
      <c r="AH4" s="146">
        <f>SUM(AH2,AH3)</f>
        <v>91</v>
      </c>
      <c r="AI4" s="146">
        <f>SUM(AI2,AI3)</f>
        <v>93</v>
      </c>
      <c r="AJ4" s="146" t="s">
        <v>6326</v>
      </c>
      <c r="AK4" s="146">
        <f t="shared" ref="AK4:AO4" si="1">SUBTOTAL(9,AK2:AK3)</f>
        <v>76</v>
      </c>
      <c r="AL4" s="146">
        <f t="shared" si="1"/>
        <v>81</v>
      </c>
      <c r="AM4" s="146">
        <f t="shared" si="1"/>
        <v>91</v>
      </c>
      <c r="AN4" s="146">
        <f>SUBTOTAL(9,AN2:AN3)</f>
        <v>81</v>
      </c>
      <c r="AO4" s="146">
        <f t="shared" si="1"/>
        <v>80</v>
      </c>
      <c r="AP4" s="617" t="s">
        <v>5432</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15</v>
      </c>
      <c r="N5" s="146">
        <f>SUMIFS(N$1:N$1576,K$1:K$1576,"传说",L$1:L$1576,"0奥特兰克")</f>
        <v>14</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14</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13</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10</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18</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32</v>
      </c>
      <c r="N6" s="146">
        <f>SUMIFS(N$1:N$1576,K$1:K$1576,"史诗",L$1:L$1576,"0奥特兰克")</f>
        <v>37</v>
      </c>
      <c r="O6" s="146">
        <f>SUMIFS(O$1:O$1576,K$1:K$1576,"史诗",L$1:L$1576,"0奥特兰克")</f>
        <v>32</v>
      </c>
      <c r="P6" s="146">
        <f>SUMIFS(P$1:P$1576,K$1:K$1576,"史诗",L$1:L$1576,"0奥特兰克")</f>
        <v>30</v>
      </c>
      <c r="Q6" s="146">
        <f>SUMIFS(Q$1:Q$1576,K$1:K$1576,"史诗",L$1:L$1576,"0奥特兰克")</f>
        <v>36</v>
      </c>
      <c r="R6" s="146">
        <v>50</v>
      </c>
      <c r="S6" s="146">
        <f>SUMIFS(M$1:M$1576,K$1:K$1576,"史诗",L$1:L$1576,"1210暴风城")</f>
        <v>25</v>
      </c>
      <c r="T6" s="146">
        <f>SUMIFS(N$1:N$1576,K$1:K$1576,"史诗",L$1:L$1576,"1210暴风城")</f>
        <v>26</v>
      </c>
      <c r="U6" s="146">
        <f>SUMIFS(O$1:O$1576,K$1:K$1576,"史诗",L$1:L$1576,"1210暴风城")</f>
        <v>28</v>
      </c>
      <c r="V6" s="146">
        <f>SUMIFS(P$1:P$1576,K$1:K$1576,"史诗",L$1:L$1576,"1210暴风城")</f>
        <v>29</v>
      </c>
      <c r="W6" s="146">
        <f>SUMIFS(Q$1:Q$1576,K$1:K$1576,"史诗",L$1:L$1576,"1210暴风城")</f>
        <v>30</v>
      </c>
      <c r="X6" s="146">
        <v>50</v>
      </c>
      <c r="Y6" s="146">
        <f>SUMIFS(M$1:M$1576,K$1:K$1576,"史诗",L$1:L$1576,"1211贫瘠")</f>
        <v>32</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36</v>
      </c>
      <c r="AI6" s="146">
        <f>SUMIFS(Q:Q,K:K,"史诗",L:L,"1A暗月马戏团")</f>
        <v>25</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21</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18</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7628</v>
      </c>
      <c r="C9" t="s">
        <v>7629</v>
      </c>
      <c r="D9" t="s">
        <v>7630</v>
      </c>
      <c r="F9" t="s">
        <v>5123</v>
      </c>
      <c r="G9">
        <v>1</v>
      </c>
      <c r="I9" s="703" t="s">
        <v>5051</v>
      </c>
      <c r="J9">
        <v>1</v>
      </c>
      <c r="K9" t="s">
        <v>454</v>
      </c>
      <c r="L9" t="s">
        <v>7730</v>
      </c>
      <c r="M9" s="473">
        <v>0</v>
      </c>
      <c r="N9" s="473">
        <v>0</v>
      </c>
      <c r="O9" s="473">
        <v>0</v>
      </c>
      <c r="P9" s="473">
        <v>0</v>
      </c>
      <c r="Q9" s="473">
        <v>0</v>
      </c>
      <c r="R9">
        <f t="shared" ref="R9:R18" si="2">SUBTOTAL(9,M9:Q9)</f>
        <v>0</v>
      </c>
    </row>
    <row r="10" spans="1:90" customFormat="1" ht="14" hidden="1">
      <c r="B10" t="s">
        <v>7535</v>
      </c>
      <c r="C10" t="s">
        <v>7536</v>
      </c>
      <c r="D10" t="s">
        <v>7537</v>
      </c>
      <c r="F10" t="s">
        <v>269</v>
      </c>
      <c r="G10">
        <v>2</v>
      </c>
      <c r="H10">
        <v>2</v>
      </c>
      <c r="I10" s="703" t="s">
        <v>5051</v>
      </c>
      <c r="J10">
        <v>2</v>
      </c>
      <c r="K10" t="s">
        <v>454</v>
      </c>
      <c r="L10" t="s">
        <v>7730</v>
      </c>
      <c r="M10" s="473">
        <v>0</v>
      </c>
      <c r="N10" s="473">
        <v>0</v>
      </c>
      <c r="O10" s="473">
        <v>0</v>
      </c>
      <c r="P10" s="473">
        <v>0</v>
      </c>
      <c r="Q10" s="473">
        <v>0</v>
      </c>
      <c r="R10">
        <f t="shared" si="2"/>
        <v>0</v>
      </c>
    </row>
    <row r="11" spans="1:90" customFormat="1" ht="14" hidden="1">
      <c r="B11" t="s">
        <v>7634</v>
      </c>
      <c r="C11" t="s">
        <v>7635</v>
      </c>
      <c r="D11" t="s">
        <v>7636</v>
      </c>
      <c r="F11" t="s">
        <v>250</v>
      </c>
      <c r="I11" s="703" t="s">
        <v>5051</v>
      </c>
      <c r="J11">
        <v>2</v>
      </c>
      <c r="K11" s="312" t="s">
        <v>3246</v>
      </c>
      <c r="L11" s="478" t="s">
        <v>7776</v>
      </c>
      <c r="M11">
        <v>0</v>
      </c>
      <c r="N11">
        <v>0</v>
      </c>
      <c r="O11">
        <v>0</v>
      </c>
      <c r="P11">
        <v>0</v>
      </c>
      <c r="Q11">
        <v>0</v>
      </c>
      <c r="R11">
        <f t="shared" si="2"/>
        <v>0</v>
      </c>
    </row>
    <row r="12" spans="1:90" customFormat="1" ht="14" hidden="1">
      <c r="B12" t="s">
        <v>7691</v>
      </c>
      <c r="C12" t="s">
        <v>7692</v>
      </c>
      <c r="D12" t="s">
        <v>7693</v>
      </c>
      <c r="F12" t="s">
        <v>269</v>
      </c>
      <c r="G12">
        <v>1</v>
      </c>
      <c r="H12">
        <v>6</v>
      </c>
      <c r="I12" s="703" t="s">
        <v>5051</v>
      </c>
      <c r="J12">
        <v>3</v>
      </c>
      <c r="K12" t="s">
        <v>454</v>
      </c>
      <c r="L12" t="s">
        <v>7730</v>
      </c>
      <c r="M12" s="473">
        <v>0</v>
      </c>
      <c r="N12" s="473">
        <v>0</v>
      </c>
      <c r="O12" s="473">
        <v>0</v>
      </c>
      <c r="P12" s="473">
        <v>0</v>
      </c>
      <c r="Q12" s="473">
        <v>0</v>
      </c>
      <c r="R12">
        <f t="shared" si="2"/>
        <v>0</v>
      </c>
    </row>
    <row r="13" spans="1:90" customFormat="1" ht="14" hidden="1">
      <c r="B13" t="s">
        <v>7514</v>
      </c>
      <c r="C13" t="s">
        <v>7515</v>
      </c>
      <c r="D13" t="s">
        <v>7516</v>
      </c>
      <c r="F13" t="s">
        <v>250</v>
      </c>
      <c r="I13" s="703" t="s">
        <v>5051</v>
      </c>
      <c r="J13">
        <v>4</v>
      </c>
      <c r="K13" s="312" t="s">
        <v>3246</v>
      </c>
      <c r="L13" s="478" t="s">
        <v>7773</v>
      </c>
      <c r="M13">
        <v>0</v>
      </c>
      <c r="N13">
        <v>0</v>
      </c>
      <c r="O13">
        <v>0</v>
      </c>
      <c r="P13">
        <v>0</v>
      </c>
      <c r="Q13">
        <v>0</v>
      </c>
      <c r="R13">
        <f t="shared" si="2"/>
        <v>0</v>
      </c>
    </row>
    <row r="14" spans="1:90" customFormat="1" ht="14" hidden="1">
      <c r="B14" t="s">
        <v>7665</v>
      </c>
      <c r="C14" t="s">
        <v>7666</v>
      </c>
      <c r="D14" t="s">
        <v>7667</v>
      </c>
      <c r="F14" t="s">
        <v>269</v>
      </c>
      <c r="G14">
        <v>2</v>
      </c>
      <c r="H14">
        <v>6</v>
      </c>
      <c r="I14" s="703" t="s">
        <v>5051</v>
      </c>
      <c r="J14">
        <v>4</v>
      </c>
      <c r="K14" s="312" t="s">
        <v>3246</v>
      </c>
      <c r="L14" s="478" t="s">
        <v>7748</v>
      </c>
      <c r="M14">
        <v>0</v>
      </c>
      <c r="N14">
        <v>0</v>
      </c>
      <c r="O14">
        <v>0</v>
      </c>
      <c r="P14">
        <v>0</v>
      </c>
      <c r="Q14">
        <v>0</v>
      </c>
      <c r="R14">
        <f t="shared" si="2"/>
        <v>0</v>
      </c>
    </row>
    <row r="15" spans="1:90" customFormat="1" ht="14">
      <c r="B15" t="s">
        <v>7575</v>
      </c>
      <c r="C15" t="s">
        <v>7576</v>
      </c>
      <c r="D15" t="s">
        <v>7577</v>
      </c>
      <c r="F15" t="s">
        <v>250</v>
      </c>
      <c r="I15" s="703" t="s">
        <v>5051</v>
      </c>
      <c r="J15">
        <v>5</v>
      </c>
      <c r="K15" s="312" t="s">
        <v>3253</v>
      </c>
      <c r="L15" t="s">
        <v>7730</v>
      </c>
      <c r="M15">
        <v>2</v>
      </c>
      <c r="N15">
        <v>1</v>
      </c>
      <c r="O15">
        <v>2</v>
      </c>
      <c r="P15">
        <v>2</v>
      </c>
      <c r="Q15">
        <v>0</v>
      </c>
      <c r="R15">
        <f t="shared" si="2"/>
        <v>7</v>
      </c>
    </row>
    <row r="16" spans="1:90" customFormat="1" ht="14">
      <c r="B16" t="s">
        <v>7547</v>
      </c>
      <c r="C16" t="s">
        <v>7548</v>
      </c>
      <c r="D16" t="s">
        <v>7549</v>
      </c>
      <c r="F16" t="s">
        <v>7550</v>
      </c>
      <c r="H16">
        <v>30</v>
      </c>
      <c r="I16" s="703" t="s">
        <v>5051</v>
      </c>
      <c r="J16">
        <v>6</v>
      </c>
      <c r="K16" s="312" t="s">
        <v>3236</v>
      </c>
      <c r="L16" t="s">
        <v>7730</v>
      </c>
      <c r="M16">
        <v>1</v>
      </c>
      <c r="N16">
        <v>1</v>
      </c>
      <c r="O16">
        <v>1</v>
      </c>
      <c r="P16">
        <v>1</v>
      </c>
      <c r="Q16">
        <v>1</v>
      </c>
      <c r="R16">
        <f t="shared" si="2"/>
        <v>5</v>
      </c>
    </row>
    <row r="17" spans="2:18" customFormat="1" ht="14">
      <c r="B17" s="478" t="s">
        <v>7739</v>
      </c>
      <c r="C17" t="s">
        <v>7663</v>
      </c>
      <c r="D17" t="s">
        <v>7664</v>
      </c>
      <c r="F17" t="s">
        <v>269</v>
      </c>
      <c r="G17">
        <v>6</v>
      </c>
      <c r="H17">
        <v>6</v>
      </c>
      <c r="I17" s="703" t="s">
        <v>5051</v>
      </c>
      <c r="J17">
        <v>6</v>
      </c>
      <c r="K17" s="312" t="s">
        <v>3236</v>
      </c>
      <c r="L17" t="s">
        <v>7730</v>
      </c>
      <c r="M17">
        <v>1</v>
      </c>
      <c r="N17" s="473">
        <v>0</v>
      </c>
      <c r="O17">
        <v>1</v>
      </c>
      <c r="P17" s="473">
        <v>0</v>
      </c>
      <c r="Q17">
        <v>1</v>
      </c>
      <c r="R17">
        <f t="shared" si="2"/>
        <v>3</v>
      </c>
    </row>
    <row r="18" spans="2:18" customFormat="1" ht="14">
      <c r="B18" t="s">
        <v>7604</v>
      </c>
      <c r="C18" t="s">
        <v>7605</v>
      </c>
      <c r="D18" t="s">
        <v>7606</v>
      </c>
      <c r="E18" t="s">
        <v>5102</v>
      </c>
      <c r="F18" t="s">
        <v>269</v>
      </c>
      <c r="G18">
        <v>8</v>
      </c>
      <c r="H18">
        <v>8</v>
      </c>
      <c r="I18" s="703" t="s">
        <v>5051</v>
      </c>
      <c r="J18">
        <v>13</v>
      </c>
      <c r="K18" s="312" t="s">
        <v>3253</v>
      </c>
      <c r="L18" t="s">
        <v>7730</v>
      </c>
      <c r="M18">
        <v>1</v>
      </c>
      <c r="N18">
        <v>2</v>
      </c>
      <c r="O18">
        <v>1</v>
      </c>
      <c r="P18">
        <v>0</v>
      </c>
      <c r="Q18">
        <v>2</v>
      </c>
      <c r="R18">
        <f t="shared" si="2"/>
        <v>6</v>
      </c>
    </row>
    <row r="19" spans="2:18" customFormat="1" ht="14" hidden="1">
      <c r="B19" t="s">
        <v>7517</v>
      </c>
      <c r="C19" t="s">
        <v>7518</v>
      </c>
      <c r="D19" t="s">
        <v>7519</v>
      </c>
      <c r="E19" t="s">
        <v>5167</v>
      </c>
      <c r="F19" t="s">
        <v>269</v>
      </c>
      <c r="G19">
        <v>2</v>
      </c>
      <c r="H19">
        <v>3</v>
      </c>
      <c r="I19" s="309" t="s">
        <v>3234</v>
      </c>
      <c r="J19">
        <v>2</v>
      </c>
      <c r="K19" t="s">
        <v>454</v>
      </c>
      <c r="L19" s="478" t="s">
        <v>7732</v>
      </c>
      <c r="M19" s="473">
        <v>0</v>
      </c>
      <c r="N19" s="473">
        <v>0</v>
      </c>
      <c r="O19" s="473">
        <v>0</v>
      </c>
      <c r="P19" s="473">
        <v>0</v>
      </c>
      <c r="Q19" s="473">
        <v>0</v>
      </c>
      <c r="R19">
        <f t="shared" ref="R19:R82" si="3">SUBTOTAL(9,M19:Q19)</f>
        <v>0</v>
      </c>
    </row>
    <row r="20" spans="2:18" customFormat="1" ht="14">
      <c r="B20" t="s">
        <v>7637</v>
      </c>
      <c r="C20" t="s">
        <v>7638</v>
      </c>
      <c r="D20" t="s">
        <v>7639</v>
      </c>
      <c r="F20" t="s">
        <v>250</v>
      </c>
      <c r="I20" s="309" t="s">
        <v>3234</v>
      </c>
      <c r="J20">
        <v>2</v>
      </c>
      <c r="K20" s="312" t="s">
        <v>3253</v>
      </c>
      <c r="L20" t="s">
        <v>7730</v>
      </c>
      <c r="M20">
        <v>1</v>
      </c>
      <c r="N20">
        <v>2</v>
      </c>
      <c r="O20">
        <v>2</v>
      </c>
      <c r="P20">
        <v>2</v>
      </c>
      <c r="Q20">
        <v>0</v>
      </c>
      <c r="R20">
        <f t="shared" si="3"/>
        <v>7</v>
      </c>
    </row>
    <row r="21" spans="2:18" customFormat="1" ht="14" hidden="1">
      <c r="B21" t="s">
        <v>7365</v>
      </c>
      <c r="C21" t="s">
        <v>7366</v>
      </c>
      <c r="D21" t="s">
        <v>7367</v>
      </c>
      <c r="F21" t="s">
        <v>269</v>
      </c>
      <c r="G21">
        <v>2</v>
      </c>
      <c r="H21">
        <v>4</v>
      </c>
      <c r="I21" s="309" t="s">
        <v>3234</v>
      </c>
      <c r="J21">
        <v>3</v>
      </c>
      <c r="K21" s="312" t="s">
        <v>3246</v>
      </c>
      <c r="L21" s="478" t="s">
        <v>7776</v>
      </c>
      <c r="M21">
        <v>0</v>
      </c>
      <c r="N21">
        <v>0</v>
      </c>
      <c r="O21">
        <v>0</v>
      </c>
      <c r="P21">
        <v>0</v>
      </c>
      <c r="Q21">
        <v>0</v>
      </c>
      <c r="R21">
        <f t="shared" si="3"/>
        <v>0</v>
      </c>
    </row>
    <row r="22" spans="2:18" customFormat="1" ht="14" hidden="1">
      <c r="B22" t="s">
        <v>7382</v>
      </c>
      <c r="C22" t="s">
        <v>7383</v>
      </c>
      <c r="D22" t="s">
        <v>7384</v>
      </c>
      <c r="F22" t="s">
        <v>250</v>
      </c>
      <c r="I22" s="309" t="s">
        <v>3234</v>
      </c>
      <c r="J22">
        <v>3</v>
      </c>
      <c r="K22" t="s">
        <v>454</v>
      </c>
      <c r="L22" t="s">
        <v>7730</v>
      </c>
      <c r="M22" s="473">
        <v>0</v>
      </c>
      <c r="N22" s="473">
        <v>0</v>
      </c>
      <c r="O22" s="473">
        <v>0</v>
      </c>
      <c r="P22" s="473">
        <v>0</v>
      </c>
      <c r="Q22" s="473">
        <v>0</v>
      </c>
      <c r="R22">
        <f t="shared" si="3"/>
        <v>0</v>
      </c>
    </row>
    <row r="23" spans="2:18" customFormat="1" ht="14" hidden="1">
      <c r="B23" t="s">
        <v>7554</v>
      </c>
      <c r="C23" t="s">
        <v>7555</v>
      </c>
      <c r="D23" t="s">
        <v>7556</v>
      </c>
      <c r="F23" t="s">
        <v>269</v>
      </c>
      <c r="G23">
        <v>3</v>
      </c>
      <c r="H23">
        <v>4</v>
      </c>
      <c r="I23" s="309" t="s">
        <v>3234</v>
      </c>
      <c r="J23">
        <v>3</v>
      </c>
      <c r="K23" s="312" t="s">
        <v>3246</v>
      </c>
      <c r="L23" s="478" t="s">
        <v>7776</v>
      </c>
      <c r="M23">
        <v>0</v>
      </c>
      <c r="N23">
        <v>0</v>
      </c>
      <c r="O23">
        <v>0</v>
      </c>
      <c r="P23">
        <v>0</v>
      </c>
      <c r="Q23">
        <v>0</v>
      </c>
      <c r="R23">
        <f t="shared" si="3"/>
        <v>0</v>
      </c>
    </row>
    <row r="24" spans="2:18" customFormat="1" ht="14" hidden="1">
      <c r="B24" t="s">
        <v>7631</v>
      </c>
      <c r="C24" t="s">
        <v>7632</v>
      </c>
      <c r="D24" t="s">
        <v>7633</v>
      </c>
      <c r="F24" t="s">
        <v>250</v>
      </c>
      <c r="I24" s="309" t="s">
        <v>3234</v>
      </c>
      <c r="J24">
        <v>3</v>
      </c>
      <c r="K24" s="312" t="s">
        <v>3246</v>
      </c>
      <c r="L24" s="478" t="s">
        <v>7748</v>
      </c>
      <c r="M24">
        <v>0</v>
      </c>
      <c r="N24">
        <v>0</v>
      </c>
      <c r="O24">
        <v>0</v>
      </c>
      <c r="P24">
        <v>0</v>
      </c>
      <c r="Q24">
        <v>0</v>
      </c>
      <c r="R24">
        <f t="shared" si="3"/>
        <v>0</v>
      </c>
    </row>
    <row r="25" spans="2:18" customFormat="1" ht="14">
      <c r="B25" t="s">
        <v>7508</v>
      </c>
      <c r="C25" t="s">
        <v>7509</v>
      </c>
      <c r="D25" t="s">
        <v>7510</v>
      </c>
      <c r="F25" t="s">
        <v>269</v>
      </c>
      <c r="G25">
        <v>2</v>
      </c>
      <c r="H25">
        <v>5</v>
      </c>
      <c r="I25" s="309" t="s">
        <v>3234</v>
      </c>
      <c r="J25">
        <v>4</v>
      </c>
      <c r="K25" s="312" t="s">
        <v>3236</v>
      </c>
      <c r="L25" t="s">
        <v>7730</v>
      </c>
      <c r="M25">
        <v>1</v>
      </c>
      <c r="N25">
        <v>1</v>
      </c>
      <c r="O25">
        <v>1</v>
      </c>
      <c r="P25">
        <v>1</v>
      </c>
      <c r="Q25">
        <v>1</v>
      </c>
      <c r="R25">
        <f t="shared" si="3"/>
        <v>5</v>
      </c>
    </row>
    <row r="26" spans="2:18" customFormat="1" ht="14" hidden="1">
      <c r="B26" t="s">
        <v>7653</v>
      </c>
      <c r="C26" t="s">
        <v>7654</v>
      </c>
      <c r="D26" t="s">
        <v>7655</v>
      </c>
      <c r="E26" t="s">
        <v>5167</v>
      </c>
      <c r="F26" t="s">
        <v>269</v>
      </c>
      <c r="G26">
        <v>4</v>
      </c>
      <c r="H26">
        <v>4</v>
      </c>
      <c r="I26" s="309" t="s">
        <v>3234</v>
      </c>
      <c r="J26">
        <v>4</v>
      </c>
      <c r="K26" t="s">
        <v>454</v>
      </c>
      <c r="L26" t="s">
        <v>7730</v>
      </c>
      <c r="M26" s="473">
        <v>0</v>
      </c>
      <c r="N26" s="473">
        <v>0</v>
      </c>
      <c r="O26" s="473">
        <v>0</v>
      </c>
      <c r="P26" s="473">
        <v>0</v>
      </c>
      <c r="Q26" s="473">
        <v>0</v>
      </c>
      <c r="R26">
        <f t="shared" si="3"/>
        <v>0</v>
      </c>
    </row>
    <row r="27" spans="2:18" customFormat="1" ht="14">
      <c r="B27" s="478" t="s">
        <v>7743</v>
      </c>
      <c r="C27" t="s">
        <v>7726</v>
      </c>
      <c r="D27" t="s">
        <v>7727</v>
      </c>
      <c r="F27" t="s">
        <v>7550</v>
      </c>
      <c r="H27">
        <v>30</v>
      </c>
      <c r="I27" s="309" t="s">
        <v>3234</v>
      </c>
      <c r="J27">
        <v>5</v>
      </c>
      <c r="K27" s="312" t="s">
        <v>3236</v>
      </c>
      <c r="L27" t="s">
        <v>7730</v>
      </c>
      <c r="M27">
        <v>1</v>
      </c>
      <c r="N27" s="473">
        <v>0</v>
      </c>
      <c r="O27">
        <v>1</v>
      </c>
      <c r="P27">
        <v>1</v>
      </c>
      <c r="Q27">
        <v>1</v>
      </c>
      <c r="R27">
        <f t="shared" si="3"/>
        <v>4</v>
      </c>
    </row>
    <row r="28" spans="2:18" customFormat="1" ht="14">
      <c r="B28" t="s">
        <v>7640</v>
      </c>
      <c r="C28" t="s">
        <v>7641</v>
      </c>
      <c r="D28" t="s">
        <v>7642</v>
      </c>
      <c r="E28" t="s">
        <v>5167</v>
      </c>
      <c r="F28" t="s">
        <v>269</v>
      </c>
      <c r="G28">
        <v>4</v>
      </c>
      <c r="H28">
        <v>5</v>
      </c>
      <c r="I28" s="309" t="s">
        <v>3234</v>
      </c>
      <c r="J28">
        <v>7</v>
      </c>
      <c r="K28" s="312" t="s">
        <v>3253</v>
      </c>
      <c r="L28" t="s">
        <v>7730</v>
      </c>
      <c r="M28">
        <v>2</v>
      </c>
      <c r="N28">
        <v>1</v>
      </c>
      <c r="O28">
        <v>2</v>
      </c>
      <c r="P28">
        <v>2</v>
      </c>
      <c r="Q28">
        <v>2</v>
      </c>
      <c r="R28">
        <f t="shared" si="3"/>
        <v>9</v>
      </c>
    </row>
    <row r="29" spans="2:18" customFormat="1" ht="14">
      <c r="B29" t="s">
        <v>7487</v>
      </c>
      <c r="C29" t="s">
        <v>7488</v>
      </c>
      <c r="D29" t="s">
        <v>7489</v>
      </c>
      <c r="F29" t="s">
        <v>250</v>
      </c>
      <c r="I29" s="711" t="s">
        <v>293</v>
      </c>
      <c r="J29">
        <v>2</v>
      </c>
      <c r="K29" s="312" t="s">
        <v>3253</v>
      </c>
      <c r="L29" t="s">
        <v>7730</v>
      </c>
      <c r="M29">
        <v>1</v>
      </c>
      <c r="N29">
        <v>2</v>
      </c>
      <c r="O29">
        <v>1</v>
      </c>
      <c r="P29">
        <v>2</v>
      </c>
      <c r="Q29">
        <v>1</v>
      </c>
      <c r="R29">
        <f t="shared" ref="R29:R38" si="4">SUBTOTAL(9,M29:Q29)</f>
        <v>7</v>
      </c>
    </row>
    <row r="30" spans="2:18" customFormat="1" ht="14" hidden="1">
      <c r="B30" t="s">
        <v>7694</v>
      </c>
      <c r="C30" t="s">
        <v>7695</v>
      </c>
      <c r="D30" t="s">
        <v>7696</v>
      </c>
      <c r="F30" t="s">
        <v>250</v>
      </c>
      <c r="I30" s="711" t="s">
        <v>293</v>
      </c>
      <c r="J30">
        <v>2</v>
      </c>
      <c r="K30" s="312" t="s">
        <v>3246</v>
      </c>
      <c r="L30" s="478" t="s">
        <v>7774</v>
      </c>
      <c r="M30">
        <v>0</v>
      </c>
      <c r="N30">
        <v>0</v>
      </c>
      <c r="O30">
        <v>0</v>
      </c>
      <c r="P30">
        <v>0</v>
      </c>
      <c r="Q30">
        <v>0</v>
      </c>
      <c r="R30">
        <f t="shared" si="4"/>
        <v>0</v>
      </c>
    </row>
    <row r="31" spans="2:18" customFormat="1" ht="14" hidden="1">
      <c r="B31" t="s">
        <v>7715</v>
      </c>
      <c r="C31" t="s">
        <v>7716</v>
      </c>
      <c r="D31" t="s">
        <v>7717</v>
      </c>
      <c r="F31" t="s">
        <v>5123</v>
      </c>
      <c r="G31">
        <v>2</v>
      </c>
      <c r="I31" s="711" t="s">
        <v>293</v>
      </c>
      <c r="J31">
        <v>2</v>
      </c>
      <c r="K31" t="s">
        <v>454</v>
      </c>
      <c r="L31" t="s">
        <v>7730</v>
      </c>
      <c r="M31" s="473">
        <v>0</v>
      </c>
      <c r="N31" s="473">
        <v>0</v>
      </c>
      <c r="O31" s="473">
        <v>0</v>
      </c>
      <c r="P31" s="473">
        <v>0</v>
      </c>
      <c r="Q31" s="473">
        <v>0</v>
      </c>
      <c r="R31">
        <f t="shared" si="4"/>
        <v>0</v>
      </c>
    </row>
    <row r="32" spans="2:18" customFormat="1" ht="14" hidden="1">
      <c r="B32" t="s">
        <v>7685</v>
      </c>
      <c r="C32" t="s">
        <v>7686</v>
      </c>
      <c r="D32" t="s">
        <v>7687</v>
      </c>
      <c r="F32" t="s">
        <v>269</v>
      </c>
      <c r="G32">
        <v>4</v>
      </c>
      <c r="H32">
        <v>3</v>
      </c>
      <c r="I32" s="711" t="s">
        <v>293</v>
      </c>
      <c r="J32">
        <v>3</v>
      </c>
      <c r="K32" t="s">
        <v>454</v>
      </c>
      <c r="L32" t="s">
        <v>7730</v>
      </c>
      <c r="M32" s="473">
        <v>0</v>
      </c>
      <c r="N32" s="473">
        <v>0</v>
      </c>
      <c r="O32" s="473">
        <v>0</v>
      </c>
      <c r="P32" s="473">
        <v>0</v>
      </c>
      <c r="Q32" s="473">
        <v>0</v>
      </c>
      <c r="R32">
        <f t="shared" si="4"/>
        <v>0</v>
      </c>
    </row>
    <row r="33" spans="2:18" customFormat="1" ht="14" hidden="1">
      <c r="B33" t="s">
        <v>7688</v>
      </c>
      <c r="C33" t="s">
        <v>7689</v>
      </c>
      <c r="D33" t="s">
        <v>7690</v>
      </c>
      <c r="F33" t="s">
        <v>250</v>
      </c>
      <c r="I33" s="711" t="s">
        <v>293</v>
      </c>
      <c r="J33">
        <v>3</v>
      </c>
      <c r="K33" s="312" t="s">
        <v>3246</v>
      </c>
      <c r="L33" s="478" t="s">
        <v>7776</v>
      </c>
      <c r="M33">
        <v>0</v>
      </c>
      <c r="N33">
        <v>0</v>
      </c>
      <c r="O33">
        <v>0</v>
      </c>
      <c r="P33">
        <v>0</v>
      </c>
      <c r="Q33">
        <v>0</v>
      </c>
      <c r="R33">
        <f t="shared" si="4"/>
        <v>0</v>
      </c>
    </row>
    <row r="34" spans="2:18" customFormat="1" ht="14" hidden="1">
      <c r="B34" t="s">
        <v>7430</v>
      </c>
      <c r="C34" t="s">
        <v>7431</v>
      </c>
      <c r="D34" t="s">
        <v>7432</v>
      </c>
      <c r="E34" t="s">
        <v>5167</v>
      </c>
      <c r="F34" t="s">
        <v>269</v>
      </c>
      <c r="G34">
        <v>4</v>
      </c>
      <c r="H34">
        <v>3</v>
      </c>
      <c r="I34" s="711" t="s">
        <v>293</v>
      </c>
      <c r="J34">
        <v>4</v>
      </c>
      <c r="K34" s="312" t="s">
        <v>3246</v>
      </c>
      <c r="L34" s="478" t="s">
        <v>7748</v>
      </c>
      <c r="M34">
        <v>0</v>
      </c>
      <c r="N34">
        <v>0</v>
      </c>
      <c r="O34">
        <v>0</v>
      </c>
      <c r="P34">
        <v>0</v>
      </c>
      <c r="Q34">
        <v>0</v>
      </c>
      <c r="R34">
        <f t="shared" si="4"/>
        <v>0</v>
      </c>
    </row>
    <row r="35" spans="2:18" customFormat="1" ht="14">
      <c r="B35" t="s">
        <v>7594</v>
      </c>
      <c r="C35" t="s">
        <v>7595</v>
      </c>
      <c r="D35" t="s">
        <v>7596</v>
      </c>
      <c r="F35" t="s">
        <v>250</v>
      </c>
      <c r="I35" s="711" t="s">
        <v>293</v>
      </c>
      <c r="J35">
        <v>4</v>
      </c>
      <c r="K35" s="312" t="s">
        <v>3253</v>
      </c>
      <c r="L35" t="s">
        <v>7730</v>
      </c>
      <c r="M35">
        <v>1</v>
      </c>
      <c r="N35">
        <v>1</v>
      </c>
      <c r="O35">
        <v>0</v>
      </c>
      <c r="P35">
        <v>2</v>
      </c>
      <c r="Q35">
        <v>2</v>
      </c>
      <c r="R35">
        <f t="shared" si="4"/>
        <v>6</v>
      </c>
    </row>
    <row r="36" spans="2:18" customFormat="1" ht="14">
      <c r="B36" s="478" t="s">
        <v>7747</v>
      </c>
      <c r="C36" t="s">
        <v>7557</v>
      </c>
      <c r="D36" t="s">
        <v>7558</v>
      </c>
      <c r="F36" t="s">
        <v>7550</v>
      </c>
      <c r="H36">
        <v>30</v>
      </c>
      <c r="I36" s="711" t="s">
        <v>293</v>
      </c>
      <c r="J36">
        <v>6</v>
      </c>
      <c r="K36" s="312" t="s">
        <v>3236</v>
      </c>
      <c r="L36" t="s">
        <v>7730</v>
      </c>
      <c r="M36">
        <v>1</v>
      </c>
      <c r="N36">
        <v>1</v>
      </c>
      <c r="O36" s="473">
        <v>0</v>
      </c>
      <c r="P36">
        <v>1</v>
      </c>
      <c r="Q36">
        <v>1</v>
      </c>
      <c r="R36">
        <f t="shared" si="4"/>
        <v>4</v>
      </c>
    </row>
    <row r="37" spans="2:18" customFormat="1" ht="14" hidden="1">
      <c r="B37" t="s">
        <v>7520</v>
      </c>
      <c r="C37" t="s">
        <v>7521</v>
      </c>
      <c r="D37" t="s">
        <v>7522</v>
      </c>
      <c r="E37" t="s">
        <v>5167</v>
      </c>
      <c r="F37" t="s">
        <v>269</v>
      </c>
      <c r="G37">
        <v>5</v>
      </c>
      <c r="H37">
        <v>6</v>
      </c>
      <c r="I37" s="711" t="s">
        <v>293</v>
      </c>
      <c r="J37">
        <v>7</v>
      </c>
      <c r="K37" t="s">
        <v>454</v>
      </c>
      <c r="L37" t="s">
        <v>7730</v>
      </c>
      <c r="M37" s="473">
        <v>0</v>
      </c>
      <c r="N37" s="473">
        <v>0</v>
      </c>
      <c r="O37" s="473">
        <v>0</v>
      </c>
      <c r="P37" s="473">
        <v>0</v>
      </c>
      <c r="Q37" s="473">
        <v>0</v>
      </c>
      <c r="R37">
        <f t="shared" si="4"/>
        <v>0</v>
      </c>
    </row>
    <row r="38" spans="2:18" customFormat="1" ht="14">
      <c r="B38" t="s">
        <v>7700</v>
      </c>
      <c r="C38" t="s">
        <v>7701</v>
      </c>
      <c r="D38" t="s">
        <v>7702</v>
      </c>
      <c r="F38" t="s">
        <v>269</v>
      </c>
      <c r="G38">
        <v>5</v>
      </c>
      <c r="H38">
        <v>4</v>
      </c>
      <c r="I38" s="711" t="s">
        <v>293</v>
      </c>
      <c r="J38">
        <v>9</v>
      </c>
      <c r="K38" s="312" t="s">
        <v>3236</v>
      </c>
      <c r="L38" t="s">
        <v>7730</v>
      </c>
      <c r="M38">
        <v>1</v>
      </c>
      <c r="N38">
        <v>1</v>
      </c>
      <c r="O38">
        <v>1</v>
      </c>
      <c r="P38">
        <v>1</v>
      </c>
      <c r="Q38">
        <v>1</v>
      </c>
      <c r="R38">
        <f t="shared" si="4"/>
        <v>5</v>
      </c>
    </row>
    <row r="39" spans="2:18" customFormat="1" ht="14" hidden="1">
      <c r="B39" t="s">
        <v>7463</v>
      </c>
      <c r="C39" t="s">
        <v>7464</v>
      </c>
      <c r="D39" t="s">
        <v>7465</v>
      </c>
      <c r="F39" t="s">
        <v>269</v>
      </c>
      <c r="G39">
        <v>2</v>
      </c>
      <c r="H39">
        <v>2</v>
      </c>
      <c r="I39" s="710" t="s">
        <v>272</v>
      </c>
      <c r="J39">
        <v>1</v>
      </c>
      <c r="K39" t="s">
        <v>454</v>
      </c>
      <c r="L39" t="s">
        <v>7730</v>
      </c>
      <c r="M39" s="473">
        <v>0</v>
      </c>
      <c r="N39" s="473">
        <v>0</v>
      </c>
      <c r="O39" s="473">
        <v>0</v>
      </c>
      <c r="P39" s="473">
        <v>0</v>
      </c>
      <c r="Q39" s="473">
        <v>0</v>
      </c>
      <c r="R39">
        <f t="shared" si="3"/>
        <v>0</v>
      </c>
    </row>
    <row r="40" spans="2:18" customFormat="1" ht="14" hidden="1">
      <c r="B40" t="s">
        <v>7541</v>
      </c>
      <c r="C40" t="s">
        <v>7542</v>
      </c>
      <c r="D40" t="s">
        <v>7543</v>
      </c>
      <c r="E40" t="s">
        <v>5297</v>
      </c>
      <c r="F40" t="s">
        <v>269</v>
      </c>
      <c r="G40">
        <v>2</v>
      </c>
      <c r="H40">
        <v>3</v>
      </c>
      <c r="I40" s="710" t="s">
        <v>272</v>
      </c>
      <c r="J40">
        <v>2</v>
      </c>
      <c r="K40" t="s">
        <v>454</v>
      </c>
      <c r="L40" t="s">
        <v>7730</v>
      </c>
      <c r="M40" s="473">
        <v>0</v>
      </c>
      <c r="N40" s="473">
        <v>0</v>
      </c>
      <c r="O40" s="473">
        <v>0</v>
      </c>
      <c r="P40" s="473">
        <v>0</v>
      </c>
      <c r="Q40" s="473">
        <v>0</v>
      </c>
      <c r="R40">
        <f t="shared" si="3"/>
        <v>0</v>
      </c>
    </row>
    <row r="41" spans="2:18" customFormat="1" ht="14" hidden="1">
      <c r="B41" t="s">
        <v>7720</v>
      </c>
      <c r="C41" t="s">
        <v>7721</v>
      </c>
      <c r="D41" t="s">
        <v>7722</v>
      </c>
      <c r="F41" t="s">
        <v>250</v>
      </c>
      <c r="I41" s="710" t="s">
        <v>272</v>
      </c>
      <c r="J41">
        <v>2</v>
      </c>
      <c r="K41" t="s">
        <v>454</v>
      </c>
      <c r="L41" t="s">
        <v>7730</v>
      </c>
      <c r="M41" s="473">
        <v>0</v>
      </c>
      <c r="N41" s="473">
        <v>0</v>
      </c>
      <c r="O41" s="473">
        <v>0</v>
      </c>
      <c r="P41" s="473">
        <v>0</v>
      </c>
      <c r="Q41" s="473">
        <v>0</v>
      </c>
      <c r="R41">
        <f t="shared" si="3"/>
        <v>0</v>
      </c>
    </row>
    <row r="42" spans="2:18" customFormat="1" ht="14" hidden="1">
      <c r="B42" t="s">
        <v>7643</v>
      </c>
      <c r="C42" t="s">
        <v>7644</v>
      </c>
      <c r="D42" t="s">
        <v>7645</v>
      </c>
      <c r="F42" t="s">
        <v>250</v>
      </c>
      <c r="I42" s="710" t="s">
        <v>272</v>
      </c>
      <c r="J42">
        <v>3</v>
      </c>
      <c r="K42" s="312" t="s">
        <v>3246</v>
      </c>
      <c r="L42" s="478" t="s">
        <v>7776</v>
      </c>
      <c r="M42">
        <v>0</v>
      </c>
      <c r="N42">
        <v>0</v>
      </c>
      <c r="O42">
        <v>0</v>
      </c>
      <c r="P42">
        <v>0</v>
      </c>
      <c r="Q42">
        <v>0</v>
      </c>
      <c r="R42">
        <f t="shared" si="3"/>
        <v>0</v>
      </c>
    </row>
    <row r="43" spans="2:18" customFormat="1" ht="14" hidden="1">
      <c r="B43" t="s">
        <v>7460</v>
      </c>
      <c r="C43" t="s">
        <v>7461</v>
      </c>
      <c r="D43" t="s">
        <v>7462</v>
      </c>
      <c r="F43" t="s">
        <v>250</v>
      </c>
      <c r="I43" s="710" t="s">
        <v>272</v>
      </c>
      <c r="J43">
        <v>4</v>
      </c>
      <c r="K43" s="312" t="s">
        <v>3246</v>
      </c>
      <c r="L43" s="478" t="s">
        <v>7774</v>
      </c>
      <c r="M43">
        <v>0</v>
      </c>
      <c r="N43">
        <v>0</v>
      </c>
      <c r="O43">
        <v>0</v>
      </c>
      <c r="P43">
        <v>0</v>
      </c>
      <c r="Q43">
        <v>0</v>
      </c>
      <c r="R43">
        <f t="shared" si="3"/>
        <v>0</v>
      </c>
    </row>
    <row r="44" spans="2:18" customFormat="1" ht="14">
      <c r="B44" s="478" t="s">
        <v>7744</v>
      </c>
      <c r="C44" t="s">
        <v>7586</v>
      </c>
      <c r="D44" t="s">
        <v>7587</v>
      </c>
      <c r="F44" t="s">
        <v>269</v>
      </c>
      <c r="G44">
        <v>5</v>
      </c>
      <c r="H44">
        <v>5</v>
      </c>
      <c r="I44" s="710" t="s">
        <v>272</v>
      </c>
      <c r="J44">
        <v>6</v>
      </c>
      <c r="K44" s="312" t="s">
        <v>3236</v>
      </c>
      <c r="L44" t="s">
        <v>7730</v>
      </c>
      <c r="M44">
        <v>1</v>
      </c>
      <c r="N44" s="473">
        <v>0</v>
      </c>
      <c r="O44">
        <v>1</v>
      </c>
      <c r="P44">
        <v>1</v>
      </c>
      <c r="Q44" s="473">
        <v>0</v>
      </c>
      <c r="R44">
        <f t="shared" si="3"/>
        <v>3</v>
      </c>
    </row>
    <row r="45" spans="2:18" customFormat="1" ht="14">
      <c r="B45" t="s">
        <v>7565</v>
      </c>
      <c r="C45" t="s">
        <v>7566</v>
      </c>
      <c r="D45" t="s">
        <v>7567</v>
      </c>
      <c r="F45" t="s">
        <v>250</v>
      </c>
      <c r="I45" s="710" t="s">
        <v>272</v>
      </c>
      <c r="J45">
        <v>7</v>
      </c>
      <c r="K45" s="312" t="s">
        <v>3253</v>
      </c>
      <c r="L45" t="s">
        <v>7730</v>
      </c>
      <c r="M45">
        <v>2</v>
      </c>
      <c r="N45">
        <v>2</v>
      </c>
      <c r="O45">
        <v>2</v>
      </c>
      <c r="P45">
        <v>2</v>
      </c>
      <c r="Q45">
        <v>2</v>
      </c>
      <c r="R45">
        <f t="shared" si="3"/>
        <v>10</v>
      </c>
    </row>
    <row r="46" spans="2:18" customFormat="1" ht="14">
      <c r="B46" s="478" t="s">
        <v>7734</v>
      </c>
      <c r="C46" t="s">
        <v>7568</v>
      </c>
      <c r="D46" t="s">
        <v>7569</v>
      </c>
      <c r="F46" t="s">
        <v>7550</v>
      </c>
      <c r="H46">
        <v>30</v>
      </c>
      <c r="I46" s="710" t="s">
        <v>272</v>
      </c>
      <c r="J46">
        <v>8</v>
      </c>
      <c r="K46" s="312" t="s">
        <v>3236</v>
      </c>
      <c r="L46" t="s">
        <v>7730</v>
      </c>
      <c r="M46" s="473">
        <v>0</v>
      </c>
      <c r="N46">
        <v>1</v>
      </c>
      <c r="O46">
        <v>1</v>
      </c>
      <c r="P46">
        <v>1</v>
      </c>
      <c r="Q46">
        <v>1</v>
      </c>
      <c r="R46">
        <f t="shared" si="3"/>
        <v>4</v>
      </c>
    </row>
    <row r="47" spans="2:18" customFormat="1" ht="14">
      <c r="B47" t="s">
        <v>7562</v>
      </c>
      <c r="C47" t="s">
        <v>7563</v>
      </c>
      <c r="D47" t="s">
        <v>7564</v>
      </c>
      <c r="F47" t="s">
        <v>250</v>
      </c>
      <c r="I47" s="710" t="s">
        <v>272</v>
      </c>
      <c r="J47">
        <v>9</v>
      </c>
      <c r="K47" s="312" t="s">
        <v>3253</v>
      </c>
      <c r="L47" t="s">
        <v>7730</v>
      </c>
      <c r="M47">
        <v>2</v>
      </c>
      <c r="N47">
        <v>2</v>
      </c>
      <c r="O47">
        <v>1</v>
      </c>
      <c r="P47">
        <v>0</v>
      </c>
      <c r="Q47">
        <v>2</v>
      </c>
      <c r="R47">
        <f t="shared" si="3"/>
        <v>7</v>
      </c>
    </row>
    <row r="48" spans="2:18" customFormat="1" ht="14" hidden="1">
      <c r="B48" t="s">
        <v>7583</v>
      </c>
      <c r="C48" t="s">
        <v>7584</v>
      </c>
      <c r="D48" t="s">
        <v>7585</v>
      </c>
      <c r="F48" t="s">
        <v>250</v>
      </c>
      <c r="I48" s="710" t="s">
        <v>272</v>
      </c>
      <c r="J48">
        <v>10</v>
      </c>
      <c r="K48" s="312" t="s">
        <v>3246</v>
      </c>
      <c r="L48" s="478" t="s">
        <v>7748</v>
      </c>
      <c r="M48">
        <v>0</v>
      </c>
      <c r="N48">
        <v>0</v>
      </c>
      <c r="O48">
        <v>0</v>
      </c>
      <c r="P48">
        <v>0</v>
      </c>
      <c r="Q48">
        <v>0</v>
      </c>
      <c r="R48">
        <f t="shared" si="3"/>
        <v>0</v>
      </c>
    </row>
    <row r="49" spans="2:18" customFormat="1" ht="14" hidden="1">
      <c r="B49" t="s">
        <v>7496</v>
      </c>
      <c r="C49" t="s">
        <v>7497</v>
      </c>
      <c r="D49" t="s">
        <v>7498</v>
      </c>
      <c r="F49" t="s">
        <v>250</v>
      </c>
      <c r="I49" s="540" t="s">
        <v>3336</v>
      </c>
      <c r="J49">
        <v>2</v>
      </c>
      <c r="K49" t="s">
        <v>454</v>
      </c>
      <c r="L49" t="s">
        <v>7730</v>
      </c>
      <c r="M49" s="473">
        <v>0</v>
      </c>
      <c r="N49" s="473">
        <v>0</v>
      </c>
      <c r="O49" s="473">
        <v>0</v>
      </c>
      <c r="P49" s="473">
        <v>0</v>
      </c>
      <c r="Q49" s="473">
        <v>0</v>
      </c>
      <c r="R49">
        <f t="shared" ref="R49:R58" si="5">SUBTOTAL(9,M49:Q49)</f>
        <v>0</v>
      </c>
    </row>
    <row r="50" spans="2:18" customFormat="1" ht="14">
      <c r="B50" s="478" t="s">
        <v>7754</v>
      </c>
      <c r="C50" t="s">
        <v>7369</v>
      </c>
      <c r="D50" t="s">
        <v>7370</v>
      </c>
      <c r="F50" t="s">
        <v>269</v>
      </c>
      <c r="G50">
        <v>3</v>
      </c>
      <c r="H50">
        <v>1</v>
      </c>
      <c r="I50" s="540" t="s">
        <v>3336</v>
      </c>
      <c r="J50">
        <v>3</v>
      </c>
      <c r="K50" s="312" t="s">
        <v>3253</v>
      </c>
      <c r="L50" t="s">
        <v>7730</v>
      </c>
      <c r="M50" s="473">
        <v>0</v>
      </c>
      <c r="N50" s="473">
        <v>0</v>
      </c>
      <c r="O50" s="473">
        <v>0</v>
      </c>
      <c r="P50" s="473">
        <v>0</v>
      </c>
      <c r="Q50" s="473">
        <v>0</v>
      </c>
      <c r="R50">
        <f t="shared" si="5"/>
        <v>0</v>
      </c>
    </row>
    <row r="51" spans="2:18" customFormat="1" ht="14" hidden="1">
      <c r="B51" t="s">
        <v>7377</v>
      </c>
      <c r="C51" t="s">
        <v>7378</v>
      </c>
      <c r="D51" t="s">
        <v>7379</v>
      </c>
      <c r="F51" t="s">
        <v>250</v>
      </c>
      <c r="I51" s="540" t="s">
        <v>3336</v>
      </c>
      <c r="J51">
        <v>3</v>
      </c>
      <c r="K51" t="s">
        <v>454</v>
      </c>
      <c r="L51" t="s">
        <v>7730</v>
      </c>
      <c r="M51" s="473">
        <v>0</v>
      </c>
      <c r="N51" s="473">
        <v>0</v>
      </c>
      <c r="O51" s="473">
        <v>0</v>
      </c>
      <c r="P51" s="473">
        <v>0</v>
      </c>
      <c r="Q51" s="473">
        <v>0</v>
      </c>
      <c r="R51">
        <f t="shared" si="5"/>
        <v>0</v>
      </c>
    </row>
    <row r="52" spans="2:18" customFormat="1" ht="14">
      <c r="B52" t="s">
        <v>7619</v>
      </c>
      <c r="C52" t="s">
        <v>7620</v>
      </c>
      <c r="D52" t="s">
        <v>7621</v>
      </c>
      <c r="F52" t="s">
        <v>269</v>
      </c>
      <c r="G52">
        <v>2</v>
      </c>
      <c r="H52">
        <v>2</v>
      </c>
      <c r="I52" s="540" t="s">
        <v>3336</v>
      </c>
      <c r="J52">
        <v>3</v>
      </c>
      <c r="K52" s="312" t="s">
        <v>3236</v>
      </c>
      <c r="L52" t="s">
        <v>7730</v>
      </c>
      <c r="M52">
        <v>1</v>
      </c>
      <c r="N52">
        <v>0</v>
      </c>
      <c r="O52">
        <v>1</v>
      </c>
      <c r="P52">
        <v>1</v>
      </c>
      <c r="Q52">
        <v>1</v>
      </c>
      <c r="R52">
        <f t="shared" si="5"/>
        <v>4</v>
      </c>
    </row>
    <row r="53" spans="2:18" customFormat="1" ht="14" hidden="1">
      <c r="B53" t="s">
        <v>7703</v>
      </c>
      <c r="C53" t="s">
        <v>7704</v>
      </c>
      <c r="D53" t="s">
        <v>7705</v>
      </c>
      <c r="F53" t="s">
        <v>250</v>
      </c>
      <c r="I53" s="540" t="s">
        <v>3336</v>
      </c>
      <c r="J53">
        <v>4</v>
      </c>
      <c r="K53" s="312" t="s">
        <v>3246</v>
      </c>
      <c r="L53" s="478" t="s">
        <v>7749</v>
      </c>
      <c r="M53">
        <v>0</v>
      </c>
      <c r="N53">
        <v>0</v>
      </c>
      <c r="O53">
        <v>0</v>
      </c>
      <c r="P53">
        <v>0</v>
      </c>
      <c r="Q53">
        <v>0</v>
      </c>
      <c r="R53">
        <f t="shared" si="5"/>
        <v>0</v>
      </c>
    </row>
    <row r="54" spans="2:18" customFormat="1" ht="14" hidden="1">
      <c r="B54" t="s">
        <v>7371</v>
      </c>
      <c r="C54" t="s">
        <v>7372</v>
      </c>
      <c r="D54" t="s">
        <v>7373</v>
      </c>
      <c r="F54" t="s">
        <v>5123</v>
      </c>
      <c r="G54">
        <v>3</v>
      </c>
      <c r="I54" s="540" t="s">
        <v>3336</v>
      </c>
      <c r="J54">
        <v>5</v>
      </c>
      <c r="K54" t="s">
        <v>454</v>
      </c>
      <c r="L54" t="s">
        <v>7730</v>
      </c>
      <c r="M54" s="473">
        <v>0</v>
      </c>
      <c r="N54" s="473">
        <v>0</v>
      </c>
      <c r="O54" s="473">
        <v>0</v>
      </c>
      <c r="P54" s="473">
        <v>0</v>
      </c>
      <c r="Q54" s="473">
        <v>0</v>
      </c>
      <c r="R54">
        <f t="shared" si="5"/>
        <v>0</v>
      </c>
    </row>
    <row r="55" spans="2:18" customFormat="1" ht="14" hidden="1">
      <c r="B55" t="s">
        <v>7374</v>
      </c>
      <c r="C55" t="s">
        <v>7375</v>
      </c>
      <c r="D55" t="s">
        <v>7376</v>
      </c>
      <c r="F55" t="s">
        <v>250</v>
      </c>
      <c r="I55" s="540" t="s">
        <v>3336</v>
      </c>
      <c r="J55">
        <v>5</v>
      </c>
      <c r="K55" s="312" t="s">
        <v>3246</v>
      </c>
      <c r="L55" s="478" t="s">
        <v>7749</v>
      </c>
      <c r="M55">
        <v>0</v>
      </c>
      <c r="N55">
        <v>0</v>
      </c>
      <c r="O55">
        <v>0</v>
      </c>
      <c r="P55">
        <v>0</v>
      </c>
      <c r="Q55">
        <v>0</v>
      </c>
      <c r="R55">
        <f t="shared" si="5"/>
        <v>0</v>
      </c>
    </row>
    <row r="56" spans="2:18" customFormat="1" ht="14">
      <c r="B56" s="478" t="s">
        <v>7758</v>
      </c>
      <c r="C56" t="s">
        <v>7724</v>
      </c>
      <c r="D56" t="s">
        <v>7725</v>
      </c>
      <c r="F56" t="s">
        <v>7550</v>
      </c>
      <c r="H56">
        <v>30</v>
      </c>
      <c r="I56" s="540" t="s">
        <v>3336</v>
      </c>
      <c r="J56">
        <v>7</v>
      </c>
      <c r="K56" s="312" t="s">
        <v>3236</v>
      </c>
      <c r="L56" t="s">
        <v>7730</v>
      </c>
      <c r="M56" s="473">
        <v>0</v>
      </c>
      <c r="N56" s="473">
        <v>0</v>
      </c>
      <c r="O56">
        <v>1</v>
      </c>
      <c r="P56">
        <v>1</v>
      </c>
      <c r="Q56">
        <v>1</v>
      </c>
      <c r="R56">
        <f t="shared" si="5"/>
        <v>3</v>
      </c>
    </row>
    <row r="57" spans="2:18" customFormat="1" ht="14">
      <c r="B57" t="s">
        <v>7559</v>
      </c>
      <c r="C57" t="s">
        <v>7560</v>
      </c>
      <c r="D57" t="s">
        <v>7561</v>
      </c>
      <c r="E57" t="s">
        <v>5313</v>
      </c>
      <c r="F57" t="s">
        <v>269</v>
      </c>
      <c r="G57">
        <v>9</v>
      </c>
      <c r="H57">
        <v>7</v>
      </c>
      <c r="I57" s="540" t="s">
        <v>3336</v>
      </c>
      <c r="J57">
        <v>8</v>
      </c>
      <c r="K57" s="312" t="s">
        <v>3253</v>
      </c>
      <c r="L57" t="s">
        <v>7730</v>
      </c>
      <c r="M57">
        <v>1</v>
      </c>
      <c r="N57">
        <v>1</v>
      </c>
      <c r="O57">
        <v>2</v>
      </c>
      <c r="P57">
        <v>1</v>
      </c>
      <c r="Q57">
        <v>1</v>
      </c>
      <c r="R57">
        <f t="shared" si="5"/>
        <v>6</v>
      </c>
    </row>
    <row r="58" spans="2:18" customFormat="1" ht="14" hidden="1">
      <c r="B58" t="s">
        <v>7697</v>
      </c>
      <c r="C58" t="s">
        <v>7698</v>
      </c>
      <c r="D58" t="s">
        <v>7699</v>
      </c>
      <c r="F58" t="s">
        <v>269</v>
      </c>
      <c r="G58">
        <v>8</v>
      </c>
      <c r="H58">
        <v>8</v>
      </c>
      <c r="I58" s="540" t="s">
        <v>3336</v>
      </c>
      <c r="J58">
        <v>8</v>
      </c>
      <c r="K58" s="312" t="s">
        <v>3246</v>
      </c>
      <c r="L58" s="478" t="s">
        <v>7753</v>
      </c>
      <c r="M58">
        <v>0</v>
      </c>
      <c r="N58">
        <v>0</v>
      </c>
      <c r="O58">
        <v>0</v>
      </c>
      <c r="P58">
        <v>0</v>
      </c>
      <c r="Q58">
        <v>0</v>
      </c>
      <c r="R58">
        <f t="shared" si="5"/>
        <v>0</v>
      </c>
    </row>
    <row r="59" spans="2:18" customFormat="1" ht="14">
      <c r="B59" t="s">
        <v>7433</v>
      </c>
      <c r="C59" t="s">
        <v>7434</v>
      </c>
      <c r="D59" t="s">
        <v>7435</v>
      </c>
      <c r="F59" t="s">
        <v>250</v>
      </c>
      <c r="I59" s="712" t="s">
        <v>308</v>
      </c>
      <c r="J59">
        <v>1</v>
      </c>
      <c r="K59" s="312" t="s">
        <v>3253</v>
      </c>
      <c r="L59" t="s">
        <v>7730</v>
      </c>
      <c r="M59">
        <v>2</v>
      </c>
      <c r="N59">
        <v>1</v>
      </c>
      <c r="O59">
        <v>1</v>
      </c>
      <c r="P59">
        <v>2</v>
      </c>
      <c r="Q59">
        <v>1</v>
      </c>
      <c r="R59">
        <f t="shared" si="3"/>
        <v>7</v>
      </c>
    </row>
    <row r="60" spans="2:18" customFormat="1" ht="14">
      <c r="B60" t="s">
        <v>7622</v>
      </c>
      <c r="C60" t="s">
        <v>7623</v>
      </c>
      <c r="D60" t="s">
        <v>7624</v>
      </c>
      <c r="F60" t="s">
        <v>250</v>
      </c>
      <c r="I60" s="712" t="s">
        <v>308</v>
      </c>
      <c r="J60">
        <v>1</v>
      </c>
      <c r="K60" s="312" t="s">
        <v>3253</v>
      </c>
      <c r="L60" t="s">
        <v>7730</v>
      </c>
      <c r="M60">
        <v>1</v>
      </c>
      <c r="N60">
        <v>1</v>
      </c>
      <c r="O60">
        <v>1</v>
      </c>
      <c r="P60">
        <v>2</v>
      </c>
      <c r="Q60">
        <v>1</v>
      </c>
      <c r="R60">
        <f t="shared" si="3"/>
        <v>6</v>
      </c>
    </row>
    <row r="61" spans="2:18" customFormat="1" ht="14" hidden="1">
      <c r="B61" t="s">
        <v>7436</v>
      </c>
      <c r="C61" t="s">
        <v>7437</v>
      </c>
      <c r="D61" t="s">
        <v>7438</v>
      </c>
      <c r="F61" t="s">
        <v>250</v>
      </c>
      <c r="I61" s="712" t="s">
        <v>308</v>
      </c>
      <c r="J61">
        <v>2</v>
      </c>
      <c r="K61" s="312" t="s">
        <v>3246</v>
      </c>
      <c r="L61" s="478" t="s">
        <v>7749</v>
      </c>
      <c r="M61">
        <v>0</v>
      </c>
      <c r="N61">
        <v>2</v>
      </c>
      <c r="O61">
        <v>0</v>
      </c>
      <c r="P61">
        <v>0</v>
      </c>
      <c r="Q61">
        <v>0</v>
      </c>
      <c r="R61">
        <f t="shared" si="3"/>
        <v>0</v>
      </c>
    </row>
    <row r="62" spans="2:18" customFormat="1" ht="14" hidden="1">
      <c r="B62" t="s">
        <v>7439</v>
      </c>
      <c r="C62" t="s">
        <v>7440</v>
      </c>
      <c r="D62" t="s">
        <v>7441</v>
      </c>
      <c r="E62" t="s">
        <v>5297</v>
      </c>
      <c r="F62" t="s">
        <v>269</v>
      </c>
      <c r="G62">
        <v>1</v>
      </c>
      <c r="H62">
        <v>4</v>
      </c>
      <c r="I62" s="712" t="s">
        <v>308</v>
      </c>
      <c r="J62">
        <v>2</v>
      </c>
      <c r="K62" t="s">
        <v>454</v>
      </c>
      <c r="L62" t="s">
        <v>7730</v>
      </c>
      <c r="M62" s="473">
        <v>0</v>
      </c>
      <c r="N62" s="473">
        <v>0</v>
      </c>
      <c r="O62" s="473">
        <v>0</v>
      </c>
      <c r="P62" s="473">
        <v>0</v>
      </c>
      <c r="Q62" s="473">
        <v>0</v>
      </c>
      <c r="R62">
        <f t="shared" si="3"/>
        <v>0</v>
      </c>
    </row>
    <row r="63" spans="2:18" customFormat="1" ht="14" hidden="1">
      <c r="B63" t="s">
        <v>7347</v>
      </c>
      <c r="C63" t="s">
        <v>7348</v>
      </c>
      <c r="D63" t="s">
        <v>7349</v>
      </c>
      <c r="F63" t="s">
        <v>250</v>
      </c>
      <c r="I63" s="712" t="s">
        <v>308</v>
      </c>
      <c r="J63">
        <v>3</v>
      </c>
      <c r="K63" s="312" t="s">
        <v>3246</v>
      </c>
      <c r="L63" s="478" t="s">
        <v>7774</v>
      </c>
      <c r="M63">
        <v>0</v>
      </c>
      <c r="N63">
        <v>0</v>
      </c>
      <c r="O63">
        <v>0</v>
      </c>
      <c r="P63">
        <v>0</v>
      </c>
      <c r="Q63">
        <v>0</v>
      </c>
      <c r="R63">
        <f t="shared" si="3"/>
        <v>0</v>
      </c>
    </row>
    <row r="64" spans="2:18" customFormat="1" ht="14" hidden="1">
      <c r="B64" t="s">
        <v>7544</v>
      </c>
      <c r="C64" t="s">
        <v>7545</v>
      </c>
      <c r="D64" t="s">
        <v>7546</v>
      </c>
      <c r="F64" t="s">
        <v>250</v>
      </c>
      <c r="I64" s="712" t="s">
        <v>308</v>
      </c>
      <c r="J64">
        <v>3</v>
      </c>
      <c r="K64" t="s">
        <v>454</v>
      </c>
      <c r="L64" t="s">
        <v>7730</v>
      </c>
      <c r="M64" s="473">
        <v>0</v>
      </c>
      <c r="N64" s="473">
        <v>0</v>
      </c>
      <c r="O64" s="473">
        <v>0</v>
      </c>
      <c r="P64" s="473">
        <v>0</v>
      </c>
      <c r="Q64" s="473">
        <v>0</v>
      </c>
      <c r="R64">
        <f t="shared" si="3"/>
        <v>0</v>
      </c>
    </row>
    <row r="65" spans="2:18" customFormat="1" ht="14">
      <c r="B65" t="s">
        <v>7588</v>
      </c>
      <c r="C65" t="s">
        <v>7589</v>
      </c>
      <c r="D65" t="s">
        <v>7590</v>
      </c>
      <c r="F65" t="s">
        <v>269</v>
      </c>
      <c r="G65">
        <v>1</v>
      </c>
      <c r="H65">
        <v>4</v>
      </c>
      <c r="I65" s="712" t="s">
        <v>308</v>
      </c>
      <c r="J65">
        <v>4</v>
      </c>
      <c r="K65" s="312" t="s">
        <v>3236</v>
      </c>
      <c r="L65" t="s">
        <v>7730</v>
      </c>
      <c r="M65">
        <v>1</v>
      </c>
      <c r="N65">
        <v>1</v>
      </c>
      <c r="O65">
        <v>1</v>
      </c>
      <c r="P65">
        <v>1</v>
      </c>
      <c r="Q65">
        <v>1</v>
      </c>
      <c r="R65">
        <f t="shared" si="3"/>
        <v>5</v>
      </c>
    </row>
    <row r="66" spans="2:18" customFormat="1" ht="14" hidden="1">
      <c r="B66" t="s">
        <v>7532</v>
      </c>
      <c r="C66" t="s">
        <v>7533</v>
      </c>
      <c r="D66" t="s">
        <v>7534</v>
      </c>
      <c r="F66" t="s">
        <v>269</v>
      </c>
      <c r="G66">
        <v>5</v>
      </c>
      <c r="H66">
        <v>5</v>
      </c>
      <c r="I66" s="712" t="s">
        <v>308</v>
      </c>
      <c r="J66">
        <v>5</v>
      </c>
      <c r="K66" t="s">
        <v>454</v>
      </c>
      <c r="L66" t="s">
        <v>7730</v>
      </c>
      <c r="M66" s="473">
        <v>0</v>
      </c>
      <c r="N66" s="473">
        <v>0</v>
      </c>
      <c r="O66" s="473">
        <v>0</v>
      </c>
      <c r="P66" s="473">
        <v>0</v>
      </c>
      <c r="Q66" s="473">
        <v>0</v>
      </c>
      <c r="R66">
        <f t="shared" si="3"/>
        <v>0</v>
      </c>
    </row>
    <row r="67" spans="2:18" customFormat="1" ht="14" hidden="1">
      <c r="B67" t="s">
        <v>7601</v>
      </c>
      <c r="C67" t="s">
        <v>7602</v>
      </c>
      <c r="D67" t="s">
        <v>7603</v>
      </c>
      <c r="F67" t="s">
        <v>269</v>
      </c>
      <c r="G67">
        <v>3</v>
      </c>
      <c r="H67">
        <v>7</v>
      </c>
      <c r="I67" s="712" t="s">
        <v>308</v>
      </c>
      <c r="J67">
        <v>6</v>
      </c>
      <c r="K67" s="312" t="s">
        <v>3246</v>
      </c>
      <c r="L67" s="478" t="s">
        <v>7776</v>
      </c>
      <c r="M67">
        <v>0</v>
      </c>
      <c r="N67">
        <v>0</v>
      </c>
      <c r="O67">
        <v>0</v>
      </c>
      <c r="P67">
        <v>0</v>
      </c>
      <c r="Q67">
        <v>0</v>
      </c>
      <c r="R67">
        <f t="shared" si="3"/>
        <v>0</v>
      </c>
    </row>
    <row r="68" spans="2:18" customFormat="1" ht="14">
      <c r="B68" s="478" t="s">
        <v>7751</v>
      </c>
      <c r="C68" t="s">
        <v>7597</v>
      </c>
      <c r="D68" t="s">
        <v>7598</v>
      </c>
      <c r="F68" t="s">
        <v>7550</v>
      </c>
      <c r="H68">
        <v>30</v>
      </c>
      <c r="I68" s="712" t="s">
        <v>308</v>
      </c>
      <c r="J68">
        <v>8</v>
      </c>
      <c r="K68" s="312" t="s">
        <v>3236</v>
      </c>
      <c r="L68" t="s">
        <v>7730</v>
      </c>
      <c r="M68" s="473">
        <v>0</v>
      </c>
      <c r="N68">
        <v>1</v>
      </c>
      <c r="O68" s="473">
        <v>0</v>
      </c>
      <c r="P68">
        <v>1</v>
      </c>
      <c r="Q68">
        <v>1</v>
      </c>
      <c r="R68">
        <f t="shared" si="3"/>
        <v>3</v>
      </c>
    </row>
    <row r="69" spans="2:18" customFormat="1" ht="14" hidden="1">
      <c r="B69" t="s">
        <v>7529</v>
      </c>
      <c r="C69" t="s">
        <v>7530</v>
      </c>
      <c r="D69" t="s">
        <v>7531</v>
      </c>
      <c r="F69" t="s">
        <v>250</v>
      </c>
      <c r="I69" s="309" t="s">
        <v>3303</v>
      </c>
      <c r="J69">
        <v>2</v>
      </c>
      <c r="K69" t="s">
        <v>454</v>
      </c>
      <c r="L69" t="s">
        <v>7730</v>
      </c>
      <c r="M69" s="473">
        <v>0</v>
      </c>
      <c r="N69" s="473">
        <v>0</v>
      </c>
      <c r="O69" s="473">
        <v>0</v>
      </c>
      <c r="P69" s="473">
        <v>0</v>
      </c>
      <c r="Q69" s="473">
        <v>0</v>
      </c>
      <c r="R69">
        <f t="shared" si="3"/>
        <v>0</v>
      </c>
    </row>
    <row r="70" spans="2:18" customFormat="1" ht="14">
      <c r="B70" t="s">
        <v>7578</v>
      </c>
      <c r="C70" t="s">
        <v>7579</v>
      </c>
      <c r="D70" t="s">
        <v>7580</v>
      </c>
      <c r="F70" t="s">
        <v>5123</v>
      </c>
      <c r="G70">
        <v>2</v>
      </c>
      <c r="I70" s="309" t="s">
        <v>3303</v>
      </c>
      <c r="J70">
        <v>2</v>
      </c>
      <c r="K70" s="312" t="s">
        <v>3253</v>
      </c>
      <c r="L70" t="s">
        <v>7730</v>
      </c>
      <c r="M70">
        <v>1</v>
      </c>
      <c r="N70">
        <v>2</v>
      </c>
      <c r="O70">
        <v>2</v>
      </c>
      <c r="P70">
        <v>0</v>
      </c>
      <c r="Q70">
        <v>2</v>
      </c>
      <c r="R70">
        <f t="shared" si="3"/>
        <v>7</v>
      </c>
    </row>
    <row r="71" spans="2:18" customFormat="1" ht="14">
      <c r="B71" t="s">
        <v>7616</v>
      </c>
      <c r="C71" t="s">
        <v>7617</v>
      </c>
      <c r="D71" t="s">
        <v>7618</v>
      </c>
      <c r="F71" t="s">
        <v>269</v>
      </c>
      <c r="G71">
        <v>2</v>
      </c>
      <c r="H71">
        <v>2</v>
      </c>
      <c r="I71" s="309" t="s">
        <v>3303</v>
      </c>
      <c r="J71">
        <v>2</v>
      </c>
      <c r="K71" s="312" t="s">
        <v>3253</v>
      </c>
      <c r="L71" t="s">
        <v>7730</v>
      </c>
      <c r="M71">
        <v>2</v>
      </c>
      <c r="N71">
        <v>1</v>
      </c>
      <c r="O71">
        <v>0</v>
      </c>
      <c r="P71">
        <v>0</v>
      </c>
      <c r="Q71">
        <v>2</v>
      </c>
      <c r="R71">
        <f t="shared" si="3"/>
        <v>5</v>
      </c>
    </row>
    <row r="72" spans="2:18" customFormat="1" ht="14" hidden="1">
      <c r="B72" t="s">
        <v>7421</v>
      </c>
      <c r="C72" t="s">
        <v>7422</v>
      </c>
      <c r="D72" t="s">
        <v>7423</v>
      </c>
      <c r="F72" t="s">
        <v>269</v>
      </c>
      <c r="G72">
        <v>3</v>
      </c>
      <c r="H72">
        <v>3</v>
      </c>
      <c r="I72" s="309" t="s">
        <v>3303</v>
      </c>
      <c r="J72">
        <v>3</v>
      </c>
      <c r="K72" t="s">
        <v>454</v>
      </c>
      <c r="L72" t="s">
        <v>7730</v>
      </c>
      <c r="M72" s="473">
        <v>0</v>
      </c>
      <c r="N72" s="473">
        <v>0</v>
      </c>
      <c r="O72" s="473">
        <v>0</v>
      </c>
      <c r="P72" s="473">
        <v>0</v>
      </c>
      <c r="Q72" s="473">
        <v>0</v>
      </c>
      <c r="R72">
        <f t="shared" si="3"/>
        <v>0</v>
      </c>
    </row>
    <row r="73" spans="2:18" customFormat="1" ht="14" hidden="1">
      <c r="B73" t="s">
        <v>7551</v>
      </c>
      <c r="C73" t="s">
        <v>7552</v>
      </c>
      <c r="D73" t="s">
        <v>7553</v>
      </c>
      <c r="F73" t="s">
        <v>269</v>
      </c>
      <c r="G73">
        <v>1</v>
      </c>
      <c r="H73">
        <v>5</v>
      </c>
      <c r="I73" s="309" t="s">
        <v>3303</v>
      </c>
      <c r="J73">
        <v>3</v>
      </c>
      <c r="K73" t="s">
        <v>454</v>
      </c>
      <c r="L73" t="s">
        <v>7730</v>
      </c>
      <c r="M73" s="473">
        <v>0</v>
      </c>
      <c r="N73" s="473">
        <v>0</v>
      </c>
      <c r="O73" s="473">
        <v>0</v>
      </c>
      <c r="P73" s="473">
        <v>0</v>
      </c>
      <c r="Q73" s="473">
        <v>0</v>
      </c>
      <c r="R73">
        <f t="shared" si="3"/>
        <v>0</v>
      </c>
    </row>
    <row r="74" spans="2:18" customFormat="1" ht="14" hidden="1">
      <c r="B74" t="s">
        <v>7706</v>
      </c>
      <c r="C74" t="s">
        <v>7707</v>
      </c>
      <c r="D74" t="s">
        <v>7708</v>
      </c>
      <c r="F74" t="s">
        <v>250</v>
      </c>
      <c r="I74" s="309" t="s">
        <v>3303</v>
      </c>
      <c r="J74">
        <v>3</v>
      </c>
      <c r="K74" s="312" t="s">
        <v>3246</v>
      </c>
      <c r="L74" s="478" t="s">
        <v>7774</v>
      </c>
      <c r="M74">
        <v>0</v>
      </c>
      <c r="N74">
        <v>0</v>
      </c>
      <c r="O74">
        <v>0</v>
      </c>
      <c r="P74">
        <v>0</v>
      </c>
      <c r="Q74">
        <v>0</v>
      </c>
      <c r="R74">
        <f t="shared" si="3"/>
        <v>0</v>
      </c>
    </row>
    <row r="75" spans="2:18" customFormat="1" ht="14" hidden="1">
      <c r="B75" t="s">
        <v>7356</v>
      </c>
      <c r="C75" t="s">
        <v>7357</v>
      </c>
      <c r="D75" t="s">
        <v>7358</v>
      </c>
      <c r="F75" t="s">
        <v>250</v>
      </c>
      <c r="I75" s="309" t="s">
        <v>3303</v>
      </c>
      <c r="J75">
        <v>5</v>
      </c>
      <c r="K75" s="312" t="s">
        <v>3246</v>
      </c>
      <c r="L75" s="478" t="s">
        <v>7774</v>
      </c>
      <c r="M75">
        <v>0</v>
      </c>
      <c r="N75">
        <v>0</v>
      </c>
      <c r="O75">
        <v>0</v>
      </c>
      <c r="P75">
        <v>0</v>
      </c>
      <c r="Q75">
        <v>0</v>
      </c>
      <c r="R75">
        <f t="shared" si="3"/>
        <v>0</v>
      </c>
    </row>
    <row r="76" spans="2:18" customFormat="1" ht="14" hidden="1">
      <c r="B76" t="s">
        <v>7362</v>
      </c>
      <c r="C76" t="s">
        <v>7363</v>
      </c>
      <c r="D76" t="s">
        <v>7364</v>
      </c>
      <c r="F76" t="s">
        <v>269</v>
      </c>
      <c r="G76">
        <v>4</v>
      </c>
      <c r="H76">
        <v>5</v>
      </c>
      <c r="I76" s="309" t="s">
        <v>3303</v>
      </c>
      <c r="J76">
        <v>5</v>
      </c>
      <c r="K76" s="312" t="s">
        <v>3246</v>
      </c>
      <c r="L76" s="478" t="s">
        <v>7774</v>
      </c>
      <c r="M76">
        <v>0</v>
      </c>
      <c r="N76">
        <v>0</v>
      </c>
      <c r="O76">
        <v>0</v>
      </c>
      <c r="P76">
        <v>0</v>
      </c>
      <c r="Q76">
        <v>0</v>
      </c>
      <c r="R76">
        <f t="shared" si="3"/>
        <v>0</v>
      </c>
    </row>
    <row r="77" spans="2:18" customFormat="1" ht="14">
      <c r="B77" s="478" t="s">
        <v>7752</v>
      </c>
      <c r="C77" t="s">
        <v>7599</v>
      </c>
      <c r="D77" t="s">
        <v>7600</v>
      </c>
      <c r="F77" t="s">
        <v>269</v>
      </c>
      <c r="G77">
        <v>5</v>
      </c>
      <c r="H77">
        <v>5</v>
      </c>
      <c r="I77" s="309" t="s">
        <v>3303</v>
      </c>
      <c r="J77">
        <v>5</v>
      </c>
      <c r="K77" s="312" t="s">
        <v>3236</v>
      </c>
      <c r="L77" t="s">
        <v>7730</v>
      </c>
      <c r="M77" s="473">
        <v>0</v>
      </c>
      <c r="N77">
        <v>1</v>
      </c>
      <c r="O77">
        <v>1</v>
      </c>
      <c r="P77">
        <v>1</v>
      </c>
      <c r="Q77">
        <v>1</v>
      </c>
      <c r="R77">
        <f t="shared" si="3"/>
        <v>4</v>
      </c>
    </row>
    <row r="78" spans="2:18" customFormat="1" ht="14">
      <c r="B78" s="478" t="s">
        <v>7867</v>
      </c>
      <c r="C78" t="s">
        <v>7656</v>
      </c>
      <c r="D78" t="s">
        <v>7657</v>
      </c>
      <c r="F78" t="s">
        <v>7550</v>
      </c>
      <c r="H78">
        <v>30</v>
      </c>
      <c r="I78" s="309" t="s">
        <v>3303</v>
      </c>
      <c r="J78">
        <v>7</v>
      </c>
      <c r="K78" s="312" t="s">
        <v>3236</v>
      </c>
      <c r="L78" t="s">
        <v>7730</v>
      </c>
      <c r="M78" s="473">
        <v>0</v>
      </c>
      <c r="N78" s="473">
        <v>0</v>
      </c>
      <c r="O78" s="473">
        <v>0</v>
      </c>
      <c r="P78" s="473">
        <v>0</v>
      </c>
      <c r="Q78" s="473">
        <v>0</v>
      </c>
      <c r="R78">
        <f t="shared" si="3"/>
        <v>0</v>
      </c>
    </row>
    <row r="79" spans="2:18" customFormat="1" ht="14" hidden="1">
      <c r="B79" t="s">
        <v>7454</v>
      </c>
      <c r="C79" t="s">
        <v>7455</v>
      </c>
      <c r="D79" t="s">
        <v>7456</v>
      </c>
      <c r="F79" t="s">
        <v>250</v>
      </c>
      <c r="I79" s="309" t="s">
        <v>3321</v>
      </c>
      <c r="J79">
        <v>1</v>
      </c>
      <c r="K79" t="s">
        <v>454</v>
      </c>
      <c r="L79" t="s">
        <v>7730</v>
      </c>
      <c r="M79" s="473">
        <v>0</v>
      </c>
      <c r="N79" s="473">
        <v>0</v>
      </c>
      <c r="O79" s="473">
        <v>0</v>
      </c>
      <c r="P79" s="473">
        <v>0</v>
      </c>
      <c r="Q79" s="473">
        <v>0</v>
      </c>
      <c r="R79">
        <f t="shared" si="3"/>
        <v>0</v>
      </c>
    </row>
    <row r="80" spans="2:18" customFormat="1" ht="14" hidden="1">
      <c r="B80" t="s">
        <v>7466</v>
      </c>
      <c r="C80" t="s">
        <v>7467</v>
      </c>
      <c r="D80" t="s">
        <v>7468</v>
      </c>
      <c r="E80" t="s">
        <v>5297</v>
      </c>
      <c r="F80" t="s">
        <v>269</v>
      </c>
      <c r="G80">
        <v>3</v>
      </c>
      <c r="H80">
        <v>2</v>
      </c>
      <c r="I80" s="309" t="s">
        <v>3321</v>
      </c>
      <c r="J80">
        <v>2</v>
      </c>
      <c r="K80" s="312" t="s">
        <v>3246</v>
      </c>
      <c r="L80" s="478" t="s">
        <v>7753</v>
      </c>
      <c r="M80">
        <v>0</v>
      </c>
      <c r="N80">
        <v>0</v>
      </c>
      <c r="O80">
        <v>0</v>
      </c>
      <c r="P80">
        <v>0</v>
      </c>
      <c r="Q80">
        <v>0</v>
      </c>
      <c r="R80">
        <f t="shared" si="3"/>
        <v>0</v>
      </c>
    </row>
    <row r="81" spans="2:18" customFormat="1" ht="14" hidden="1">
      <c r="B81" t="s">
        <v>7469</v>
      </c>
      <c r="C81" t="s">
        <v>7470</v>
      </c>
      <c r="D81" t="s">
        <v>7471</v>
      </c>
      <c r="F81" t="s">
        <v>250</v>
      </c>
      <c r="I81" s="309" t="s">
        <v>3321</v>
      </c>
      <c r="J81">
        <v>2</v>
      </c>
      <c r="K81" t="s">
        <v>454</v>
      </c>
      <c r="L81" t="s">
        <v>7730</v>
      </c>
      <c r="M81" s="473">
        <v>0</v>
      </c>
      <c r="N81" s="473">
        <v>0</v>
      </c>
      <c r="O81" s="473">
        <v>0</v>
      </c>
      <c r="P81" s="473">
        <v>0</v>
      </c>
      <c r="Q81" s="473">
        <v>0</v>
      </c>
      <c r="R81">
        <f t="shared" si="3"/>
        <v>0</v>
      </c>
    </row>
    <row r="82" spans="2:18" customFormat="1" ht="14">
      <c r="B82" t="s">
        <v>7591</v>
      </c>
      <c r="C82" t="s">
        <v>7592</v>
      </c>
      <c r="D82" t="s">
        <v>7593</v>
      </c>
      <c r="F82" t="s">
        <v>269</v>
      </c>
      <c r="G82">
        <v>3</v>
      </c>
      <c r="H82">
        <v>4</v>
      </c>
      <c r="I82" s="309" t="s">
        <v>3321</v>
      </c>
      <c r="J82">
        <v>3</v>
      </c>
      <c r="K82" s="312" t="s">
        <v>3253</v>
      </c>
      <c r="L82" t="s">
        <v>7730</v>
      </c>
      <c r="M82">
        <v>1</v>
      </c>
      <c r="N82">
        <v>2</v>
      </c>
      <c r="O82">
        <v>2</v>
      </c>
      <c r="P82">
        <v>2</v>
      </c>
      <c r="Q82">
        <v>2</v>
      </c>
      <c r="R82">
        <f t="shared" si="3"/>
        <v>9</v>
      </c>
    </row>
    <row r="83" spans="2:18" customFormat="1" ht="14">
      <c r="B83" t="s">
        <v>7650</v>
      </c>
      <c r="C83" t="s">
        <v>7651</v>
      </c>
      <c r="D83" t="s">
        <v>7652</v>
      </c>
      <c r="F83" t="s">
        <v>250</v>
      </c>
      <c r="I83" s="309" t="s">
        <v>3321</v>
      </c>
      <c r="J83">
        <v>3</v>
      </c>
      <c r="K83" s="312" t="s">
        <v>3253</v>
      </c>
      <c r="L83" t="s">
        <v>7730</v>
      </c>
      <c r="M83">
        <v>2</v>
      </c>
      <c r="N83">
        <v>2</v>
      </c>
      <c r="O83">
        <v>2</v>
      </c>
      <c r="P83">
        <v>2</v>
      </c>
      <c r="Q83">
        <v>0</v>
      </c>
      <c r="R83">
        <f t="shared" ref="R83:R136" si="6">SUBTOTAL(9,M83:Q83)</f>
        <v>8</v>
      </c>
    </row>
    <row r="84" spans="2:18" customFormat="1" ht="14" hidden="1">
      <c r="B84" t="s">
        <v>7451</v>
      </c>
      <c r="C84" t="s">
        <v>7452</v>
      </c>
      <c r="D84" t="s">
        <v>7453</v>
      </c>
      <c r="F84" t="s">
        <v>250</v>
      </c>
      <c r="I84" s="309" t="s">
        <v>3321</v>
      </c>
      <c r="J84">
        <v>4</v>
      </c>
      <c r="K84" s="312" t="s">
        <v>3246</v>
      </c>
      <c r="L84" s="478" t="s">
        <v>7774</v>
      </c>
      <c r="M84">
        <v>0</v>
      </c>
      <c r="N84">
        <v>0</v>
      </c>
      <c r="O84">
        <v>0</v>
      </c>
      <c r="P84">
        <v>0</v>
      </c>
      <c r="Q84">
        <v>0</v>
      </c>
      <c r="R84">
        <f t="shared" si="6"/>
        <v>0</v>
      </c>
    </row>
    <row r="85" spans="2:18" customFormat="1" ht="14" hidden="1">
      <c r="B85" t="s">
        <v>7475</v>
      </c>
      <c r="C85" t="s">
        <v>7476</v>
      </c>
      <c r="D85" t="s">
        <v>7477</v>
      </c>
      <c r="E85" t="s">
        <v>5297</v>
      </c>
      <c r="F85" t="s">
        <v>269</v>
      </c>
      <c r="G85">
        <v>3</v>
      </c>
      <c r="H85">
        <v>3</v>
      </c>
      <c r="I85" s="309" t="s">
        <v>3321</v>
      </c>
      <c r="J85">
        <v>5</v>
      </c>
      <c r="K85" t="s">
        <v>454</v>
      </c>
      <c r="L85" t="s">
        <v>7730</v>
      </c>
      <c r="M85" s="473">
        <v>0</v>
      </c>
      <c r="N85" s="473">
        <v>0</v>
      </c>
      <c r="O85" s="473">
        <v>0</v>
      </c>
      <c r="P85" s="473">
        <v>0</v>
      </c>
      <c r="Q85" s="473">
        <v>0</v>
      </c>
      <c r="R85">
        <f t="shared" si="6"/>
        <v>0</v>
      </c>
    </row>
    <row r="86" spans="2:18" customFormat="1" ht="14" hidden="1">
      <c r="B86" t="s">
        <v>7502</v>
      </c>
      <c r="C86" t="s">
        <v>7503</v>
      </c>
      <c r="D86" t="s">
        <v>7504</v>
      </c>
      <c r="F86" t="s">
        <v>250</v>
      </c>
      <c r="I86" s="309" t="s">
        <v>3321</v>
      </c>
      <c r="J86">
        <v>6</v>
      </c>
      <c r="K86" s="312" t="s">
        <v>3246</v>
      </c>
      <c r="L86" s="478" t="s">
        <v>7749</v>
      </c>
      <c r="M86">
        <v>0</v>
      </c>
      <c r="N86">
        <v>0</v>
      </c>
      <c r="O86">
        <v>0</v>
      </c>
      <c r="P86">
        <v>0</v>
      </c>
      <c r="Q86">
        <v>0</v>
      </c>
      <c r="R86">
        <f t="shared" si="6"/>
        <v>0</v>
      </c>
    </row>
    <row r="87" spans="2:18" customFormat="1" ht="14">
      <c r="B87" s="478" t="s">
        <v>7742</v>
      </c>
      <c r="C87" t="s">
        <v>7668</v>
      </c>
      <c r="D87" t="s">
        <v>7669</v>
      </c>
      <c r="E87" t="s">
        <v>5297</v>
      </c>
      <c r="F87" t="s">
        <v>269</v>
      </c>
      <c r="G87">
        <v>6</v>
      </c>
      <c r="H87">
        <v>6</v>
      </c>
      <c r="I87" s="309" t="s">
        <v>3321</v>
      </c>
      <c r="J87">
        <v>7</v>
      </c>
      <c r="K87" s="312" t="s">
        <v>3236</v>
      </c>
      <c r="L87" t="s">
        <v>7730</v>
      </c>
      <c r="M87">
        <v>1</v>
      </c>
      <c r="N87" s="473">
        <v>0</v>
      </c>
      <c r="O87">
        <v>1</v>
      </c>
      <c r="P87">
        <v>1</v>
      </c>
      <c r="Q87">
        <v>1</v>
      </c>
      <c r="R87">
        <f t="shared" si="6"/>
        <v>4</v>
      </c>
    </row>
    <row r="88" spans="2:18" customFormat="1" ht="14">
      <c r="B88" s="478" t="s">
        <v>7740</v>
      </c>
      <c r="C88" t="s">
        <v>7608</v>
      </c>
      <c r="D88" t="s">
        <v>7609</v>
      </c>
      <c r="F88" t="s">
        <v>7550</v>
      </c>
      <c r="H88">
        <v>30</v>
      </c>
      <c r="I88" s="309" t="s">
        <v>3321</v>
      </c>
      <c r="J88">
        <v>8</v>
      </c>
      <c r="K88" s="312" t="s">
        <v>3236</v>
      </c>
      <c r="L88" t="s">
        <v>7730</v>
      </c>
      <c r="M88" s="473">
        <v>0</v>
      </c>
      <c r="N88">
        <v>1</v>
      </c>
      <c r="O88">
        <v>1</v>
      </c>
      <c r="P88" s="473">
        <v>0</v>
      </c>
      <c r="Q88">
        <v>1</v>
      </c>
      <c r="R88">
        <f t="shared" si="6"/>
        <v>3</v>
      </c>
    </row>
    <row r="89" spans="2:18" customFormat="1" ht="14" hidden="1">
      <c r="B89" t="s">
        <v>7472</v>
      </c>
      <c r="C89" t="s">
        <v>7473</v>
      </c>
      <c r="D89" t="s">
        <v>7474</v>
      </c>
      <c r="F89" t="s">
        <v>269</v>
      </c>
      <c r="G89">
        <v>2</v>
      </c>
      <c r="H89">
        <v>1</v>
      </c>
      <c r="I89" s="309" t="s">
        <v>3353</v>
      </c>
      <c r="J89">
        <v>1</v>
      </c>
      <c r="K89" t="s">
        <v>454</v>
      </c>
      <c r="L89" t="s">
        <v>7730</v>
      </c>
      <c r="M89" s="473">
        <v>0</v>
      </c>
      <c r="N89" s="473">
        <v>0</v>
      </c>
      <c r="O89" s="473">
        <v>0</v>
      </c>
      <c r="P89" s="473">
        <v>0</v>
      </c>
      <c r="Q89" s="473">
        <v>0</v>
      </c>
      <c r="R89">
        <f t="shared" si="6"/>
        <v>0</v>
      </c>
    </row>
    <row r="90" spans="2:18" customFormat="1" ht="14" hidden="1">
      <c r="B90" t="s">
        <v>7445</v>
      </c>
      <c r="C90" t="s">
        <v>7446</v>
      </c>
      <c r="D90" t="s">
        <v>7447</v>
      </c>
      <c r="F90" t="s">
        <v>250</v>
      </c>
      <c r="I90" s="309" t="s">
        <v>3353</v>
      </c>
      <c r="J90">
        <v>2</v>
      </c>
      <c r="K90" s="312" t="s">
        <v>3246</v>
      </c>
      <c r="L90" s="478" t="s">
        <v>7749</v>
      </c>
      <c r="M90">
        <v>0</v>
      </c>
      <c r="N90">
        <v>0</v>
      </c>
      <c r="O90">
        <v>0</v>
      </c>
      <c r="P90">
        <v>0</v>
      </c>
      <c r="Q90">
        <v>0</v>
      </c>
      <c r="R90">
        <f t="shared" si="6"/>
        <v>0</v>
      </c>
    </row>
    <row r="91" spans="2:18" customFormat="1" ht="14" hidden="1">
      <c r="B91" t="s">
        <v>7353</v>
      </c>
      <c r="C91" t="s">
        <v>7354</v>
      </c>
      <c r="D91" t="s">
        <v>7355</v>
      </c>
      <c r="F91" t="s">
        <v>250</v>
      </c>
      <c r="I91" s="309" t="s">
        <v>3353</v>
      </c>
      <c r="J91">
        <v>3</v>
      </c>
      <c r="K91" s="312" t="s">
        <v>3246</v>
      </c>
      <c r="L91" s="478" t="s">
        <v>7748</v>
      </c>
      <c r="M91">
        <v>0</v>
      </c>
      <c r="N91">
        <v>0</v>
      </c>
      <c r="O91">
        <v>0</v>
      </c>
      <c r="P91">
        <v>0</v>
      </c>
      <c r="Q91">
        <v>0</v>
      </c>
      <c r="R91">
        <f t="shared" si="6"/>
        <v>0</v>
      </c>
    </row>
    <row r="92" spans="2:18" customFormat="1" ht="14" hidden="1">
      <c r="B92" t="s">
        <v>7427</v>
      </c>
      <c r="C92" t="s">
        <v>7428</v>
      </c>
      <c r="D92" t="s">
        <v>7429</v>
      </c>
      <c r="F92" t="s">
        <v>250</v>
      </c>
      <c r="I92" s="309" t="s">
        <v>3353</v>
      </c>
      <c r="J92">
        <v>3</v>
      </c>
      <c r="K92" s="312" t="s">
        <v>3246</v>
      </c>
      <c r="L92" s="478" t="s">
        <v>7776</v>
      </c>
      <c r="M92">
        <v>0</v>
      </c>
      <c r="N92">
        <v>0</v>
      </c>
      <c r="O92">
        <v>0</v>
      </c>
      <c r="P92">
        <v>0</v>
      </c>
      <c r="Q92">
        <v>0</v>
      </c>
      <c r="R92">
        <f t="shared" si="6"/>
        <v>0</v>
      </c>
    </row>
    <row r="93" spans="2:18" customFormat="1" ht="14">
      <c r="B93" t="s">
        <v>7625</v>
      </c>
      <c r="C93" t="s">
        <v>7626</v>
      </c>
      <c r="D93" t="s">
        <v>7627</v>
      </c>
      <c r="F93" t="s">
        <v>269</v>
      </c>
      <c r="G93">
        <v>3</v>
      </c>
      <c r="H93">
        <v>3</v>
      </c>
      <c r="I93" s="309" t="s">
        <v>3353</v>
      </c>
      <c r="J93">
        <v>3</v>
      </c>
      <c r="K93" s="312" t="s">
        <v>3253</v>
      </c>
      <c r="L93" t="s">
        <v>7730</v>
      </c>
      <c r="M93">
        <v>2</v>
      </c>
      <c r="N93">
        <v>1</v>
      </c>
      <c r="O93">
        <v>1</v>
      </c>
      <c r="P93">
        <v>0</v>
      </c>
      <c r="Q93">
        <v>2</v>
      </c>
      <c r="R93">
        <f t="shared" si="6"/>
        <v>6</v>
      </c>
    </row>
    <row r="94" spans="2:18" customFormat="1" ht="14">
      <c r="B94" s="478" t="s">
        <v>7737</v>
      </c>
      <c r="C94" t="s">
        <v>7646</v>
      </c>
      <c r="D94" t="s">
        <v>7647</v>
      </c>
      <c r="F94" t="s">
        <v>250</v>
      </c>
      <c r="I94" s="309" t="s">
        <v>3353</v>
      </c>
      <c r="J94">
        <v>4</v>
      </c>
      <c r="K94" s="312" t="s">
        <v>3236</v>
      </c>
      <c r="L94" t="s">
        <v>7730</v>
      </c>
      <c r="M94" s="473">
        <v>0</v>
      </c>
      <c r="N94" s="473">
        <v>0</v>
      </c>
      <c r="O94" s="473">
        <v>0</v>
      </c>
      <c r="P94">
        <v>1</v>
      </c>
      <c r="Q94" s="473">
        <v>0</v>
      </c>
      <c r="R94">
        <f t="shared" si="6"/>
        <v>1</v>
      </c>
    </row>
    <row r="95" spans="2:18" customFormat="1" ht="14">
      <c r="B95" t="s">
        <v>7511</v>
      </c>
      <c r="C95" t="s">
        <v>7512</v>
      </c>
      <c r="D95" t="s">
        <v>7513</v>
      </c>
      <c r="F95" t="s">
        <v>250</v>
      </c>
      <c r="I95" s="309" t="s">
        <v>3353</v>
      </c>
      <c r="J95">
        <v>5</v>
      </c>
      <c r="K95" s="312" t="s">
        <v>3253</v>
      </c>
      <c r="L95" t="s">
        <v>7730</v>
      </c>
      <c r="M95">
        <v>1</v>
      </c>
      <c r="N95">
        <v>2</v>
      </c>
      <c r="O95">
        <v>2</v>
      </c>
      <c r="P95">
        <v>2</v>
      </c>
      <c r="Q95">
        <v>2</v>
      </c>
      <c r="R95">
        <f t="shared" si="6"/>
        <v>9</v>
      </c>
    </row>
    <row r="96" spans="2:18" customFormat="1" ht="14" hidden="1">
      <c r="B96" t="s">
        <v>7670</v>
      </c>
      <c r="C96" t="s">
        <v>7671</v>
      </c>
      <c r="D96" t="s">
        <v>7672</v>
      </c>
      <c r="F96" t="s">
        <v>269</v>
      </c>
      <c r="G96">
        <v>2</v>
      </c>
      <c r="H96">
        <v>8</v>
      </c>
      <c r="I96" s="309" t="s">
        <v>3353</v>
      </c>
      <c r="J96">
        <v>5</v>
      </c>
      <c r="K96" t="s">
        <v>454</v>
      </c>
      <c r="L96" t="s">
        <v>7730</v>
      </c>
      <c r="M96" s="473">
        <v>0</v>
      </c>
      <c r="N96" s="473">
        <v>0</v>
      </c>
      <c r="O96" s="473">
        <v>0</v>
      </c>
      <c r="P96" s="473">
        <v>0</v>
      </c>
      <c r="Q96" s="473">
        <v>0</v>
      </c>
      <c r="R96">
        <f t="shared" si="6"/>
        <v>0</v>
      </c>
    </row>
    <row r="97" spans="2:18" customFormat="1" ht="14" hidden="1">
      <c r="B97" t="s">
        <v>7424</v>
      </c>
      <c r="C97" t="s">
        <v>7425</v>
      </c>
      <c r="D97" t="s">
        <v>7426</v>
      </c>
      <c r="E97" t="s">
        <v>5102</v>
      </c>
      <c r="F97" t="s">
        <v>269</v>
      </c>
      <c r="G97">
        <v>3</v>
      </c>
      <c r="H97">
        <v>7</v>
      </c>
      <c r="I97" s="309" t="s">
        <v>3353</v>
      </c>
      <c r="J97">
        <v>6</v>
      </c>
      <c r="K97" t="s">
        <v>454</v>
      </c>
      <c r="L97" t="s">
        <v>7730</v>
      </c>
      <c r="M97" s="473">
        <v>0</v>
      </c>
      <c r="N97" s="473">
        <v>0</v>
      </c>
      <c r="O97" s="473">
        <v>0</v>
      </c>
      <c r="P97" s="473">
        <v>0</v>
      </c>
      <c r="Q97" s="473">
        <v>0</v>
      </c>
      <c r="R97">
        <f t="shared" si="6"/>
        <v>0</v>
      </c>
    </row>
    <row r="98" spans="2:18" customFormat="1" ht="14">
      <c r="B98" s="478" t="s">
        <v>7746</v>
      </c>
      <c r="C98" t="s">
        <v>7648</v>
      </c>
      <c r="D98" t="s">
        <v>7649</v>
      </c>
      <c r="F98" t="s">
        <v>7550</v>
      </c>
      <c r="H98">
        <v>30</v>
      </c>
      <c r="I98" s="309" t="s">
        <v>3353</v>
      </c>
      <c r="J98">
        <v>6</v>
      </c>
      <c r="K98" s="312" t="s">
        <v>3236</v>
      </c>
      <c r="L98" t="s">
        <v>7730</v>
      </c>
      <c r="M98">
        <v>1</v>
      </c>
      <c r="N98">
        <v>1</v>
      </c>
      <c r="O98">
        <v>1</v>
      </c>
      <c r="P98" s="473">
        <v>0</v>
      </c>
      <c r="Q98" s="473">
        <v>0</v>
      </c>
      <c r="R98">
        <f t="shared" si="6"/>
        <v>3</v>
      </c>
    </row>
    <row r="99" spans="2:18" customFormat="1" ht="14" hidden="1">
      <c r="B99" t="s">
        <v>7350</v>
      </c>
      <c r="C99" t="s">
        <v>7351</v>
      </c>
      <c r="D99" t="s">
        <v>7352</v>
      </c>
      <c r="F99" t="s">
        <v>250</v>
      </c>
      <c r="I99" s="309" t="s">
        <v>3367</v>
      </c>
      <c r="J99">
        <v>2</v>
      </c>
      <c r="K99" s="312" t="s">
        <v>3246</v>
      </c>
      <c r="L99" s="478" t="s">
        <v>7753</v>
      </c>
      <c r="M99">
        <v>0</v>
      </c>
      <c r="N99">
        <v>0</v>
      </c>
      <c r="O99">
        <v>0</v>
      </c>
      <c r="P99">
        <v>0</v>
      </c>
      <c r="Q99">
        <v>0</v>
      </c>
      <c r="R99">
        <f t="shared" si="6"/>
        <v>0</v>
      </c>
    </row>
    <row r="100" spans="2:18" customFormat="1" ht="14" hidden="1">
      <c r="B100" t="s">
        <v>7442</v>
      </c>
      <c r="C100" t="s">
        <v>7443</v>
      </c>
      <c r="D100" t="s">
        <v>7444</v>
      </c>
      <c r="F100" t="s">
        <v>250</v>
      </c>
      <c r="I100" s="309" t="s">
        <v>3367</v>
      </c>
      <c r="J100">
        <v>2</v>
      </c>
      <c r="K100" s="312" t="s">
        <v>3246</v>
      </c>
      <c r="L100" s="478" t="s">
        <v>7776</v>
      </c>
      <c r="M100">
        <v>0</v>
      </c>
      <c r="N100">
        <v>0</v>
      </c>
      <c r="O100">
        <v>0</v>
      </c>
      <c r="P100">
        <v>0</v>
      </c>
      <c r="Q100">
        <v>0</v>
      </c>
      <c r="R100">
        <f t="shared" si="6"/>
        <v>0</v>
      </c>
    </row>
    <row r="101" spans="2:18" customFormat="1" ht="14">
      <c r="B101" t="s">
        <v>7610</v>
      </c>
      <c r="C101" t="s">
        <v>7611</v>
      </c>
      <c r="D101" t="s">
        <v>7612</v>
      </c>
      <c r="F101" t="s">
        <v>250</v>
      </c>
      <c r="I101" s="309" t="s">
        <v>3367</v>
      </c>
      <c r="J101">
        <v>2</v>
      </c>
      <c r="K101" s="312" t="s">
        <v>3253</v>
      </c>
      <c r="L101" t="s">
        <v>7730</v>
      </c>
      <c r="M101">
        <v>0</v>
      </c>
      <c r="N101">
        <v>2</v>
      </c>
      <c r="O101">
        <v>0</v>
      </c>
      <c r="P101">
        <v>0</v>
      </c>
      <c r="Q101">
        <v>2</v>
      </c>
      <c r="R101">
        <f t="shared" si="6"/>
        <v>4</v>
      </c>
    </row>
    <row r="102" spans="2:18" customFormat="1" ht="14" hidden="1">
      <c r="B102" t="s">
        <v>7448</v>
      </c>
      <c r="C102" t="s">
        <v>7449</v>
      </c>
      <c r="D102" t="s">
        <v>7450</v>
      </c>
      <c r="F102" t="s">
        <v>269</v>
      </c>
      <c r="G102">
        <v>4</v>
      </c>
      <c r="H102">
        <v>3</v>
      </c>
      <c r="I102" s="309" t="s">
        <v>3367</v>
      </c>
      <c r="J102">
        <v>3</v>
      </c>
      <c r="K102" t="s">
        <v>454</v>
      </c>
      <c r="L102" t="s">
        <v>7730</v>
      </c>
      <c r="M102" s="473">
        <v>0</v>
      </c>
      <c r="N102" s="473">
        <v>0</v>
      </c>
      <c r="O102" s="473">
        <v>0</v>
      </c>
      <c r="P102" s="473">
        <v>0</v>
      </c>
      <c r="Q102" s="473">
        <v>0</v>
      </c>
      <c r="R102">
        <f t="shared" si="6"/>
        <v>0</v>
      </c>
    </row>
    <row r="103" spans="2:18" customFormat="1" ht="14" hidden="1">
      <c r="B103" t="s">
        <v>7538</v>
      </c>
      <c r="C103" t="s">
        <v>7539</v>
      </c>
      <c r="D103" t="s">
        <v>7540</v>
      </c>
      <c r="F103" t="s">
        <v>269</v>
      </c>
      <c r="G103">
        <v>2</v>
      </c>
      <c r="H103">
        <v>4</v>
      </c>
      <c r="I103" s="309" t="s">
        <v>3367</v>
      </c>
      <c r="J103">
        <v>3</v>
      </c>
      <c r="K103" t="s">
        <v>454</v>
      </c>
      <c r="L103" t="s">
        <v>7730</v>
      </c>
      <c r="M103" s="473">
        <v>0</v>
      </c>
      <c r="N103" s="473">
        <v>0</v>
      </c>
      <c r="O103" s="473">
        <v>0</v>
      </c>
      <c r="P103" s="473">
        <v>0</v>
      </c>
      <c r="Q103" s="473">
        <v>0</v>
      </c>
      <c r="R103">
        <f t="shared" si="6"/>
        <v>0</v>
      </c>
    </row>
    <row r="104" spans="2:18" customFormat="1" ht="14">
      <c r="B104" t="s">
        <v>7676</v>
      </c>
      <c r="C104" t="s">
        <v>7677</v>
      </c>
      <c r="D104" t="s">
        <v>7678</v>
      </c>
      <c r="F104" t="s">
        <v>250</v>
      </c>
      <c r="I104" s="309" t="s">
        <v>3367</v>
      </c>
      <c r="J104">
        <v>3</v>
      </c>
      <c r="K104" s="312" t="s">
        <v>3253</v>
      </c>
      <c r="L104" t="s">
        <v>7730</v>
      </c>
      <c r="M104">
        <v>2</v>
      </c>
      <c r="N104">
        <v>1</v>
      </c>
      <c r="O104">
        <v>1</v>
      </c>
      <c r="P104">
        <v>0</v>
      </c>
      <c r="Q104">
        <v>1</v>
      </c>
      <c r="R104">
        <f t="shared" si="6"/>
        <v>5</v>
      </c>
    </row>
    <row r="105" spans="2:18" customFormat="1" ht="14" hidden="1">
      <c r="B105" t="s">
        <v>7344</v>
      </c>
      <c r="C105" t="s">
        <v>7345</v>
      </c>
      <c r="D105" t="s">
        <v>7346</v>
      </c>
      <c r="F105" t="s">
        <v>269</v>
      </c>
      <c r="G105">
        <v>3</v>
      </c>
      <c r="H105">
        <v>5</v>
      </c>
      <c r="I105" s="309" t="s">
        <v>3367</v>
      </c>
      <c r="J105">
        <v>4</v>
      </c>
      <c r="K105" t="s">
        <v>454</v>
      </c>
      <c r="L105" t="s">
        <v>7730</v>
      </c>
      <c r="M105" s="473">
        <v>0</v>
      </c>
      <c r="N105" s="473">
        <v>0</v>
      </c>
      <c r="O105" s="473">
        <v>0</v>
      </c>
      <c r="P105" s="473">
        <v>0</v>
      </c>
      <c r="Q105" s="473">
        <v>0</v>
      </c>
      <c r="R105">
        <f t="shared" si="6"/>
        <v>0</v>
      </c>
    </row>
    <row r="106" spans="2:18" customFormat="1" ht="14">
      <c r="B106" s="478" t="s">
        <v>7738</v>
      </c>
      <c r="C106" t="s">
        <v>7581</v>
      </c>
      <c r="D106" t="s">
        <v>7582</v>
      </c>
      <c r="F106" t="s">
        <v>269</v>
      </c>
      <c r="G106">
        <v>6</v>
      </c>
      <c r="H106">
        <v>6</v>
      </c>
      <c r="I106" s="309" t="s">
        <v>3367</v>
      </c>
      <c r="J106">
        <v>6</v>
      </c>
      <c r="K106" s="312" t="s">
        <v>3236</v>
      </c>
      <c r="L106" t="s">
        <v>7730</v>
      </c>
      <c r="M106" s="473">
        <v>0</v>
      </c>
      <c r="N106" s="473">
        <v>0</v>
      </c>
      <c r="O106">
        <v>1</v>
      </c>
      <c r="P106" s="473">
        <v>0</v>
      </c>
      <c r="Q106">
        <v>1</v>
      </c>
      <c r="R106">
        <f t="shared" si="6"/>
        <v>2</v>
      </c>
    </row>
    <row r="107" spans="2:18" customFormat="1" ht="14">
      <c r="B107" s="478" t="s">
        <v>7750</v>
      </c>
      <c r="C107" t="s">
        <v>7573</v>
      </c>
      <c r="D107" t="s">
        <v>7574</v>
      </c>
      <c r="F107" t="s">
        <v>7550</v>
      </c>
      <c r="H107">
        <v>30</v>
      </c>
      <c r="I107" s="309" t="s">
        <v>3367</v>
      </c>
      <c r="J107">
        <v>7</v>
      </c>
      <c r="K107" s="312" t="s">
        <v>3236</v>
      </c>
      <c r="L107" t="s">
        <v>7730</v>
      </c>
      <c r="M107">
        <v>1</v>
      </c>
      <c r="N107">
        <v>1</v>
      </c>
      <c r="O107">
        <v>1</v>
      </c>
      <c r="P107">
        <v>1</v>
      </c>
      <c r="Q107" s="473">
        <v>0</v>
      </c>
      <c r="R107">
        <f t="shared" si="6"/>
        <v>4</v>
      </c>
    </row>
    <row r="108" spans="2:18" customFormat="1" ht="14" hidden="1">
      <c r="B108" t="s">
        <v>7499</v>
      </c>
      <c r="C108" t="s">
        <v>7500</v>
      </c>
      <c r="D108" t="s">
        <v>7501</v>
      </c>
      <c r="F108" t="s">
        <v>250</v>
      </c>
      <c r="I108" s="309" t="s">
        <v>3367</v>
      </c>
      <c r="J108">
        <v>10</v>
      </c>
      <c r="K108" s="312" t="s">
        <v>3246</v>
      </c>
      <c r="L108" s="478" t="s">
        <v>7776</v>
      </c>
      <c r="M108">
        <v>0</v>
      </c>
      <c r="N108">
        <v>0</v>
      </c>
      <c r="O108">
        <v>0</v>
      </c>
      <c r="P108">
        <v>0</v>
      </c>
      <c r="Q108">
        <v>0</v>
      </c>
      <c r="R108">
        <f t="shared" si="6"/>
        <v>0</v>
      </c>
    </row>
    <row r="109" spans="2:18" customFormat="1" ht="14" hidden="1">
      <c r="B109" t="s">
        <v>7385</v>
      </c>
      <c r="C109" t="s">
        <v>7386</v>
      </c>
      <c r="D109" t="s">
        <v>7387</v>
      </c>
      <c r="F109" t="s">
        <v>269</v>
      </c>
      <c r="G109">
        <v>1</v>
      </c>
      <c r="H109">
        <v>2</v>
      </c>
      <c r="I109" t="s">
        <v>407</v>
      </c>
      <c r="J109">
        <v>1</v>
      </c>
      <c r="K109" s="312" t="s">
        <v>3246</v>
      </c>
      <c r="L109" s="478" t="s">
        <v>7776</v>
      </c>
      <c r="M109">
        <v>0</v>
      </c>
      <c r="N109">
        <v>0</v>
      </c>
      <c r="O109">
        <v>0</v>
      </c>
      <c r="P109">
        <v>0</v>
      </c>
      <c r="Q109">
        <v>0</v>
      </c>
      <c r="R109">
        <f t="shared" si="6"/>
        <v>0</v>
      </c>
    </row>
    <row r="110" spans="2:18" customFormat="1" ht="14">
      <c r="B110" t="s">
        <v>7679</v>
      </c>
      <c r="C110" t="s">
        <v>7680</v>
      </c>
      <c r="D110" t="s">
        <v>7681</v>
      </c>
      <c r="F110" t="s">
        <v>269</v>
      </c>
      <c r="G110">
        <v>1</v>
      </c>
      <c r="H110">
        <v>1</v>
      </c>
      <c r="I110" t="s">
        <v>407</v>
      </c>
      <c r="J110">
        <v>1</v>
      </c>
      <c r="K110" s="312" t="s">
        <v>3236</v>
      </c>
      <c r="L110" t="s">
        <v>7730</v>
      </c>
      <c r="M110">
        <v>1</v>
      </c>
      <c r="N110">
        <v>1</v>
      </c>
      <c r="O110">
        <v>1</v>
      </c>
      <c r="P110">
        <v>1</v>
      </c>
      <c r="Q110">
        <v>1</v>
      </c>
      <c r="R110">
        <f t="shared" si="6"/>
        <v>5</v>
      </c>
    </row>
    <row r="111" spans="2:18" customFormat="1" ht="14" hidden="1">
      <c r="B111" t="s">
        <v>7712</v>
      </c>
      <c r="C111" t="s">
        <v>7713</v>
      </c>
      <c r="D111" t="s">
        <v>7714</v>
      </c>
      <c r="F111" t="s">
        <v>269</v>
      </c>
      <c r="G111">
        <v>1</v>
      </c>
      <c r="H111">
        <v>3</v>
      </c>
      <c r="I111" t="s">
        <v>407</v>
      </c>
      <c r="J111">
        <v>1</v>
      </c>
      <c r="K111" t="s">
        <v>454</v>
      </c>
      <c r="L111" t="s">
        <v>7730</v>
      </c>
      <c r="M111" s="473">
        <v>0</v>
      </c>
      <c r="N111" s="473">
        <v>0</v>
      </c>
      <c r="O111" s="473">
        <v>0</v>
      </c>
      <c r="P111" s="473">
        <v>0</v>
      </c>
      <c r="Q111" s="473">
        <v>0</v>
      </c>
      <c r="R111">
        <f t="shared" si="6"/>
        <v>0</v>
      </c>
    </row>
    <row r="112" spans="2:18" customFormat="1" ht="14" hidden="1">
      <c r="B112" t="s">
        <v>7359</v>
      </c>
      <c r="C112" t="s">
        <v>7360</v>
      </c>
      <c r="D112" t="s">
        <v>7361</v>
      </c>
      <c r="F112" t="s">
        <v>269</v>
      </c>
      <c r="G112">
        <v>2</v>
      </c>
      <c r="H112">
        <v>2</v>
      </c>
      <c r="I112" t="s">
        <v>407</v>
      </c>
      <c r="J112">
        <v>2</v>
      </c>
      <c r="K112" t="s">
        <v>454</v>
      </c>
      <c r="L112" t="s">
        <v>7730</v>
      </c>
      <c r="M112" s="473">
        <v>0</v>
      </c>
      <c r="N112" s="473">
        <v>0</v>
      </c>
      <c r="O112" s="473">
        <v>0</v>
      </c>
      <c r="P112" s="473">
        <v>0</v>
      </c>
      <c r="Q112" s="473">
        <v>0</v>
      </c>
      <c r="R112">
        <f t="shared" si="6"/>
        <v>0</v>
      </c>
    </row>
    <row r="113" spans="2:18" customFormat="1" ht="14" hidden="1">
      <c r="B113" t="s">
        <v>7481</v>
      </c>
      <c r="C113" t="s">
        <v>7482</v>
      </c>
      <c r="D113" t="s">
        <v>7483</v>
      </c>
      <c r="F113" t="s">
        <v>269</v>
      </c>
      <c r="G113">
        <v>4</v>
      </c>
      <c r="H113">
        <v>2</v>
      </c>
      <c r="I113" t="s">
        <v>407</v>
      </c>
      <c r="J113">
        <v>2</v>
      </c>
      <c r="K113" t="s">
        <v>454</v>
      </c>
      <c r="L113" t="s">
        <v>7730</v>
      </c>
      <c r="M113" s="473">
        <v>0</v>
      </c>
      <c r="N113" s="473">
        <v>0</v>
      </c>
      <c r="O113" s="473">
        <v>0</v>
      </c>
      <c r="P113" s="473">
        <v>0</v>
      </c>
      <c r="Q113" s="473">
        <v>0</v>
      </c>
      <c r="R113">
        <f t="shared" si="6"/>
        <v>0</v>
      </c>
    </row>
    <row r="114" spans="2:18" customFormat="1" ht="14" hidden="1">
      <c r="B114" t="s">
        <v>7490</v>
      </c>
      <c r="C114" t="s">
        <v>7491</v>
      </c>
      <c r="D114" t="s">
        <v>7492</v>
      </c>
      <c r="F114" t="s">
        <v>269</v>
      </c>
      <c r="G114">
        <v>2</v>
      </c>
      <c r="H114">
        <v>2</v>
      </c>
      <c r="I114" t="s">
        <v>407</v>
      </c>
      <c r="J114">
        <v>2</v>
      </c>
      <c r="K114" t="s">
        <v>454</v>
      </c>
      <c r="L114" t="s">
        <v>7730</v>
      </c>
      <c r="M114" s="473">
        <v>0</v>
      </c>
      <c r="N114" s="473">
        <v>0</v>
      </c>
      <c r="O114" s="473">
        <v>0</v>
      </c>
      <c r="P114" s="473">
        <v>0</v>
      </c>
      <c r="Q114" s="473">
        <v>0</v>
      </c>
      <c r="R114">
        <f t="shared" si="6"/>
        <v>0</v>
      </c>
    </row>
    <row r="115" spans="2:18" customFormat="1" ht="14" hidden="1">
      <c r="B115" t="s">
        <v>7523</v>
      </c>
      <c r="C115" t="s">
        <v>7524</v>
      </c>
      <c r="D115" t="s">
        <v>7525</v>
      </c>
      <c r="F115" t="s">
        <v>269</v>
      </c>
      <c r="G115">
        <v>3</v>
      </c>
      <c r="H115">
        <v>2</v>
      </c>
      <c r="I115" t="s">
        <v>407</v>
      </c>
      <c r="J115">
        <v>2</v>
      </c>
      <c r="K115" t="s">
        <v>454</v>
      </c>
      <c r="L115" t="s">
        <v>7730</v>
      </c>
      <c r="M115" s="473">
        <v>0</v>
      </c>
      <c r="N115" s="473">
        <v>0</v>
      </c>
      <c r="O115" s="473">
        <v>0</v>
      </c>
      <c r="P115" s="473">
        <v>0</v>
      </c>
      <c r="Q115" s="473">
        <v>0</v>
      </c>
      <c r="R115">
        <f t="shared" si="6"/>
        <v>0</v>
      </c>
    </row>
    <row r="116" spans="2:18" customFormat="1" ht="14" hidden="1">
      <c r="B116" t="s">
        <v>7526</v>
      </c>
      <c r="C116" t="s">
        <v>7527</v>
      </c>
      <c r="D116" t="s">
        <v>7528</v>
      </c>
      <c r="F116" t="s">
        <v>269</v>
      </c>
      <c r="G116">
        <v>2</v>
      </c>
      <c r="H116">
        <v>3</v>
      </c>
      <c r="I116" t="s">
        <v>407</v>
      </c>
      <c r="J116">
        <v>2</v>
      </c>
      <c r="K116" t="s">
        <v>454</v>
      </c>
      <c r="L116" t="s">
        <v>7730</v>
      </c>
      <c r="M116" s="473">
        <v>0</v>
      </c>
      <c r="N116" s="473">
        <v>0</v>
      </c>
      <c r="O116" s="473">
        <v>0</v>
      </c>
      <c r="P116" s="473">
        <v>0</v>
      </c>
      <c r="Q116" s="473">
        <v>0</v>
      </c>
      <c r="R116">
        <f t="shared" si="6"/>
        <v>0</v>
      </c>
    </row>
    <row r="117" spans="2:18" customFormat="1" ht="14" hidden="1">
      <c r="B117" t="s">
        <v>7341</v>
      </c>
      <c r="C117" t="s">
        <v>7342</v>
      </c>
      <c r="D117" t="s">
        <v>7343</v>
      </c>
      <c r="F117" t="s">
        <v>269</v>
      </c>
      <c r="G117">
        <v>2</v>
      </c>
      <c r="H117">
        <v>4</v>
      </c>
      <c r="I117" t="s">
        <v>407</v>
      </c>
      <c r="J117">
        <v>3</v>
      </c>
      <c r="K117" t="s">
        <v>454</v>
      </c>
      <c r="L117" t="s">
        <v>7730</v>
      </c>
      <c r="M117" s="473">
        <v>0</v>
      </c>
      <c r="N117" s="473">
        <v>0</v>
      </c>
      <c r="O117" s="473">
        <v>0</v>
      </c>
      <c r="P117" s="473">
        <v>0</v>
      </c>
      <c r="Q117" s="473">
        <v>0</v>
      </c>
      <c r="R117">
        <f t="shared" si="6"/>
        <v>0</v>
      </c>
    </row>
    <row r="118" spans="2:18" customFormat="1" ht="14" hidden="1">
      <c r="B118" t="s">
        <v>7388</v>
      </c>
      <c r="C118" t="s">
        <v>7389</v>
      </c>
      <c r="D118" t="s">
        <v>7390</v>
      </c>
      <c r="F118" t="s">
        <v>269</v>
      </c>
      <c r="G118">
        <v>2</v>
      </c>
      <c r="H118">
        <v>4</v>
      </c>
      <c r="I118" t="s">
        <v>407</v>
      </c>
      <c r="J118">
        <v>3</v>
      </c>
      <c r="K118" s="312" t="s">
        <v>3246</v>
      </c>
      <c r="L118" s="478" t="s">
        <v>7776</v>
      </c>
      <c r="M118">
        <v>0</v>
      </c>
      <c r="N118">
        <v>0</v>
      </c>
      <c r="O118">
        <v>0</v>
      </c>
      <c r="P118">
        <v>0</v>
      </c>
      <c r="Q118">
        <v>0</v>
      </c>
      <c r="R118">
        <f t="shared" si="6"/>
        <v>0</v>
      </c>
    </row>
    <row r="119" spans="2:18" customFormat="1" ht="14" hidden="1">
      <c r="B119" t="s">
        <v>7412</v>
      </c>
      <c r="C119" t="s">
        <v>7413</v>
      </c>
      <c r="D119" t="s">
        <v>7414</v>
      </c>
      <c r="F119" t="s">
        <v>269</v>
      </c>
      <c r="G119">
        <v>2</v>
      </c>
      <c r="H119">
        <v>4</v>
      </c>
      <c r="I119" t="s">
        <v>407</v>
      </c>
      <c r="J119">
        <v>3</v>
      </c>
      <c r="K119" t="s">
        <v>454</v>
      </c>
      <c r="L119" t="s">
        <v>7730</v>
      </c>
      <c r="M119" s="473">
        <v>0</v>
      </c>
      <c r="N119" s="473">
        <v>0</v>
      </c>
      <c r="O119" s="473">
        <v>0</v>
      </c>
      <c r="P119" s="473">
        <v>0</v>
      </c>
      <c r="Q119" s="473">
        <v>0</v>
      </c>
      <c r="R119">
        <f t="shared" si="6"/>
        <v>0</v>
      </c>
    </row>
    <row r="120" spans="2:18" customFormat="1" ht="14" hidden="1">
      <c r="B120" t="s">
        <v>7418</v>
      </c>
      <c r="C120" t="s">
        <v>7419</v>
      </c>
      <c r="D120" t="s">
        <v>7420</v>
      </c>
      <c r="F120" t="s">
        <v>269</v>
      </c>
      <c r="G120">
        <v>2</v>
      </c>
      <c r="H120">
        <v>5</v>
      </c>
      <c r="I120" t="s">
        <v>407</v>
      </c>
      <c r="J120">
        <v>3</v>
      </c>
      <c r="K120" t="s">
        <v>454</v>
      </c>
      <c r="L120" t="s">
        <v>7730</v>
      </c>
      <c r="M120" s="473">
        <v>0</v>
      </c>
      <c r="N120" s="473">
        <v>0</v>
      </c>
      <c r="O120" s="473">
        <v>0</v>
      </c>
      <c r="P120" s="473">
        <v>0</v>
      </c>
      <c r="Q120" s="473">
        <v>0</v>
      </c>
      <c r="R120">
        <f t="shared" si="6"/>
        <v>0</v>
      </c>
    </row>
    <row r="121" spans="2:18" customFormat="1" ht="14" hidden="1">
      <c r="B121" t="s">
        <v>7478</v>
      </c>
      <c r="C121" t="s">
        <v>7479</v>
      </c>
      <c r="D121" t="s">
        <v>7480</v>
      </c>
      <c r="E121" t="s">
        <v>5102</v>
      </c>
      <c r="F121" t="s">
        <v>269</v>
      </c>
      <c r="G121">
        <v>4</v>
      </c>
      <c r="H121">
        <v>1</v>
      </c>
      <c r="I121" t="s">
        <v>407</v>
      </c>
      <c r="J121">
        <v>3</v>
      </c>
      <c r="K121" t="s">
        <v>454</v>
      </c>
      <c r="L121" t="s">
        <v>7730</v>
      </c>
      <c r="M121" s="473">
        <v>0</v>
      </c>
      <c r="N121" s="473">
        <v>0</v>
      </c>
      <c r="O121" s="473">
        <v>0</v>
      </c>
      <c r="P121" s="473">
        <v>0</v>
      </c>
      <c r="Q121" s="473">
        <v>0</v>
      </c>
      <c r="R121">
        <f t="shared" si="6"/>
        <v>0</v>
      </c>
    </row>
    <row r="122" spans="2:18" customFormat="1" ht="14" hidden="1">
      <c r="B122" t="s">
        <v>7484</v>
      </c>
      <c r="C122" t="s">
        <v>7485</v>
      </c>
      <c r="D122" t="s">
        <v>7486</v>
      </c>
      <c r="F122" t="s">
        <v>269</v>
      </c>
      <c r="G122">
        <v>3</v>
      </c>
      <c r="H122">
        <v>4</v>
      </c>
      <c r="I122" t="s">
        <v>407</v>
      </c>
      <c r="J122">
        <v>3</v>
      </c>
      <c r="K122" s="312" t="s">
        <v>3246</v>
      </c>
      <c r="L122" s="478" t="s">
        <v>7776</v>
      </c>
      <c r="M122">
        <v>0</v>
      </c>
      <c r="N122">
        <v>0</v>
      </c>
      <c r="O122">
        <v>0</v>
      </c>
      <c r="P122">
        <v>0</v>
      </c>
      <c r="Q122">
        <v>0</v>
      </c>
      <c r="R122">
        <f t="shared" si="6"/>
        <v>0</v>
      </c>
    </row>
    <row r="123" spans="2:18" customFormat="1" ht="14">
      <c r="B123" t="s">
        <v>7613</v>
      </c>
      <c r="C123" t="s">
        <v>7614</v>
      </c>
      <c r="D123" t="s">
        <v>7615</v>
      </c>
      <c r="E123" t="s">
        <v>5526</v>
      </c>
      <c r="F123" t="s">
        <v>269</v>
      </c>
      <c r="G123">
        <v>3</v>
      </c>
      <c r="H123">
        <v>3</v>
      </c>
      <c r="I123" t="s">
        <v>407</v>
      </c>
      <c r="J123">
        <v>3</v>
      </c>
      <c r="K123" s="312" t="s">
        <v>3253</v>
      </c>
      <c r="L123" t="s">
        <v>7730</v>
      </c>
      <c r="M123">
        <v>1</v>
      </c>
      <c r="N123">
        <v>2</v>
      </c>
      <c r="O123">
        <v>1</v>
      </c>
      <c r="P123">
        <v>1</v>
      </c>
      <c r="Q123">
        <v>2</v>
      </c>
      <c r="R123">
        <f t="shared" si="6"/>
        <v>7</v>
      </c>
    </row>
    <row r="124" spans="2:18" customFormat="1" ht="14">
      <c r="B124" t="s">
        <v>7660</v>
      </c>
      <c r="C124" t="s">
        <v>7661</v>
      </c>
      <c r="D124" t="s">
        <v>7662</v>
      </c>
      <c r="F124" t="s">
        <v>269</v>
      </c>
      <c r="G124">
        <v>4</v>
      </c>
      <c r="H124">
        <v>2</v>
      </c>
      <c r="I124" t="s">
        <v>407</v>
      </c>
      <c r="J124">
        <v>3</v>
      </c>
      <c r="K124" s="312" t="s">
        <v>3253</v>
      </c>
      <c r="L124" t="s">
        <v>7730</v>
      </c>
      <c r="M124">
        <v>1</v>
      </c>
      <c r="N124">
        <v>2</v>
      </c>
      <c r="O124">
        <v>2</v>
      </c>
      <c r="P124">
        <v>1</v>
      </c>
      <c r="Q124">
        <v>2</v>
      </c>
      <c r="R124">
        <f t="shared" si="6"/>
        <v>8</v>
      </c>
    </row>
    <row r="125" spans="2:18" customFormat="1" ht="14">
      <c r="B125" s="478" t="s">
        <v>7745</v>
      </c>
      <c r="C125" t="s">
        <v>7380</v>
      </c>
      <c r="D125" t="s">
        <v>7381</v>
      </c>
      <c r="F125" t="s">
        <v>269</v>
      </c>
      <c r="G125">
        <v>3</v>
      </c>
      <c r="H125">
        <v>5</v>
      </c>
      <c r="I125" t="s">
        <v>407</v>
      </c>
      <c r="J125">
        <v>4</v>
      </c>
      <c r="K125" s="312" t="s">
        <v>3236</v>
      </c>
      <c r="L125" t="s">
        <v>7730</v>
      </c>
      <c r="M125">
        <v>1</v>
      </c>
      <c r="N125">
        <v>1</v>
      </c>
      <c r="O125">
        <v>1</v>
      </c>
      <c r="P125" s="473">
        <v>0</v>
      </c>
      <c r="Q125" s="473">
        <v>0</v>
      </c>
      <c r="R125">
        <f t="shared" si="6"/>
        <v>3</v>
      </c>
    </row>
    <row r="126" spans="2:18" customFormat="1" ht="14" hidden="1">
      <c r="B126" t="s">
        <v>7391</v>
      </c>
      <c r="C126" t="s">
        <v>7392</v>
      </c>
      <c r="D126" t="s">
        <v>7393</v>
      </c>
      <c r="F126" t="s">
        <v>269</v>
      </c>
      <c r="G126">
        <v>2</v>
      </c>
      <c r="H126">
        <v>6</v>
      </c>
      <c r="I126" t="s">
        <v>407</v>
      </c>
      <c r="J126">
        <v>4</v>
      </c>
      <c r="K126" s="312" t="s">
        <v>3246</v>
      </c>
      <c r="L126" s="478" t="s">
        <v>7753</v>
      </c>
      <c r="M126">
        <v>0</v>
      </c>
      <c r="N126">
        <v>0</v>
      </c>
      <c r="O126">
        <v>0</v>
      </c>
      <c r="P126">
        <v>0</v>
      </c>
      <c r="Q126">
        <v>0</v>
      </c>
      <c r="R126">
        <f t="shared" si="6"/>
        <v>0</v>
      </c>
    </row>
    <row r="127" spans="2:18" customFormat="1" ht="14" hidden="1">
      <c r="B127" t="s">
        <v>7394</v>
      </c>
      <c r="C127" t="s">
        <v>7395</v>
      </c>
      <c r="D127" t="s">
        <v>7396</v>
      </c>
      <c r="F127" t="s">
        <v>269</v>
      </c>
      <c r="G127">
        <v>3</v>
      </c>
      <c r="H127">
        <v>3</v>
      </c>
      <c r="I127" t="s">
        <v>407</v>
      </c>
      <c r="J127">
        <v>4</v>
      </c>
      <c r="K127" s="312" t="s">
        <v>3246</v>
      </c>
      <c r="L127" s="478" t="s">
        <v>7753</v>
      </c>
      <c r="M127">
        <v>0</v>
      </c>
      <c r="N127">
        <v>0</v>
      </c>
      <c r="O127">
        <v>0</v>
      </c>
      <c r="P127">
        <v>0</v>
      </c>
      <c r="Q127">
        <v>0</v>
      </c>
      <c r="R127">
        <f t="shared" si="6"/>
        <v>0</v>
      </c>
    </row>
    <row r="128" spans="2:18" customFormat="1" ht="14" hidden="1">
      <c r="B128" t="s">
        <v>7409</v>
      </c>
      <c r="C128" t="s">
        <v>7410</v>
      </c>
      <c r="D128" t="s">
        <v>7411</v>
      </c>
      <c r="E128" t="s">
        <v>5297</v>
      </c>
      <c r="F128" t="s">
        <v>269</v>
      </c>
      <c r="G128">
        <v>4</v>
      </c>
      <c r="H128">
        <v>5</v>
      </c>
      <c r="I128" t="s">
        <v>407</v>
      </c>
      <c r="J128">
        <v>4</v>
      </c>
      <c r="K128" t="s">
        <v>454</v>
      </c>
      <c r="L128" t="s">
        <v>7730</v>
      </c>
      <c r="M128" s="473">
        <v>0</v>
      </c>
      <c r="N128" s="473">
        <v>0</v>
      </c>
      <c r="O128" s="473">
        <v>0</v>
      </c>
      <c r="P128" s="473">
        <v>0</v>
      </c>
      <c r="Q128" s="473">
        <v>0</v>
      </c>
      <c r="R128">
        <f t="shared" si="6"/>
        <v>0</v>
      </c>
    </row>
    <row r="129" spans="2:18" customFormat="1" ht="14" hidden="1">
      <c r="B129" t="s">
        <v>7415</v>
      </c>
      <c r="C129" t="s">
        <v>7416</v>
      </c>
      <c r="D129" t="s">
        <v>7417</v>
      </c>
      <c r="F129" t="s">
        <v>269</v>
      </c>
      <c r="G129">
        <v>4</v>
      </c>
      <c r="H129">
        <v>4</v>
      </c>
      <c r="I129" t="s">
        <v>407</v>
      </c>
      <c r="J129">
        <v>4</v>
      </c>
      <c r="K129" t="s">
        <v>454</v>
      </c>
      <c r="L129" t="s">
        <v>7730</v>
      </c>
      <c r="M129" s="473">
        <v>0</v>
      </c>
      <c r="N129" s="473">
        <v>0</v>
      </c>
      <c r="O129" s="473">
        <v>0</v>
      </c>
      <c r="P129" s="473">
        <v>0</v>
      </c>
      <c r="Q129" s="473">
        <v>0</v>
      </c>
      <c r="R129">
        <f t="shared" si="6"/>
        <v>0</v>
      </c>
    </row>
    <row r="130" spans="2:18" customFormat="1" ht="14" hidden="1">
      <c r="B130" t="s">
        <v>7505</v>
      </c>
      <c r="C130" t="s">
        <v>7506</v>
      </c>
      <c r="D130" t="s">
        <v>7507</v>
      </c>
      <c r="F130" t="s">
        <v>269</v>
      </c>
      <c r="G130">
        <v>3</v>
      </c>
      <c r="H130">
        <v>5</v>
      </c>
      <c r="I130" t="s">
        <v>407</v>
      </c>
      <c r="J130">
        <v>4</v>
      </c>
      <c r="K130" t="s">
        <v>454</v>
      </c>
      <c r="L130" t="s">
        <v>7730</v>
      </c>
      <c r="M130" s="473">
        <v>0</v>
      </c>
      <c r="N130" s="473">
        <v>0</v>
      </c>
      <c r="O130" s="473">
        <v>0</v>
      </c>
      <c r="P130" s="473">
        <v>0</v>
      </c>
      <c r="Q130" s="473">
        <v>0</v>
      </c>
      <c r="R130">
        <f t="shared" si="6"/>
        <v>0</v>
      </c>
    </row>
    <row r="131" spans="2:18" customFormat="1" ht="14">
      <c r="B131" t="s">
        <v>7570</v>
      </c>
      <c r="C131" t="s">
        <v>7571</v>
      </c>
      <c r="D131" t="s">
        <v>7572</v>
      </c>
      <c r="E131" t="s">
        <v>5167</v>
      </c>
      <c r="F131" t="s">
        <v>269</v>
      </c>
      <c r="G131">
        <v>6</v>
      </c>
      <c r="H131">
        <v>7</v>
      </c>
      <c r="I131" t="s">
        <v>407</v>
      </c>
      <c r="J131">
        <v>4</v>
      </c>
      <c r="K131" s="312" t="s">
        <v>3253</v>
      </c>
      <c r="L131" t="s">
        <v>7730</v>
      </c>
      <c r="M131">
        <v>2</v>
      </c>
      <c r="N131">
        <v>1</v>
      </c>
      <c r="O131">
        <v>2</v>
      </c>
      <c r="P131">
        <v>2</v>
      </c>
      <c r="Q131">
        <v>2</v>
      </c>
      <c r="R131">
        <f t="shared" si="6"/>
        <v>9</v>
      </c>
    </row>
    <row r="132" spans="2:18" customFormat="1" ht="14">
      <c r="B132" s="478" t="s">
        <v>7735</v>
      </c>
      <c r="C132" t="s">
        <v>7718</v>
      </c>
      <c r="D132" t="s">
        <v>7719</v>
      </c>
      <c r="F132" t="s">
        <v>269</v>
      </c>
      <c r="G132">
        <v>4</v>
      </c>
      <c r="H132">
        <v>4</v>
      </c>
      <c r="I132" t="s">
        <v>407</v>
      </c>
      <c r="J132">
        <v>4</v>
      </c>
      <c r="K132" s="312" t="s">
        <v>3236</v>
      </c>
      <c r="L132" t="s">
        <v>7730</v>
      </c>
      <c r="M132" s="473">
        <v>0</v>
      </c>
      <c r="N132">
        <v>1</v>
      </c>
      <c r="O132">
        <v>1</v>
      </c>
      <c r="P132">
        <v>1</v>
      </c>
      <c r="Q132" s="473">
        <v>0</v>
      </c>
      <c r="R132">
        <f t="shared" si="6"/>
        <v>3</v>
      </c>
    </row>
    <row r="133" spans="2:18" customFormat="1" ht="14">
      <c r="B133" s="478" t="s">
        <v>7741</v>
      </c>
      <c r="C133" t="s">
        <v>7728</v>
      </c>
      <c r="D133" t="s">
        <v>7729</v>
      </c>
      <c r="F133" t="s">
        <v>269</v>
      </c>
      <c r="G133">
        <v>4</v>
      </c>
      <c r="H133">
        <v>4</v>
      </c>
      <c r="I133" t="s">
        <v>407</v>
      </c>
      <c r="J133">
        <v>4</v>
      </c>
      <c r="K133" s="312" t="s">
        <v>3236</v>
      </c>
      <c r="L133" t="s">
        <v>7730</v>
      </c>
      <c r="M133">
        <v>1</v>
      </c>
      <c r="N133" s="473">
        <v>0</v>
      </c>
      <c r="O133" s="473">
        <v>0</v>
      </c>
      <c r="P133" s="473">
        <v>0</v>
      </c>
      <c r="Q133" s="473">
        <v>1</v>
      </c>
      <c r="R133">
        <f t="shared" si="6"/>
        <v>2</v>
      </c>
    </row>
    <row r="134" spans="2:18" customFormat="1" ht="14" hidden="1">
      <c r="B134" t="s">
        <v>7406</v>
      </c>
      <c r="C134" t="s">
        <v>7407</v>
      </c>
      <c r="D134" t="s">
        <v>7408</v>
      </c>
      <c r="F134" t="s">
        <v>269</v>
      </c>
      <c r="G134">
        <v>4</v>
      </c>
      <c r="H134">
        <v>7</v>
      </c>
      <c r="I134" t="s">
        <v>407</v>
      </c>
      <c r="J134">
        <v>5</v>
      </c>
      <c r="K134" t="s">
        <v>454</v>
      </c>
      <c r="L134" t="s">
        <v>7730</v>
      </c>
      <c r="M134" s="473">
        <v>0</v>
      </c>
      <c r="N134" s="473">
        <v>0</v>
      </c>
      <c r="O134" s="473">
        <v>0</v>
      </c>
      <c r="P134" s="473">
        <v>0</v>
      </c>
      <c r="Q134" s="473">
        <v>0</v>
      </c>
      <c r="R134">
        <f t="shared" si="6"/>
        <v>0</v>
      </c>
    </row>
    <row r="135" spans="2:18" customFormat="1" ht="14" hidden="1">
      <c r="B135" t="s">
        <v>7493</v>
      </c>
      <c r="C135" t="s">
        <v>7494</v>
      </c>
      <c r="D135" t="s">
        <v>7495</v>
      </c>
      <c r="E135" t="s">
        <v>5167</v>
      </c>
      <c r="F135" t="s">
        <v>269</v>
      </c>
      <c r="G135">
        <v>3</v>
      </c>
      <c r="H135">
        <v>7</v>
      </c>
      <c r="I135" t="s">
        <v>407</v>
      </c>
      <c r="J135">
        <v>5</v>
      </c>
      <c r="K135" t="s">
        <v>454</v>
      </c>
      <c r="L135" t="s">
        <v>7730</v>
      </c>
      <c r="M135" s="473">
        <v>0</v>
      </c>
      <c r="N135" s="473">
        <v>0</v>
      </c>
      <c r="O135" s="473">
        <v>0</v>
      </c>
      <c r="P135" s="473">
        <v>0</v>
      </c>
      <c r="Q135" s="473">
        <v>0</v>
      </c>
      <c r="R135">
        <f t="shared" si="6"/>
        <v>0</v>
      </c>
    </row>
    <row r="136" spans="2:18" customFormat="1" ht="14">
      <c r="B136" t="s">
        <v>7673</v>
      </c>
      <c r="C136" t="s">
        <v>7674</v>
      </c>
      <c r="D136" t="s">
        <v>7675</v>
      </c>
      <c r="F136" t="s">
        <v>269</v>
      </c>
      <c r="G136">
        <v>3</v>
      </c>
      <c r="H136">
        <v>4</v>
      </c>
      <c r="I136" t="s">
        <v>407</v>
      </c>
      <c r="J136">
        <v>5</v>
      </c>
      <c r="K136" s="312" t="s">
        <v>3253</v>
      </c>
      <c r="L136" t="s">
        <v>7730</v>
      </c>
      <c r="M136">
        <v>0</v>
      </c>
      <c r="N136">
        <v>1</v>
      </c>
      <c r="O136">
        <v>1</v>
      </c>
      <c r="P136">
        <v>1</v>
      </c>
      <c r="Q136">
        <v>1</v>
      </c>
      <c r="R136">
        <f t="shared" si="6"/>
        <v>4</v>
      </c>
    </row>
    <row r="137" spans="2:18" customFormat="1" ht="14" hidden="1">
      <c r="B137" t="s">
        <v>7709</v>
      </c>
      <c r="C137" t="s">
        <v>7710</v>
      </c>
      <c r="D137" t="s">
        <v>7711</v>
      </c>
      <c r="F137" t="s">
        <v>269</v>
      </c>
      <c r="G137">
        <v>3</v>
      </c>
      <c r="H137">
        <v>3</v>
      </c>
      <c r="I137" t="s">
        <v>407</v>
      </c>
      <c r="J137">
        <v>5</v>
      </c>
      <c r="K137" t="s">
        <v>454</v>
      </c>
      <c r="L137" t="s">
        <v>7730</v>
      </c>
      <c r="M137" s="473">
        <v>0</v>
      </c>
      <c r="N137" s="473">
        <v>0</v>
      </c>
      <c r="O137" s="473">
        <v>0</v>
      </c>
      <c r="P137" s="473">
        <v>0</v>
      </c>
      <c r="Q137" s="473">
        <v>0</v>
      </c>
      <c r="R137">
        <f t="shared" ref="R137:R143" si="7">SUBTOTAL(9,M137:Q137)</f>
        <v>0</v>
      </c>
    </row>
    <row r="138" spans="2:18" customFormat="1" ht="14" hidden="1">
      <c r="B138" t="s">
        <v>7397</v>
      </c>
      <c r="C138" t="s">
        <v>7398</v>
      </c>
      <c r="D138" t="s">
        <v>7399</v>
      </c>
      <c r="F138" t="s">
        <v>269</v>
      </c>
      <c r="G138">
        <v>2</v>
      </c>
      <c r="H138">
        <v>10</v>
      </c>
      <c r="I138" t="s">
        <v>407</v>
      </c>
      <c r="J138">
        <v>6</v>
      </c>
      <c r="K138" t="s">
        <v>454</v>
      </c>
      <c r="L138" t="s">
        <v>7730</v>
      </c>
      <c r="M138" s="473">
        <v>0</v>
      </c>
      <c r="N138" s="473">
        <v>0</v>
      </c>
      <c r="O138" s="473">
        <v>0</v>
      </c>
      <c r="P138" s="473">
        <v>0</v>
      </c>
      <c r="Q138" s="473">
        <v>0</v>
      </c>
      <c r="R138">
        <f t="shared" si="7"/>
        <v>0</v>
      </c>
    </row>
    <row r="139" spans="2:18" customFormat="1" ht="14" hidden="1">
      <c r="B139" t="s">
        <v>7403</v>
      </c>
      <c r="C139" t="s">
        <v>7404</v>
      </c>
      <c r="D139" t="s">
        <v>7405</v>
      </c>
      <c r="F139" t="s">
        <v>269</v>
      </c>
      <c r="G139">
        <v>9</v>
      </c>
      <c r="H139">
        <v>3</v>
      </c>
      <c r="I139" t="s">
        <v>407</v>
      </c>
      <c r="J139">
        <v>6</v>
      </c>
      <c r="K139" t="s">
        <v>454</v>
      </c>
      <c r="L139" t="s">
        <v>7730</v>
      </c>
      <c r="M139" s="473">
        <v>0</v>
      </c>
      <c r="N139" s="473">
        <v>0</v>
      </c>
      <c r="O139" s="473">
        <v>0</v>
      </c>
      <c r="P139" s="473">
        <v>0</v>
      </c>
      <c r="Q139" s="473">
        <v>0</v>
      </c>
      <c r="R139">
        <f t="shared" si="7"/>
        <v>0</v>
      </c>
    </row>
    <row r="140" spans="2:18" customFormat="1" ht="14" hidden="1">
      <c r="B140" t="s">
        <v>7457</v>
      </c>
      <c r="C140" t="s">
        <v>7458</v>
      </c>
      <c r="D140" t="s">
        <v>7459</v>
      </c>
      <c r="E140" t="s">
        <v>5167</v>
      </c>
      <c r="F140" t="s">
        <v>269</v>
      </c>
      <c r="G140">
        <v>8</v>
      </c>
      <c r="H140">
        <v>4</v>
      </c>
      <c r="I140" t="s">
        <v>407</v>
      </c>
      <c r="J140">
        <v>7</v>
      </c>
      <c r="K140" t="s">
        <v>454</v>
      </c>
      <c r="L140" t="s">
        <v>7730</v>
      </c>
      <c r="M140" s="473">
        <v>0</v>
      </c>
      <c r="N140" s="473">
        <v>0</v>
      </c>
      <c r="O140" s="473">
        <v>0</v>
      </c>
      <c r="P140" s="473">
        <v>0</v>
      </c>
      <c r="Q140" s="473">
        <v>0</v>
      </c>
      <c r="R140">
        <f t="shared" si="7"/>
        <v>0</v>
      </c>
    </row>
    <row r="141" spans="2:18" customFormat="1" ht="14" hidden="1">
      <c r="B141" t="s">
        <v>7400</v>
      </c>
      <c r="C141" t="s">
        <v>7401</v>
      </c>
      <c r="D141" t="s">
        <v>7402</v>
      </c>
      <c r="F141" t="s">
        <v>269</v>
      </c>
      <c r="G141">
        <v>8</v>
      </c>
      <c r="H141">
        <v>8</v>
      </c>
      <c r="I141" t="s">
        <v>407</v>
      </c>
      <c r="J141">
        <v>8</v>
      </c>
      <c r="K141" t="s">
        <v>454</v>
      </c>
      <c r="L141" t="s">
        <v>7730</v>
      </c>
      <c r="M141" s="473">
        <v>0</v>
      </c>
      <c r="N141" s="473">
        <v>0</v>
      </c>
      <c r="O141" s="473">
        <v>0</v>
      </c>
      <c r="P141" s="473">
        <v>0</v>
      </c>
      <c r="Q141" s="473">
        <v>0</v>
      </c>
      <c r="R141">
        <f t="shared" si="7"/>
        <v>0</v>
      </c>
    </row>
    <row r="142" spans="2:18" customFormat="1" ht="14">
      <c r="B142" t="s">
        <v>7682</v>
      </c>
      <c r="C142" t="s">
        <v>7683</v>
      </c>
      <c r="D142" t="s">
        <v>7684</v>
      </c>
      <c r="F142" t="s">
        <v>269</v>
      </c>
      <c r="G142">
        <v>3</v>
      </c>
      <c r="H142">
        <v>5</v>
      </c>
      <c r="I142" t="s">
        <v>407</v>
      </c>
      <c r="J142">
        <v>8</v>
      </c>
      <c r="K142" s="312" t="s">
        <v>3253</v>
      </c>
      <c r="L142" t="s">
        <v>7730</v>
      </c>
      <c r="M142">
        <v>1</v>
      </c>
      <c r="N142">
        <v>2</v>
      </c>
      <c r="O142">
        <v>1</v>
      </c>
      <c r="P142">
        <v>2</v>
      </c>
      <c r="Q142">
        <v>2</v>
      </c>
      <c r="R142">
        <f t="shared" si="7"/>
        <v>8</v>
      </c>
    </row>
    <row r="143" spans="2:18" customFormat="1" ht="14">
      <c r="B143" s="478" t="s">
        <v>7736</v>
      </c>
      <c r="C143" t="s">
        <v>7658</v>
      </c>
      <c r="D143" t="s">
        <v>7659</v>
      </c>
      <c r="E143" t="s">
        <v>5297</v>
      </c>
      <c r="F143" t="s">
        <v>269</v>
      </c>
      <c r="G143">
        <v>8</v>
      </c>
      <c r="H143">
        <v>8</v>
      </c>
      <c r="I143" t="s">
        <v>407</v>
      </c>
      <c r="J143">
        <v>10</v>
      </c>
      <c r="K143" s="312" t="s">
        <v>3236</v>
      </c>
      <c r="L143" t="s">
        <v>7730</v>
      </c>
      <c r="M143" s="473">
        <v>0</v>
      </c>
      <c r="N143" s="473">
        <v>0</v>
      </c>
      <c r="O143" s="473">
        <v>0</v>
      </c>
      <c r="P143" s="473">
        <v>0</v>
      </c>
      <c r="Q143" s="473">
        <v>0</v>
      </c>
      <c r="R143">
        <f t="shared" si="7"/>
        <v>0</v>
      </c>
    </row>
    <row r="144" spans="2:18" customFormat="1" ht="14" hidden="1">
      <c r="B144" t="s">
        <v>6577</v>
      </c>
      <c r="C144" t="s">
        <v>6578</v>
      </c>
      <c r="D144" t="s">
        <v>6579</v>
      </c>
      <c r="E144" t="s">
        <v>5322</v>
      </c>
      <c r="F144" t="s">
        <v>269</v>
      </c>
      <c r="G144">
        <v>1</v>
      </c>
      <c r="H144">
        <v>2</v>
      </c>
      <c r="I144" s="703" t="s">
        <v>5051</v>
      </c>
      <c r="J144">
        <v>1</v>
      </c>
      <c r="K144" t="s">
        <v>454</v>
      </c>
      <c r="L144" t="s">
        <v>6885</v>
      </c>
      <c r="M144" s="488">
        <v>0</v>
      </c>
      <c r="N144" s="488">
        <v>0</v>
      </c>
      <c r="O144" s="488">
        <v>0</v>
      </c>
      <c r="P144" s="488">
        <v>0</v>
      </c>
      <c r="Q144" s="488">
        <v>0</v>
      </c>
      <c r="R144">
        <f t="shared" ref="R144:R154" si="8">SUBTOTAL(9,M144:Q144)</f>
        <v>0</v>
      </c>
    </row>
    <row r="145" spans="2:18" customFormat="1" ht="14" hidden="1">
      <c r="B145" t="s">
        <v>6700</v>
      </c>
      <c r="C145" t="s">
        <v>6701</v>
      </c>
      <c r="D145" t="s">
        <v>6702</v>
      </c>
      <c r="F145" t="s">
        <v>250</v>
      </c>
      <c r="I145" s="703" t="s">
        <v>5051</v>
      </c>
      <c r="J145">
        <v>1</v>
      </c>
      <c r="K145" s="312" t="s">
        <v>3246</v>
      </c>
      <c r="L145" s="478" t="s">
        <v>6978</v>
      </c>
      <c r="M145" s="473">
        <v>0</v>
      </c>
      <c r="N145" s="473">
        <v>0</v>
      </c>
      <c r="O145" s="473">
        <v>0</v>
      </c>
      <c r="P145" s="473">
        <v>0</v>
      </c>
      <c r="Q145" s="473">
        <v>0</v>
      </c>
      <c r="R145">
        <f t="shared" si="8"/>
        <v>0</v>
      </c>
    </row>
    <row r="146" spans="2:18" customFormat="1" ht="14">
      <c r="B146" t="s">
        <v>6742</v>
      </c>
      <c r="C146" t="s">
        <v>6743</v>
      </c>
      <c r="D146" s="478" t="s">
        <v>6981</v>
      </c>
      <c r="F146" t="s">
        <v>250</v>
      </c>
      <c r="I146" s="703" t="s">
        <v>5051</v>
      </c>
      <c r="J146">
        <v>1</v>
      </c>
      <c r="K146" s="312" t="s">
        <v>3236</v>
      </c>
      <c r="L146" t="s">
        <v>6885</v>
      </c>
      <c r="M146">
        <v>1</v>
      </c>
      <c r="N146">
        <v>1</v>
      </c>
      <c r="O146">
        <v>1</v>
      </c>
      <c r="P146">
        <v>1</v>
      </c>
      <c r="Q146">
        <v>1</v>
      </c>
      <c r="R146">
        <f t="shared" si="8"/>
        <v>5</v>
      </c>
    </row>
    <row r="147" spans="2:18" customFormat="1" ht="14" hidden="1">
      <c r="B147" t="s">
        <v>6601</v>
      </c>
      <c r="C147" t="s">
        <v>6602</v>
      </c>
      <c r="D147" t="s">
        <v>6603</v>
      </c>
      <c r="F147" t="s">
        <v>250</v>
      </c>
      <c r="I147" s="703" t="s">
        <v>5051</v>
      </c>
      <c r="J147">
        <v>2</v>
      </c>
      <c r="K147" t="s">
        <v>454</v>
      </c>
      <c r="L147" t="s">
        <v>6885</v>
      </c>
      <c r="M147" s="488">
        <v>0</v>
      </c>
      <c r="N147" s="488">
        <v>0</v>
      </c>
      <c r="O147" s="488">
        <v>0</v>
      </c>
      <c r="P147" s="488">
        <v>0</v>
      </c>
      <c r="Q147" s="488">
        <v>0</v>
      </c>
      <c r="R147">
        <f t="shared" si="8"/>
        <v>0</v>
      </c>
    </row>
    <row r="148" spans="2:18" customFormat="1" ht="14">
      <c r="B148" t="s">
        <v>6566</v>
      </c>
      <c r="C148" t="s">
        <v>6567</v>
      </c>
      <c r="D148" s="478" t="s">
        <v>6982</v>
      </c>
      <c r="F148" t="s">
        <v>5123</v>
      </c>
      <c r="G148">
        <v>0</v>
      </c>
      <c r="I148" s="703" t="s">
        <v>5051</v>
      </c>
      <c r="J148">
        <v>3</v>
      </c>
      <c r="K148" s="312" t="s">
        <v>3253</v>
      </c>
      <c r="L148" t="s">
        <v>6885</v>
      </c>
      <c r="M148">
        <v>1</v>
      </c>
      <c r="N148">
        <v>2</v>
      </c>
      <c r="O148">
        <v>2</v>
      </c>
      <c r="P148">
        <v>1</v>
      </c>
      <c r="Q148">
        <v>1</v>
      </c>
      <c r="R148">
        <f t="shared" si="8"/>
        <v>7</v>
      </c>
    </row>
    <row r="149" spans="2:18" customFormat="1" ht="14" hidden="1">
      <c r="B149" t="s">
        <v>6572</v>
      </c>
      <c r="C149" t="s">
        <v>6573</v>
      </c>
      <c r="D149" t="s">
        <v>6574</v>
      </c>
      <c r="F149" t="s">
        <v>250</v>
      </c>
      <c r="I149" s="703" t="s">
        <v>5051</v>
      </c>
      <c r="J149">
        <v>3</v>
      </c>
      <c r="K149" s="312" t="s">
        <v>3246</v>
      </c>
      <c r="L149" s="478" t="s">
        <v>7014</v>
      </c>
      <c r="M149" s="473">
        <v>0</v>
      </c>
      <c r="N149" s="473">
        <v>0</v>
      </c>
      <c r="O149" s="473">
        <v>0</v>
      </c>
      <c r="P149" s="473">
        <v>0</v>
      </c>
      <c r="Q149" s="473">
        <v>0</v>
      </c>
      <c r="R149">
        <f t="shared" si="8"/>
        <v>0</v>
      </c>
    </row>
    <row r="150" spans="2:18" customFormat="1" ht="14">
      <c r="B150" t="s">
        <v>6598</v>
      </c>
      <c r="C150" t="s">
        <v>6599</v>
      </c>
      <c r="D150" t="s">
        <v>6600</v>
      </c>
      <c r="E150" t="s">
        <v>5102</v>
      </c>
      <c r="F150" t="s">
        <v>269</v>
      </c>
      <c r="G150">
        <v>4</v>
      </c>
      <c r="H150">
        <v>3</v>
      </c>
      <c r="I150" s="703" t="s">
        <v>5051</v>
      </c>
      <c r="J150">
        <v>4</v>
      </c>
      <c r="K150" s="312" t="s">
        <v>3253</v>
      </c>
      <c r="L150" t="s">
        <v>6885</v>
      </c>
      <c r="M150">
        <v>2</v>
      </c>
      <c r="N150">
        <v>1</v>
      </c>
      <c r="O150">
        <v>1</v>
      </c>
      <c r="P150">
        <v>2</v>
      </c>
      <c r="Q150">
        <v>1</v>
      </c>
      <c r="R150">
        <f t="shared" si="8"/>
        <v>7</v>
      </c>
    </row>
    <row r="151" spans="2:18" customFormat="1" ht="14" hidden="1">
      <c r="B151" t="s">
        <v>6758</v>
      </c>
      <c r="C151" t="s">
        <v>6759</v>
      </c>
      <c r="D151" t="s">
        <v>6760</v>
      </c>
      <c r="F151" t="s">
        <v>269</v>
      </c>
      <c r="G151">
        <v>4</v>
      </c>
      <c r="H151">
        <v>3</v>
      </c>
      <c r="I151" s="703" t="s">
        <v>5051</v>
      </c>
      <c r="J151">
        <v>4</v>
      </c>
      <c r="K151" s="312" t="s">
        <v>3246</v>
      </c>
      <c r="L151" s="478" t="s">
        <v>6980</v>
      </c>
      <c r="M151" s="473">
        <v>0</v>
      </c>
      <c r="N151" s="473">
        <v>0</v>
      </c>
      <c r="O151" s="473">
        <v>0</v>
      </c>
      <c r="P151" s="473">
        <v>0</v>
      </c>
      <c r="Q151" s="473">
        <v>0</v>
      </c>
      <c r="R151">
        <f t="shared" si="8"/>
        <v>0</v>
      </c>
    </row>
    <row r="152" spans="2:18" customFormat="1" ht="14" hidden="1">
      <c r="B152" t="s">
        <v>6606</v>
      </c>
      <c r="C152" t="s">
        <v>6607</v>
      </c>
      <c r="D152" t="s">
        <v>6608</v>
      </c>
      <c r="E152" t="s">
        <v>5102</v>
      </c>
      <c r="F152" t="s">
        <v>269</v>
      </c>
      <c r="G152">
        <v>6</v>
      </c>
      <c r="H152">
        <v>7</v>
      </c>
      <c r="I152" s="703" t="s">
        <v>5051</v>
      </c>
      <c r="J152">
        <v>7</v>
      </c>
      <c r="K152" t="s">
        <v>454</v>
      </c>
      <c r="L152" t="s">
        <v>6885</v>
      </c>
      <c r="M152" s="488">
        <v>0</v>
      </c>
      <c r="N152" s="488">
        <v>0</v>
      </c>
      <c r="O152" s="488">
        <v>0</v>
      </c>
      <c r="P152" s="488">
        <v>0</v>
      </c>
      <c r="Q152" s="488">
        <v>0</v>
      </c>
      <c r="R152">
        <f t="shared" si="8"/>
        <v>0</v>
      </c>
    </row>
    <row r="153" spans="2:18" customFormat="1" ht="14">
      <c r="B153" s="478" t="s">
        <v>7009</v>
      </c>
      <c r="C153" t="s">
        <v>6788</v>
      </c>
      <c r="D153" t="s">
        <v>6789</v>
      </c>
      <c r="F153" t="s">
        <v>269</v>
      </c>
      <c r="G153">
        <v>7</v>
      </c>
      <c r="H153">
        <v>5</v>
      </c>
      <c r="I153" s="703" t="s">
        <v>5051</v>
      </c>
      <c r="J153">
        <v>8</v>
      </c>
      <c r="K153" s="312" t="s">
        <v>3236</v>
      </c>
      <c r="L153" t="s">
        <v>6885</v>
      </c>
      <c r="M153">
        <v>1</v>
      </c>
      <c r="N153" s="473">
        <v>0</v>
      </c>
      <c r="O153">
        <v>1</v>
      </c>
      <c r="P153" s="473">
        <v>0</v>
      </c>
      <c r="Q153">
        <v>1</v>
      </c>
      <c r="R153">
        <f>SUBTOTAL(9,M153:Q153)</f>
        <v>3</v>
      </c>
    </row>
    <row r="154" spans="2:18" customFormat="1" ht="14" hidden="1">
      <c r="B154" t="s">
        <v>6709</v>
      </c>
      <c r="C154" t="s">
        <v>6710</v>
      </c>
      <c r="D154" t="s">
        <v>6711</v>
      </c>
      <c r="E154" t="s">
        <v>5167</v>
      </c>
      <c r="F154" t="s">
        <v>269</v>
      </c>
      <c r="G154">
        <v>2</v>
      </c>
      <c r="H154">
        <v>1</v>
      </c>
      <c r="I154" s="309" t="s">
        <v>3234</v>
      </c>
      <c r="J154">
        <v>1</v>
      </c>
      <c r="K154" s="312" t="s">
        <v>3246</v>
      </c>
      <c r="L154" s="478" t="s">
        <v>7016</v>
      </c>
      <c r="M154" s="473">
        <v>0</v>
      </c>
      <c r="N154" s="473">
        <v>0</v>
      </c>
      <c r="O154" s="473">
        <v>0</v>
      </c>
      <c r="P154" s="473">
        <v>0</v>
      </c>
      <c r="Q154" s="473">
        <v>0</v>
      </c>
      <c r="R154">
        <f t="shared" si="8"/>
        <v>0</v>
      </c>
    </row>
    <row r="155" spans="2:18" customFormat="1" ht="14" hidden="1">
      <c r="B155" t="s">
        <v>6727</v>
      </c>
      <c r="C155" t="s">
        <v>6728</v>
      </c>
      <c r="D155" t="s">
        <v>6729</v>
      </c>
      <c r="F155" t="s">
        <v>250</v>
      </c>
      <c r="I155" s="309" t="s">
        <v>3234</v>
      </c>
      <c r="J155">
        <v>1</v>
      </c>
      <c r="K155" t="s">
        <v>454</v>
      </c>
      <c r="L155" t="s">
        <v>6885</v>
      </c>
      <c r="M155" s="488">
        <v>0</v>
      </c>
      <c r="N155" s="488">
        <v>0</v>
      </c>
      <c r="O155" s="488">
        <v>0</v>
      </c>
      <c r="P155" s="488">
        <v>0</v>
      </c>
      <c r="Q155" s="488">
        <v>0</v>
      </c>
      <c r="R155">
        <f t="shared" ref="R155:R218" si="9">SUBTOTAL(9,M155:Q155)</f>
        <v>0</v>
      </c>
    </row>
    <row r="156" spans="2:18" customFormat="1" ht="14">
      <c r="B156" s="478" t="s">
        <v>7013</v>
      </c>
      <c r="C156" t="s">
        <v>6763</v>
      </c>
      <c r="D156" t="s">
        <v>6764</v>
      </c>
      <c r="F156" t="s">
        <v>250</v>
      </c>
      <c r="I156" s="309" t="s">
        <v>3234</v>
      </c>
      <c r="J156">
        <v>1</v>
      </c>
      <c r="K156" s="312" t="s">
        <v>3236</v>
      </c>
      <c r="L156" t="s">
        <v>6885</v>
      </c>
      <c r="M156">
        <v>1</v>
      </c>
      <c r="N156">
        <v>1</v>
      </c>
      <c r="O156">
        <v>1</v>
      </c>
      <c r="P156" s="473">
        <v>0</v>
      </c>
      <c r="Q156">
        <v>1</v>
      </c>
      <c r="R156">
        <f t="shared" si="9"/>
        <v>4</v>
      </c>
    </row>
    <row r="157" spans="2:18" customFormat="1" ht="14">
      <c r="B157" s="478" t="s">
        <v>7330</v>
      </c>
      <c r="C157" t="s">
        <v>6604</v>
      </c>
      <c r="D157" t="s">
        <v>6605</v>
      </c>
      <c r="F157" t="s">
        <v>250</v>
      </c>
      <c r="I157" s="309" t="s">
        <v>3234</v>
      </c>
      <c r="J157">
        <v>2</v>
      </c>
      <c r="K157" s="312" t="s">
        <v>3253</v>
      </c>
      <c r="L157" t="s">
        <v>6885</v>
      </c>
      <c r="M157">
        <v>0</v>
      </c>
      <c r="N157" s="473">
        <v>0</v>
      </c>
      <c r="O157">
        <v>0</v>
      </c>
      <c r="P157" s="473">
        <v>0</v>
      </c>
      <c r="Q157" s="473">
        <v>0</v>
      </c>
      <c r="R157">
        <f t="shared" si="9"/>
        <v>0</v>
      </c>
    </row>
    <row r="158" spans="2:18" customFormat="1" ht="14" hidden="1">
      <c r="B158" t="s">
        <v>6712</v>
      </c>
      <c r="C158" t="s">
        <v>6713</v>
      </c>
      <c r="D158" t="s">
        <v>6714</v>
      </c>
      <c r="E158" t="s">
        <v>5167</v>
      </c>
      <c r="F158" t="s">
        <v>269</v>
      </c>
      <c r="G158">
        <v>1</v>
      </c>
      <c r="H158">
        <v>4</v>
      </c>
      <c r="I158" s="309" t="s">
        <v>3234</v>
      </c>
      <c r="J158">
        <v>2</v>
      </c>
      <c r="K158" t="s">
        <v>454</v>
      </c>
      <c r="L158" t="s">
        <v>6885</v>
      </c>
      <c r="M158" s="488">
        <v>0</v>
      </c>
      <c r="N158" s="488">
        <v>0</v>
      </c>
      <c r="O158" s="488">
        <v>0</v>
      </c>
      <c r="P158" s="488">
        <v>0</v>
      </c>
      <c r="Q158" s="488">
        <v>0</v>
      </c>
      <c r="R158">
        <f t="shared" si="9"/>
        <v>0</v>
      </c>
    </row>
    <row r="159" spans="2:18" customFormat="1" ht="14">
      <c r="B159" s="478" t="s">
        <v>7097</v>
      </c>
      <c r="C159" t="s">
        <v>6770</v>
      </c>
      <c r="D159" t="s">
        <v>6771</v>
      </c>
      <c r="F159" t="s">
        <v>269</v>
      </c>
      <c r="G159">
        <v>2</v>
      </c>
      <c r="H159">
        <v>4</v>
      </c>
      <c r="I159" s="309" t="s">
        <v>3234</v>
      </c>
      <c r="J159">
        <v>3</v>
      </c>
      <c r="K159" s="312" t="s">
        <v>3253</v>
      </c>
      <c r="L159" t="s">
        <v>6885</v>
      </c>
      <c r="M159" s="473">
        <v>0</v>
      </c>
      <c r="N159" s="473">
        <v>0</v>
      </c>
      <c r="O159">
        <v>0</v>
      </c>
      <c r="P159" s="473">
        <v>0</v>
      </c>
      <c r="Q159" s="473">
        <v>0</v>
      </c>
      <c r="R159">
        <f t="shared" si="9"/>
        <v>0</v>
      </c>
    </row>
    <row r="160" spans="2:18" customFormat="1" ht="14" hidden="1">
      <c r="B160" t="s">
        <v>6808</v>
      </c>
      <c r="C160" t="s">
        <v>6809</v>
      </c>
      <c r="D160" t="s">
        <v>6810</v>
      </c>
      <c r="E160" t="s">
        <v>5167</v>
      </c>
      <c r="F160" t="s">
        <v>269</v>
      </c>
      <c r="G160">
        <v>4</v>
      </c>
      <c r="H160">
        <v>4</v>
      </c>
      <c r="I160" s="309" t="s">
        <v>3234</v>
      </c>
      <c r="J160">
        <v>4</v>
      </c>
      <c r="K160" s="312" t="s">
        <v>3246</v>
      </c>
      <c r="L160" s="478" t="s">
        <v>6978</v>
      </c>
      <c r="M160" s="473">
        <v>0</v>
      </c>
      <c r="N160" s="473">
        <v>0</v>
      </c>
      <c r="O160" s="473">
        <v>0</v>
      </c>
      <c r="P160" s="473">
        <v>0</v>
      </c>
      <c r="Q160" s="473">
        <v>0</v>
      </c>
      <c r="R160">
        <f t="shared" si="9"/>
        <v>0</v>
      </c>
    </row>
    <row r="161" spans="2:18" customFormat="1" ht="14" hidden="1">
      <c r="B161" t="s">
        <v>6834</v>
      </c>
      <c r="C161" t="s">
        <v>6835</v>
      </c>
      <c r="D161" t="s">
        <v>6836</v>
      </c>
      <c r="F161" t="s">
        <v>250</v>
      </c>
      <c r="I161" s="309" t="s">
        <v>3234</v>
      </c>
      <c r="J161">
        <v>4</v>
      </c>
      <c r="K161" s="312" t="s">
        <v>3246</v>
      </c>
      <c r="L161" s="478" t="s">
        <v>6978</v>
      </c>
      <c r="M161" s="473">
        <v>0</v>
      </c>
      <c r="N161" s="473">
        <v>0</v>
      </c>
      <c r="O161" s="473">
        <v>0</v>
      </c>
      <c r="P161" s="473">
        <v>0</v>
      </c>
      <c r="Q161" s="473">
        <v>0</v>
      </c>
      <c r="R161">
        <f t="shared" si="9"/>
        <v>0</v>
      </c>
    </row>
    <row r="162" spans="2:18" customFormat="1" ht="14" hidden="1">
      <c r="B162" t="s">
        <v>6811</v>
      </c>
      <c r="C162" t="s">
        <v>6812</v>
      </c>
      <c r="D162" t="s">
        <v>6813</v>
      </c>
      <c r="F162" t="s">
        <v>250</v>
      </c>
      <c r="I162" s="309" t="s">
        <v>3234</v>
      </c>
      <c r="J162">
        <v>6</v>
      </c>
      <c r="K162" t="s">
        <v>454</v>
      </c>
      <c r="L162" t="s">
        <v>6885</v>
      </c>
      <c r="M162" s="488">
        <v>0</v>
      </c>
      <c r="N162" s="488">
        <v>0</v>
      </c>
      <c r="O162" s="488">
        <v>0</v>
      </c>
      <c r="P162" s="488">
        <v>0</v>
      </c>
      <c r="Q162" s="488">
        <v>0</v>
      </c>
      <c r="R162">
        <f t="shared" si="9"/>
        <v>0</v>
      </c>
    </row>
    <row r="163" spans="2:18" customFormat="1" ht="14">
      <c r="B163" s="478" t="s">
        <v>6945</v>
      </c>
      <c r="C163" t="s">
        <v>6821</v>
      </c>
      <c r="D163" t="s">
        <v>6822</v>
      </c>
      <c r="F163" t="s">
        <v>269</v>
      </c>
      <c r="G163">
        <v>5</v>
      </c>
      <c r="H163">
        <v>5</v>
      </c>
      <c r="I163" s="309" t="s">
        <v>3234</v>
      </c>
      <c r="J163">
        <v>8</v>
      </c>
      <c r="K163" s="312" t="s">
        <v>3236</v>
      </c>
      <c r="L163" t="s">
        <v>6885</v>
      </c>
      <c r="M163" s="473">
        <v>0</v>
      </c>
      <c r="N163">
        <v>1</v>
      </c>
      <c r="O163">
        <v>1</v>
      </c>
      <c r="P163">
        <v>1</v>
      </c>
      <c r="Q163" s="473">
        <v>0</v>
      </c>
      <c r="R163">
        <f t="shared" si="9"/>
        <v>3</v>
      </c>
    </row>
    <row r="164" spans="2:18" customFormat="1" ht="14" hidden="1">
      <c r="B164" t="s">
        <v>6516</v>
      </c>
      <c r="C164" t="s">
        <v>6517</v>
      </c>
      <c r="D164" t="s">
        <v>6518</v>
      </c>
      <c r="F164" t="s">
        <v>250</v>
      </c>
      <c r="I164" s="711" t="s">
        <v>293</v>
      </c>
      <c r="J164">
        <v>0</v>
      </c>
      <c r="K164" s="312" t="s">
        <v>3246</v>
      </c>
      <c r="L164" s="478" t="s">
        <v>7014</v>
      </c>
      <c r="M164" s="473">
        <v>0</v>
      </c>
      <c r="N164" s="473">
        <v>0</v>
      </c>
      <c r="O164" s="473">
        <v>0</v>
      </c>
      <c r="P164" s="473">
        <v>0</v>
      </c>
      <c r="Q164" s="473">
        <v>0</v>
      </c>
      <c r="R164">
        <f t="shared" ref="R164:R173" si="10">SUBTOTAL(9,M164:Q164)</f>
        <v>0</v>
      </c>
    </row>
    <row r="165" spans="2:18" customFormat="1" ht="14">
      <c r="B165" s="478" t="s">
        <v>6941</v>
      </c>
      <c r="C165" t="s">
        <v>6575</v>
      </c>
      <c r="D165" t="s">
        <v>6576</v>
      </c>
      <c r="F165" t="s">
        <v>250</v>
      </c>
      <c r="I165" s="711" t="s">
        <v>293</v>
      </c>
      <c r="J165">
        <v>1</v>
      </c>
      <c r="K165" s="312" t="s">
        <v>3236</v>
      </c>
      <c r="L165" t="s">
        <v>6885</v>
      </c>
      <c r="M165">
        <v>1</v>
      </c>
      <c r="N165">
        <v>1</v>
      </c>
      <c r="O165">
        <v>1</v>
      </c>
      <c r="P165" s="473">
        <v>0</v>
      </c>
      <c r="Q165">
        <v>1</v>
      </c>
      <c r="R165">
        <f t="shared" si="10"/>
        <v>4</v>
      </c>
    </row>
    <row r="166" spans="2:18" customFormat="1" ht="14" hidden="1">
      <c r="B166" t="s">
        <v>6519</v>
      </c>
      <c r="C166" t="s">
        <v>6520</v>
      </c>
      <c r="D166" t="s">
        <v>6521</v>
      </c>
      <c r="F166" t="s">
        <v>5123</v>
      </c>
      <c r="G166">
        <v>0</v>
      </c>
      <c r="I166" s="711" t="s">
        <v>293</v>
      </c>
      <c r="J166">
        <v>2</v>
      </c>
      <c r="K166" s="312" t="s">
        <v>3246</v>
      </c>
      <c r="L166" s="478" t="s">
        <v>7016</v>
      </c>
      <c r="M166" s="473">
        <v>0</v>
      </c>
      <c r="N166" s="473">
        <v>0</v>
      </c>
      <c r="O166" s="473">
        <v>0</v>
      </c>
      <c r="P166" s="473">
        <v>0</v>
      </c>
      <c r="Q166" s="473">
        <v>0</v>
      </c>
      <c r="R166">
        <f t="shared" si="10"/>
        <v>0</v>
      </c>
    </row>
    <row r="167" spans="2:18" customFormat="1" ht="14" hidden="1">
      <c r="B167" t="s">
        <v>6656</v>
      </c>
      <c r="C167" t="s">
        <v>6657</v>
      </c>
      <c r="D167" t="s">
        <v>6658</v>
      </c>
      <c r="E167" t="s">
        <v>5102</v>
      </c>
      <c r="F167" t="s">
        <v>269</v>
      </c>
      <c r="G167">
        <v>1</v>
      </c>
      <c r="H167">
        <v>6</v>
      </c>
      <c r="I167" s="711" t="s">
        <v>293</v>
      </c>
      <c r="J167">
        <v>3</v>
      </c>
      <c r="K167" t="s">
        <v>454</v>
      </c>
      <c r="L167" t="s">
        <v>6885</v>
      </c>
      <c r="M167" s="488">
        <v>0</v>
      </c>
      <c r="N167" s="488">
        <v>0</v>
      </c>
      <c r="O167" s="488">
        <v>0</v>
      </c>
      <c r="P167" s="488">
        <v>0</v>
      </c>
      <c r="Q167" s="488">
        <v>0</v>
      </c>
      <c r="R167">
        <f t="shared" si="10"/>
        <v>0</v>
      </c>
    </row>
    <row r="168" spans="2:18" customFormat="1" ht="14" hidden="1">
      <c r="B168" t="s">
        <v>6683</v>
      </c>
      <c r="C168" t="s">
        <v>6684</v>
      </c>
      <c r="D168" t="s">
        <v>6685</v>
      </c>
      <c r="F168" t="s">
        <v>250</v>
      </c>
      <c r="I168" s="711" t="s">
        <v>293</v>
      </c>
      <c r="J168">
        <v>3</v>
      </c>
      <c r="K168" t="s">
        <v>454</v>
      </c>
      <c r="L168" t="s">
        <v>6885</v>
      </c>
      <c r="M168" s="488">
        <v>0</v>
      </c>
      <c r="N168" s="488">
        <v>0</v>
      </c>
      <c r="O168" s="488">
        <v>0</v>
      </c>
      <c r="P168" s="488">
        <v>0</v>
      </c>
      <c r="Q168" s="488">
        <v>0</v>
      </c>
      <c r="R168">
        <f t="shared" si="10"/>
        <v>0</v>
      </c>
    </row>
    <row r="169" spans="2:18" customFormat="1" ht="14" hidden="1">
      <c r="B169" t="s">
        <v>6846</v>
      </c>
      <c r="C169" t="s">
        <v>6847</v>
      </c>
      <c r="D169" t="s">
        <v>6848</v>
      </c>
      <c r="F169" t="s">
        <v>250</v>
      </c>
      <c r="I169" s="711" t="s">
        <v>293</v>
      </c>
      <c r="J169">
        <v>3</v>
      </c>
      <c r="K169" s="312" t="s">
        <v>3246</v>
      </c>
      <c r="L169" s="478" t="s">
        <v>7014</v>
      </c>
      <c r="M169" s="473">
        <v>0</v>
      </c>
      <c r="N169" s="473">
        <v>0</v>
      </c>
      <c r="O169" s="473">
        <v>0</v>
      </c>
      <c r="P169" s="473">
        <v>0</v>
      </c>
      <c r="Q169" s="473">
        <v>0</v>
      </c>
      <c r="R169">
        <f t="shared" si="10"/>
        <v>0</v>
      </c>
    </row>
    <row r="170" spans="2:18" customFormat="1" ht="14" hidden="1">
      <c r="B170" t="s">
        <v>6659</v>
      </c>
      <c r="C170" t="s">
        <v>6660</v>
      </c>
      <c r="D170" t="s">
        <v>6661</v>
      </c>
      <c r="F170" t="s">
        <v>269</v>
      </c>
      <c r="G170">
        <v>2</v>
      </c>
      <c r="H170">
        <v>2</v>
      </c>
      <c r="I170" s="711" t="s">
        <v>293</v>
      </c>
      <c r="J170">
        <v>4</v>
      </c>
      <c r="K170" t="s">
        <v>454</v>
      </c>
      <c r="L170" t="s">
        <v>6885</v>
      </c>
      <c r="M170" s="488">
        <v>0</v>
      </c>
      <c r="N170" s="488">
        <v>0</v>
      </c>
      <c r="O170" s="488">
        <v>0</v>
      </c>
      <c r="P170" s="488">
        <v>0</v>
      </c>
      <c r="Q170" s="488">
        <v>0</v>
      </c>
      <c r="R170">
        <f t="shared" si="10"/>
        <v>0</v>
      </c>
    </row>
    <row r="171" spans="2:18" customFormat="1" ht="14">
      <c r="B171" t="s">
        <v>6753</v>
      </c>
      <c r="C171" t="s">
        <v>6754</v>
      </c>
      <c r="D171" t="s">
        <v>6755</v>
      </c>
      <c r="E171" t="s">
        <v>5167</v>
      </c>
      <c r="F171" t="s">
        <v>269</v>
      </c>
      <c r="G171">
        <v>4</v>
      </c>
      <c r="H171">
        <v>5</v>
      </c>
      <c r="I171" s="711" t="s">
        <v>293</v>
      </c>
      <c r="J171">
        <v>5</v>
      </c>
      <c r="K171" s="312" t="s">
        <v>3253</v>
      </c>
      <c r="L171" t="s">
        <v>6885</v>
      </c>
      <c r="M171">
        <v>2</v>
      </c>
      <c r="N171">
        <v>2</v>
      </c>
      <c r="O171">
        <v>2</v>
      </c>
      <c r="P171">
        <v>2</v>
      </c>
      <c r="Q171">
        <v>2</v>
      </c>
      <c r="R171">
        <f t="shared" si="10"/>
        <v>10</v>
      </c>
    </row>
    <row r="172" spans="2:18" customFormat="1" ht="14">
      <c r="B172" s="478" t="s">
        <v>6933</v>
      </c>
      <c r="C172" t="s">
        <v>6826</v>
      </c>
      <c r="D172" t="s">
        <v>6827</v>
      </c>
      <c r="E172" t="s">
        <v>5167</v>
      </c>
      <c r="F172" t="s">
        <v>269</v>
      </c>
      <c r="G172">
        <v>5</v>
      </c>
      <c r="H172">
        <v>5</v>
      </c>
      <c r="I172" s="711" t="s">
        <v>293</v>
      </c>
      <c r="J172">
        <v>5</v>
      </c>
      <c r="K172" s="312" t="s">
        <v>3236</v>
      </c>
      <c r="L172" t="s">
        <v>6885</v>
      </c>
      <c r="M172" s="473">
        <v>0</v>
      </c>
      <c r="N172">
        <v>1</v>
      </c>
      <c r="O172">
        <v>1</v>
      </c>
      <c r="P172">
        <v>1</v>
      </c>
      <c r="Q172">
        <v>1</v>
      </c>
      <c r="R172">
        <f t="shared" si="10"/>
        <v>4</v>
      </c>
    </row>
    <row r="173" spans="2:18" customFormat="1" ht="14">
      <c r="B173" t="s">
        <v>6828</v>
      </c>
      <c r="C173" t="s">
        <v>6829</v>
      </c>
      <c r="D173" t="s">
        <v>6830</v>
      </c>
      <c r="F173" t="s">
        <v>250</v>
      </c>
      <c r="I173" s="711" t="s">
        <v>293</v>
      </c>
      <c r="J173">
        <v>6</v>
      </c>
      <c r="K173" s="312" t="s">
        <v>3253</v>
      </c>
      <c r="L173" t="s">
        <v>6885</v>
      </c>
      <c r="M173">
        <v>0</v>
      </c>
      <c r="N173">
        <v>1</v>
      </c>
      <c r="O173">
        <v>1</v>
      </c>
      <c r="P173">
        <v>2</v>
      </c>
      <c r="Q173">
        <v>2</v>
      </c>
      <c r="R173">
        <f t="shared" si="10"/>
        <v>6</v>
      </c>
    </row>
    <row r="174" spans="2:18" customFormat="1" ht="14" hidden="1">
      <c r="B174" t="s">
        <v>6513</v>
      </c>
      <c r="C174" t="s">
        <v>6514</v>
      </c>
      <c r="D174" t="s">
        <v>6515</v>
      </c>
      <c r="F174" t="s">
        <v>250</v>
      </c>
      <c r="I174" s="710" t="s">
        <v>272</v>
      </c>
      <c r="J174">
        <v>0</v>
      </c>
      <c r="K174" t="s">
        <v>454</v>
      </c>
      <c r="L174" t="s">
        <v>6885</v>
      </c>
      <c r="M174" s="488">
        <v>0</v>
      </c>
      <c r="N174" s="488">
        <v>0</v>
      </c>
      <c r="O174" s="488">
        <v>0</v>
      </c>
      <c r="P174" s="488">
        <v>0</v>
      </c>
      <c r="Q174" s="488">
        <v>0</v>
      </c>
      <c r="R174">
        <f t="shared" si="9"/>
        <v>0</v>
      </c>
    </row>
    <row r="175" spans="2:18" customFormat="1" ht="14" hidden="1">
      <c r="B175" t="s">
        <v>6595</v>
      </c>
      <c r="C175" t="s">
        <v>6596</v>
      </c>
      <c r="D175" t="s">
        <v>6597</v>
      </c>
      <c r="F175" t="s">
        <v>250</v>
      </c>
      <c r="I175" s="710" t="s">
        <v>272</v>
      </c>
      <c r="J175">
        <v>1</v>
      </c>
      <c r="K175" s="312" t="s">
        <v>3246</v>
      </c>
      <c r="L175" s="478" t="s">
        <v>6978</v>
      </c>
      <c r="M175" s="473">
        <v>0</v>
      </c>
      <c r="N175" s="473">
        <v>0</v>
      </c>
      <c r="O175" s="473">
        <v>0</v>
      </c>
      <c r="P175" s="473">
        <v>0</v>
      </c>
      <c r="Q175" s="473">
        <v>0</v>
      </c>
      <c r="R175">
        <f t="shared" si="9"/>
        <v>0</v>
      </c>
    </row>
    <row r="176" spans="2:18" customFormat="1" ht="14">
      <c r="B176" s="478" t="s">
        <v>6947</v>
      </c>
      <c r="C176" t="s">
        <v>6868</v>
      </c>
      <c r="D176" t="s">
        <v>6869</v>
      </c>
      <c r="F176" t="s">
        <v>250</v>
      </c>
      <c r="I176" s="710" t="s">
        <v>272</v>
      </c>
      <c r="J176">
        <v>1</v>
      </c>
      <c r="K176" s="312" t="s">
        <v>3236</v>
      </c>
      <c r="L176" s="478" t="s">
        <v>7016</v>
      </c>
      <c r="M176" s="473">
        <v>0</v>
      </c>
      <c r="N176" s="473">
        <v>0</v>
      </c>
      <c r="O176" s="473">
        <v>0</v>
      </c>
      <c r="P176" s="473">
        <v>0</v>
      </c>
      <c r="Q176" s="473">
        <v>0</v>
      </c>
      <c r="R176">
        <f t="shared" si="9"/>
        <v>0</v>
      </c>
    </row>
    <row r="177" spans="2:18" customFormat="1" ht="14" hidden="1">
      <c r="B177" t="s">
        <v>6587</v>
      </c>
      <c r="C177" t="s">
        <v>6588</v>
      </c>
      <c r="D177" t="s">
        <v>6589</v>
      </c>
      <c r="F177" t="s">
        <v>269</v>
      </c>
      <c r="G177">
        <v>2</v>
      </c>
      <c r="H177">
        <v>3</v>
      </c>
      <c r="I177" s="710" t="s">
        <v>272</v>
      </c>
      <c r="J177">
        <v>2</v>
      </c>
      <c r="K177" t="s">
        <v>454</v>
      </c>
      <c r="L177" t="s">
        <v>6885</v>
      </c>
      <c r="M177" s="488">
        <v>0</v>
      </c>
      <c r="N177" s="488">
        <v>0</v>
      </c>
      <c r="O177" s="488">
        <v>0</v>
      </c>
      <c r="P177" s="488">
        <v>0</v>
      </c>
      <c r="Q177" s="488">
        <v>0</v>
      </c>
      <c r="R177">
        <f t="shared" si="9"/>
        <v>0</v>
      </c>
    </row>
    <row r="178" spans="2:18" customFormat="1" ht="14">
      <c r="B178" s="599" t="s">
        <v>6965</v>
      </c>
      <c r="C178" t="s">
        <v>6590</v>
      </c>
      <c r="D178" t="s">
        <v>6591</v>
      </c>
      <c r="F178" t="s">
        <v>250</v>
      </c>
      <c r="I178" s="710" t="s">
        <v>272</v>
      </c>
      <c r="J178">
        <v>2</v>
      </c>
      <c r="K178" s="312" t="s">
        <v>3253</v>
      </c>
      <c r="L178" t="s">
        <v>6885</v>
      </c>
      <c r="M178" s="473">
        <v>0</v>
      </c>
      <c r="N178" s="473">
        <v>0</v>
      </c>
      <c r="O178" s="473">
        <v>0</v>
      </c>
      <c r="P178" s="473">
        <v>0</v>
      </c>
      <c r="Q178" s="473">
        <v>0</v>
      </c>
      <c r="R178">
        <f t="shared" si="9"/>
        <v>0</v>
      </c>
    </row>
    <row r="179" spans="2:18" customFormat="1" ht="14" hidden="1">
      <c r="B179" t="s">
        <v>6650</v>
      </c>
      <c r="C179" t="s">
        <v>6651</v>
      </c>
      <c r="D179" t="s">
        <v>6652</v>
      </c>
      <c r="F179" t="s">
        <v>5123</v>
      </c>
      <c r="G179">
        <v>0</v>
      </c>
      <c r="I179" s="710" t="s">
        <v>272</v>
      </c>
      <c r="J179">
        <v>2</v>
      </c>
      <c r="K179" s="312" t="s">
        <v>3246</v>
      </c>
      <c r="L179" s="478" t="s">
        <v>6984</v>
      </c>
      <c r="M179" s="473">
        <v>0</v>
      </c>
      <c r="N179" s="473">
        <v>0</v>
      </c>
      <c r="O179" s="473">
        <v>0</v>
      </c>
      <c r="P179" s="473">
        <v>0</v>
      </c>
      <c r="Q179" s="473">
        <v>0</v>
      </c>
      <c r="R179">
        <f t="shared" si="9"/>
        <v>0</v>
      </c>
    </row>
    <row r="180" spans="2:18" customFormat="1" ht="14" hidden="1">
      <c r="B180" t="s">
        <v>6872</v>
      </c>
      <c r="C180" t="s">
        <v>6873</v>
      </c>
      <c r="D180" t="s">
        <v>6874</v>
      </c>
      <c r="F180" t="s">
        <v>250</v>
      </c>
      <c r="I180" s="710" t="s">
        <v>272</v>
      </c>
      <c r="J180">
        <v>4</v>
      </c>
      <c r="K180" t="s">
        <v>454</v>
      </c>
      <c r="L180" t="s">
        <v>6885</v>
      </c>
      <c r="M180" s="488">
        <v>0</v>
      </c>
      <c r="N180" s="488">
        <v>0</v>
      </c>
      <c r="O180" s="488">
        <v>0</v>
      </c>
      <c r="P180" s="488">
        <v>0</v>
      </c>
      <c r="Q180" s="488">
        <v>0</v>
      </c>
      <c r="R180">
        <f t="shared" si="9"/>
        <v>0</v>
      </c>
    </row>
    <row r="181" spans="2:18" customFormat="1" ht="14" hidden="1">
      <c r="B181" t="s">
        <v>6689</v>
      </c>
      <c r="C181" t="s">
        <v>6690</v>
      </c>
      <c r="D181" t="s">
        <v>6691</v>
      </c>
      <c r="E181" t="s">
        <v>5297</v>
      </c>
      <c r="F181" t="s">
        <v>269</v>
      </c>
      <c r="G181">
        <v>4</v>
      </c>
      <c r="H181">
        <v>5</v>
      </c>
      <c r="I181" s="710" t="s">
        <v>272</v>
      </c>
      <c r="J181">
        <v>5</v>
      </c>
      <c r="K181" s="312" t="s">
        <v>3246</v>
      </c>
      <c r="L181" s="478" t="s">
        <v>6978</v>
      </c>
      <c r="M181" s="473">
        <v>0</v>
      </c>
      <c r="N181" s="473">
        <v>0</v>
      </c>
      <c r="O181" s="473">
        <v>0</v>
      </c>
      <c r="P181" s="473">
        <v>0</v>
      </c>
      <c r="Q181" s="473">
        <v>0</v>
      </c>
      <c r="R181">
        <f t="shared" si="9"/>
        <v>0</v>
      </c>
    </row>
    <row r="182" spans="2:18" customFormat="1" ht="14">
      <c r="B182" t="s">
        <v>6592</v>
      </c>
      <c r="C182" t="s">
        <v>6593</v>
      </c>
      <c r="D182" t="s">
        <v>6594</v>
      </c>
      <c r="F182" t="s">
        <v>269</v>
      </c>
      <c r="G182">
        <v>4</v>
      </c>
      <c r="H182">
        <v>5</v>
      </c>
      <c r="I182" s="710" t="s">
        <v>272</v>
      </c>
      <c r="J182">
        <v>7</v>
      </c>
      <c r="K182" s="312" t="s">
        <v>3253</v>
      </c>
      <c r="L182" t="s">
        <v>6885</v>
      </c>
      <c r="M182">
        <v>2</v>
      </c>
      <c r="N182">
        <v>1</v>
      </c>
      <c r="O182">
        <v>1</v>
      </c>
      <c r="P182">
        <v>2</v>
      </c>
      <c r="Q182">
        <v>2</v>
      </c>
      <c r="R182">
        <f t="shared" si="9"/>
        <v>8</v>
      </c>
    </row>
    <row r="183" spans="2:18" customFormat="1" ht="14">
      <c r="B183" s="478" t="s">
        <v>6940</v>
      </c>
      <c r="C183" t="s">
        <v>6585</v>
      </c>
      <c r="D183" t="s">
        <v>6586</v>
      </c>
      <c r="F183" t="s">
        <v>269</v>
      </c>
      <c r="G183">
        <v>6</v>
      </c>
      <c r="H183">
        <v>6</v>
      </c>
      <c r="I183" s="710" t="s">
        <v>272</v>
      </c>
      <c r="J183">
        <v>8</v>
      </c>
      <c r="K183" s="312" t="s">
        <v>3236</v>
      </c>
      <c r="L183" t="s">
        <v>6885</v>
      </c>
      <c r="M183">
        <v>1</v>
      </c>
      <c r="N183">
        <v>1</v>
      </c>
      <c r="O183">
        <v>1</v>
      </c>
      <c r="P183">
        <v>1</v>
      </c>
      <c r="Q183" s="473">
        <v>0</v>
      </c>
      <c r="R183">
        <f t="shared" si="9"/>
        <v>4</v>
      </c>
    </row>
    <row r="184" spans="2:18" customFormat="1" ht="14" hidden="1">
      <c r="B184" t="s">
        <v>6680</v>
      </c>
      <c r="C184" t="s">
        <v>6681</v>
      </c>
      <c r="D184" t="s">
        <v>6682</v>
      </c>
      <c r="F184" t="s">
        <v>250</v>
      </c>
      <c r="I184" s="540" t="s">
        <v>3336</v>
      </c>
      <c r="J184">
        <v>1</v>
      </c>
      <c r="K184" t="s">
        <v>454</v>
      </c>
      <c r="L184" t="s">
        <v>6885</v>
      </c>
      <c r="M184" s="488">
        <v>0</v>
      </c>
      <c r="N184" s="488">
        <v>0</v>
      </c>
      <c r="O184" s="488">
        <v>0</v>
      </c>
      <c r="P184" s="488">
        <v>0</v>
      </c>
      <c r="Q184" s="488">
        <v>0</v>
      </c>
      <c r="R184">
        <f t="shared" ref="R184:R193" si="11">SUBTOTAL(9,M184:Q184)</f>
        <v>0</v>
      </c>
    </row>
    <row r="185" spans="2:18" customFormat="1" ht="14">
      <c r="B185" s="478" t="s">
        <v>6939</v>
      </c>
      <c r="C185" t="s">
        <v>6790</v>
      </c>
      <c r="D185" t="s">
        <v>6791</v>
      </c>
      <c r="F185" t="s">
        <v>250</v>
      </c>
      <c r="I185" s="540" t="s">
        <v>3336</v>
      </c>
      <c r="J185">
        <v>1</v>
      </c>
      <c r="K185" s="312" t="s">
        <v>3236</v>
      </c>
      <c r="L185" t="s">
        <v>6885</v>
      </c>
      <c r="M185">
        <v>1</v>
      </c>
      <c r="N185">
        <v>1</v>
      </c>
      <c r="O185">
        <v>1</v>
      </c>
      <c r="P185" s="473">
        <v>0</v>
      </c>
      <c r="Q185" s="473">
        <v>0</v>
      </c>
      <c r="R185">
        <f t="shared" si="11"/>
        <v>3</v>
      </c>
    </row>
    <row r="186" spans="2:18" customFormat="1" ht="14" hidden="1">
      <c r="B186" t="s">
        <v>6865</v>
      </c>
      <c r="C186" t="s">
        <v>6866</v>
      </c>
      <c r="D186" t="s">
        <v>6867</v>
      </c>
      <c r="F186" t="s">
        <v>5123</v>
      </c>
      <c r="G186">
        <v>0</v>
      </c>
      <c r="I186" s="540" t="s">
        <v>3336</v>
      </c>
      <c r="J186">
        <v>1</v>
      </c>
      <c r="K186" s="312" t="s">
        <v>3246</v>
      </c>
      <c r="L186" s="478" t="s">
        <v>6980</v>
      </c>
      <c r="M186" s="473">
        <v>0</v>
      </c>
      <c r="N186" s="473">
        <v>0</v>
      </c>
      <c r="O186" s="473">
        <v>0</v>
      </c>
      <c r="P186" s="473">
        <v>0</v>
      </c>
      <c r="Q186" s="473">
        <v>0</v>
      </c>
      <c r="R186">
        <f t="shared" si="11"/>
        <v>0</v>
      </c>
    </row>
    <row r="187" spans="2:18" customFormat="1" ht="14" hidden="1">
      <c r="B187" t="s">
        <v>6582</v>
      </c>
      <c r="C187" t="s">
        <v>6583</v>
      </c>
      <c r="D187" t="s">
        <v>6584</v>
      </c>
      <c r="F187" t="s">
        <v>250</v>
      </c>
      <c r="I187" s="540" t="s">
        <v>3336</v>
      </c>
      <c r="J187">
        <v>2</v>
      </c>
      <c r="K187" t="s">
        <v>454</v>
      </c>
      <c r="L187" t="s">
        <v>6885</v>
      </c>
      <c r="M187" s="488">
        <v>0</v>
      </c>
      <c r="N187" s="488">
        <v>0</v>
      </c>
      <c r="O187" s="488">
        <v>0</v>
      </c>
      <c r="P187" s="488">
        <v>0</v>
      </c>
      <c r="Q187" s="488">
        <v>0</v>
      </c>
      <c r="R187">
        <f t="shared" si="11"/>
        <v>0</v>
      </c>
    </row>
    <row r="188" spans="2:18" customFormat="1" ht="14" hidden="1">
      <c r="B188" t="s">
        <v>6686</v>
      </c>
      <c r="C188" t="s">
        <v>6687</v>
      </c>
      <c r="D188" t="s">
        <v>6688</v>
      </c>
      <c r="F188" t="s">
        <v>250</v>
      </c>
      <c r="I188" s="540" t="s">
        <v>3336</v>
      </c>
      <c r="J188">
        <v>2</v>
      </c>
      <c r="K188" s="312" t="s">
        <v>3246</v>
      </c>
      <c r="L188" s="478" t="s">
        <v>6984</v>
      </c>
      <c r="M188" s="473">
        <v>0</v>
      </c>
      <c r="N188" s="473">
        <v>0</v>
      </c>
      <c r="O188" s="473">
        <v>0</v>
      </c>
      <c r="P188" s="473">
        <v>0</v>
      </c>
      <c r="Q188" s="473">
        <v>0</v>
      </c>
      <c r="R188">
        <f t="shared" si="11"/>
        <v>0</v>
      </c>
    </row>
    <row r="189" spans="2:18" customFormat="1" ht="14" hidden="1">
      <c r="B189" t="s">
        <v>6715</v>
      </c>
      <c r="C189" t="s">
        <v>6716</v>
      </c>
      <c r="D189" t="s">
        <v>6717</v>
      </c>
      <c r="F189" t="s">
        <v>269</v>
      </c>
      <c r="G189">
        <v>1</v>
      </c>
      <c r="H189">
        <v>4</v>
      </c>
      <c r="I189" s="540" t="s">
        <v>3336</v>
      </c>
      <c r="J189">
        <v>3</v>
      </c>
      <c r="K189" s="312" t="s">
        <v>3246</v>
      </c>
      <c r="L189" s="478" t="s">
        <v>6978</v>
      </c>
      <c r="M189" s="473">
        <v>0</v>
      </c>
      <c r="N189" s="473">
        <v>0</v>
      </c>
      <c r="O189" s="473">
        <v>0</v>
      </c>
      <c r="P189" s="473">
        <v>0</v>
      </c>
      <c r="Q189" s="473">
        <v>0</v>
      </c>
      <c r="R189">
        <f t="shared" si="11"/>
        <v>0</v>
      </c>
    </row>
    <row r="190" spans="2:18" customFormat="1" ht="14" hidden="1">
      <c r="B190" t="s">
        <v>6718</v>
      </c>
      <c r="C190" t="s">
        <v>6719</v>
      </c>
      <c r="D190" t="s">
        <v>6720</v>
      </c>
      <c r="F190" t="s">
        <v>269</v>
      </c>
      <c r="G190">
        <v>2</v>
      </c>
      <c r="H190">
        <v>2</v>
      </c>
      <c r="I190" s="540" t="s">
        <v>3336</v>
      </c>
      <c r="J190">
        <v>3</v>
      </c>
      <c r="K190" t="s">
        <v>454</v>
      </c>
      <c r="L190" t="s">
        <v>6885</v>
      </c>
      <c r="M190" s="488">
        <v>0</v>
      </c>
      <c r="N190" s="488">
        <v>0</v>
      </c>
      <c r="O190" s="488">
        <v>0</v>
      </c>
      <c r="P190" s="488">
        <v>0</v>
      </c>
      <c r="Q190" s="488">
        <v>0</v>
      </c>
      <c r="R190">
        <f t="shared" si="11"/>
        <v>0</v>
      </c>
    </row>
    <row r="191" spans="2:18" customFormat="1" ht="14">
      <c r="B191" t="s">
        <v>6779</v>
      </c>
      <c r="C191" t="s">
        <v>6780</v>
      </c>
      <c r="D191" t="s">
        <v>6781</v>
      </c>
      <c r="F191" t="s">
        <v>5123</v>
      </c>
      <c r="G191">
        <v>3</v>
      </c>
      <c r="I191" s="540" t="s">
        <v>3336</v>
      </c>
      <c r="J191">
        <v>3</v>
      </c>
      <c r="K191" s="312" t="s">
        <v>3253</v>
      </c>
      <c r="L191" t="s">
        <v>6885</v>
      </c>
      <c r="M191">
        <v>2</v>
      </c>
      <c r="N191">
        <v>2</v>
      </c>
      <c r="O191">
        <v>0</v>
      </c>
      <c r="P191">
        <v>2</v>
      </c>
      <c r="Q191">
        <v>0</v>
      </c>
      <c r="R191">
        <f t="shared" si="11"/>
        <v>6</v>
      </c>
    </row>
    <row r="192" spans="2:18" customFormat="1" ht="14">
      <c r="B192" t="s">
        <v>6750</v>
      </c>
      <c r="C192" t="s">
        <v>6751</v>
      </c>
      <c r="D192" t="s">
        <v>6752</v>
      </c>
      <c r="F192" t="s">
        <v>269</v>
      </c>
      <c r="G192">
        <v>3</v>
      </c>
      <c r="H192">
        <v>5</v>
      </c>
      <c r="I192" s="540" t="s">
        <v>3336</v>
      </c>
      <c r="J192">
        <v>4</v>
      </c>
      <c r="K192" s="312" t="s">
        <v>3253</v>
      </c>
      <c r="L192" t="s">
        <v>6885</v>
      </c>
      <c r="M192">
        <v>1</v>
      </c>
      <c r="N192">
        <v>1</v>
      </c>
      <c r="O192">
        <v>2</v>
      </c>
      <c r="P192">
        <v>2</v>
      </c>
      <c r="Q192">
        <v>2</v>
      </c>
      <c r="R192">
        <f t="shared" si="11"/>
        <v>8</v>
      </c>
    </row>
    <row r="193" spans="2:18" customFormat="1" ht="14">
      <c r="B193" s="478" t="s">
        <v>6944</v>
      </c>
      <c r="C193" t="s">
        <v>6580</v>
      </c>
      <c r="D193" t="s">
        <v>6581</v>
      </c>
      <c r="F193" t="s">
        <v>269</v>
      </c>
      <c r="G193">
        <v>5</v>
      </c>
      <c r="H193">
        <v>5</v>
      </c>
      <c r="I193" s="540" t="s">
        <v>3336</v>
      </c>
      <c r="J193">
        <v>6</v>
      </c>
      <c r="K193" s="312" t="s">
        <v>3236</v>
      </c>
      <c r="L193" t="s">
        <v>6885</v>
      </c>
      <c r="M193">
        <v>1</v>
      </c>
      <c r="N193" s="473">
        <v>0</v>
      </c>
      <c r="O193">
        <v>1</v>
      </c>
      <c r="P193">
        <v>1</v>
      </c>
      <c r="Q193">
        <v>1</v>
      </c>
      <c r="R193">
        <f t="shared" si="11"/>
        <v>4</v>
      </c>
    </row>
    <row r="194" spans="2:18" customFormat="1" ht="14">
      <c r="B194" s="478" t="s">
        <v>7028</v>
      </c>
      <c r="C194" t="s">
        <v>6692</v>
      </c>
      <c r="D194" t="s">
        <v>6693</v>
      </c>
      <c r="F194" t="s">
        <v>269</v>
      </c>
      <c r="G194">
        <v>1</v>
      </c>
      <c r="H194">
        <v>3</v>
      </c>
      <c r="I194" s="712" t="s">
        <v>308</v>
      </c>
      <c r="J194">
        <v>1</v>
      </c>
      <c r="K194" s="312" t="s">
        <v>3253</v>
      </c>
      <c r="L194" t="s">
        <v>6885</v>
      </c>
      <c r="M194">
        <v>1</v>
      </c>
      <c r="N194" s="473">
        <v>0</v>
      </c>
      <c r="O194" s="473">
        <v>0</v>
      </c>
      <c r="P194">
        <v>1</v>
      </c>
      <c r="Q194">
        <v>0</v>
      </c>
      <c r="R194">
        <f t="shared" si="9"/>
        <v>2</v>
      </c>
    </row>
    <row r="195" spans="2:18" customFormat="1" ht="14" hidden="1">
      <c r="B195" t="s">
        <v>6706</v>
      </c>
      <c r="C195" t="s">
        <v>6707</v>
      </c>
      <c r="D195" t="s">
        <v>6708</v>
      </c>
      <c r="F195" t="s">
        <v>250</v>
      </c>
      <c r="I195" s="712" t="s">
        <v>308</v>
      </c>
      <c r="J195">
        <v>1</v>
      </c>
      <c r="K195" t="s">
        <v>454</v>
      </c>
      <c r="L195" t="s">
        <v>6885</v>
      </c>
      <c r="M195" s="488">
        <v>0</v>
      </c>
      <c r="N195" s="488">
        <v>0</v>
      </c>
      <c r="O195" s="488">
        <v>0</v>
      </c>
      <c r="P195" s="488">
        <v>0</v>
      </c>
      <c r="Q195" s="488">
        <v>0</v>
      </c>
      <c r="R195">
        <f t="shared" si="9"/>
        <v>0</v>
      </c>
    </row>
    <row r="196" spans="2:18" customFormat="1" ht="14">
      <c r="B196" t="s">
        <v>6823</v>
      </c>
      <c r="C196" t="s">
        <v>6824</v>
      </c>
      <c r="D196" t="s">
        <v>6825</v>
      </c>
      <c r="F196" t="s">
        <v>250</v>
      </c>
      <c r="I196" s="712" t="s">
        <v>308</v>
      </c>
      <c r="J196">
        <v>1</v>
      </c>
      <c r="K196" s="312" t="s">
        <v>3253</v>
      </c>
      <c r="L196" t="s">
        <v>6885</v>
      </c>
      <c r="M196">
        <v>2</v>
      </c>
      <c r="N196">
        <v>1</v>
      </c>
      <c r="O196">
        <v>1</v>
      </c>
      <c r="P196">
        <v>1</v>
      </c>
      <c r="Q196">
        <v>0</v>
      </c>
      <c r="R196">
        <f t="shared" si="9"/>
        <v>5</v>
      </c>
    </row>
    <row r="197" spans="2:18" customFormat="1" ht="14">
      <c r="B197" t="s">
        <v>6831</v>
      </c>
      <c r="C197" t="s">
        <v>6832</v>
      </c>
      <c r="D197" t="s">
        <v>6833</v>
      </c>
      <c r="F197" t="s">
        <v>250</v>
      </c>
      <c r="I197" s="712" t="s">
        <v>308</v>
      </c>
      <c r="J197">
        <v>1</v>
      </c>
      <c r="K197" s="312" t="s">
        <v>3236</v>
      </c>
      <c r="L197" t="s">
        <v>6885</v>
      </c>
      <c r="M197">
        <v>1</v>
      </c>
      <c r="N197">
        <v>1</v>
      </c>
      <c r="O197">
        <v>1</v>
      </c>
      <c r="P197">
        <v>1</v>
      </c>
      <c r="Q197">
        <v>1</v>
      </c>
      <c r="R197">
        <f t="shared" si="9"/>
        <v>5</v>
      </c>
    </row>
    <row r="198" spans="2:18" customFormat="1" ht="14" hidden="1">
      <c r="B198" t="s">
        <v>6697</v>
      </c>
      <c r="C198" t="s">
        <v>6698</v>
      </c>
      <c r="D198" t="s">
        <v>6699</v>
      </c>
      <c r="F198" t="s">
        <v>269</v>
      </c>
      <c r="G198">
        <v>2</v>
      </c>
      <c r="H198">
        <v>3</v>
      </c>
      <c r="I198" s="712" t="s">
        <v>308</v>
      </c>
      <c r="J198">
        <v>2</v>
      </c>
      <c r="K198" t="s">
        <v>454</v>
      </c>
      <c r="L198" t="s">
        <v>6885</v>
      </c>
      <c r="M198" s="488">
        <v>0</v>
      </c>
      <c r="N198" s="488">
        <v>0</v>
      </c>
      <c r="O198" s="488">
        <v>0</v>
      </c>
      <c r="P198" s="488">
        <v>0</v>
      </c>
      <c r="Q198" s="488">
        <v>0</v>
      </c>
      <c r="R198">
        <f t="shared" si="9"/>
        <v>0</v>
      </c>
    </row>
    <row r="199" spans="2:18" customFormat="1" ht="14" hidden="1">
      <c r="B199" t="s">
        <v>6736</v>
      </c>
      <c r="C199" t="s">
        <v>6737</v>
      </c>
      <c r="D199" t="s">
        <v>6738</v>
      </c>
      <c r="F199" t="s">
        <v>5123</v>
      </c>
      <c r="G199">
        <v>0</v>
      </c>
      <c r="I199" s="712" t="s">
        <v>308</v>
      </c>
      <c r="J199">
        <v>2</v>
      </c>
      <c r="K199" s="312" t="s">
        <v>3246</v>
      </c>
      <c r="L199" s="478" t="s">
        <v>6978</v>
      </c>
      <c r="M199" s="473">
        <v>0</v>
      </c>
      <c r="N199" s="473">
        <v>0</v>
      </c>
      <c r="O199" s="473">
        <v>0</v>
      </c>
      <c r="P199" s="473">
        <v>0</v>
      </c>
      <c r="Q199" s="473">
        <v>0</v>
      </c>
      <c r="R199">
        <f t="shared" si="9"/>
        <v>0</v>
      </c>
    </row>
    <row r="200" spans="2:18" customFormat="1" ht="14" hidden="1">
      <c r="B200" t="s">
        <v>6694</v>
      </c>
      <c r="C200" t="s">
        <v>6695</v>
      </c>
      <c r="D200" t="s">
        <v>6696</v>
      </c>
      <c r="F200" t="s">
        <v>269</v>
      </c>
      <c r="G200">
        <v>3</v>
      </c>
      <c r="H200">
        <v>4</v>
      </c>
      <c r="I200" s="712" t="s">
        <v>308</v>
      </c>
      <c r="J200">
        <v>3</v>
      </c>
      <c r="K200" s="312" t="s">
        <v>3246</v>
      </c>
      <c r="L200" s="478" t="s">
        <v>6978</v>
      </c>
      <c r="M200" s="473">
        <v>0</v>
      </c>
      <c r="N200" s="473">
        <v>0</v>
      </c>
      <c r="O200" s="473">
        <v>0</v>
      </c>
      <c r="P200" s="473">
        <v>0</v>
      </c>
      <c r="Q200" s="473">
        <v>0</v>
      </c>
      <c r="R200">
        <f t="shared" si="9"/>
        <v>0</v>
      </c>
    </row>
    <row r="201" spans="2:18" customFormat="1" ht="14" hidden="1">
      <c r="B201" t="s">
        <v>6703</v>
      </c>
      <c r="C201" t="s">
        <v>6704</v>
      </c>
      <c r="D201" t="s">
        <v>6705</v>
      </c>
      <c r="F201" t="s">
        <v>250</v>
      </c>
      <c r="I201" s="712" t="s">
        <v>308</v>
      </c>
      <c r="J201">
        <v>4</v>
      </c>
      <c r="K201" t="s">
        <v>454</v>
      </c>
      <c r="L201" t="s">
        <v>6885</v>
      </c>
      <c r="M201" s="488">
        <v>0</v>
      </c>
      <c r="N201" s="488">
        <v>0</v>
      </c>
      <c r="O201" s="488">
        <v>0</v>
      </c>
      <c r="P201" s="488">
        <v>0</v>
      </c>
      <c r="Q201" s="488">
        <v>0</v>
      </c>
      <c r="R201">
        <f t="shared" si="9"/>
        <v>0</v>
      </c>
    </row>
    <row r="202" spans="2:18" customFormat="1" ht="14">
      <c r="B202" s="478" t="s">
        <v>6943</v>
      </c>
      <c r="C202" t="s">
        <v>6870</v>
      </c>
      <c r="D202" t="s">
        <v>6871</v>
      </c>
      <c r="F202" t="s">
        <v>269</v>
      </c>
      <c r="G202">
        <v>5</v>
      </c>
      <c r="H202">
        <v>6</v>
      </c>
      <c r="I202" s="712" t="s">
        <v>308</v>
      </c>
      <c r="J202">
        <v>5</v>
      </c>
      <c r="K202" s="312" t="s">
        <v>3236</v>
      </c>
      <c r="L202" t="s">
        <v>6885</v>
      </c>
      <c r="M202">
        <v>1</v>
      </c>
      <c r="N202" s="473">
        <v>0</v>
      </c>
      <c r="O202">
        <v>0</v>
      </c>
      <c r="P202">
        <v>1</v>
      </c>
      <c r="Q202" s="473">
        <v>0</v>
      </c>
      <c r="R202">
        <f t="shared" si="9"/>
        <v>2</v>
      </c>
    </row>
    <row r="203" spans="2:18" customFormat="1" ht="14" hidden="1">
      <c r="B203" t="s">
        <v>6875</v>
      </c>
      <c r="C203" t="s">
        <v>6876</v>
      </c>
      <c r="D203" t="s">
        <v>6877</v>
      </c>
      <c r="F203" t="s">
        <v>250</v>
      </c>
      <c r="I203" s="712" t="s">
        <v>308</v>
      </c>
      <c r="J203">
        <v>7</v>
      </c>
      <c r="K203" s="312" t="s">
        <v>3246</v>
      </c>
      <c r="L203" s="478" t="s">
        <v>7027</v>
      </c>
      <c r="M203" s="473">
        <v>0</v>
      </c>
      <c r="N203" s="473">
        <v>0</v>
      </c>
      <c r="O203" s="473">
        <v>0</v>
      </c>
      <c r="P203" s="473">
        <v>0</v>
      </c>
      <c r="Q203" s="473">
        <v>0</v>
      </c>
      <c r="R203">
        <f t="shared" si="9"/>
        <v>0</v>
      </c>
    </row>
    <row r="204" spans="2:18" customFormat="1" ht="14">
      <c r="B204" s="478" t="s">
        <v>7008</v>
      </c>
      <c r="C204" t="s">
        <v>6568</v>
      </c>
      <c r="D204" t="s">
        <v>6569</v>
      </c>
      <c r="F204" t="s">
        <v>250</v>
      </c>
      <c r="I204" s="309" t="s">
        <v>3303</v>
      </c>
      <c r="J204">
        <v>1</v>
      </c>
      <c r="K204" s="312" t="s">
        <v>3236</v>
      </c>
      <c r="L204" t="s">
        <v>6885</v>
      </c>
      <c r="M204">
        <v>1</v>
      </c>
      <c r="N204">
        <v>1</v>
      </c>
      <c r="O204">
        <v>1</v>
      </c>
      <c r="P204" s="473">
        <v>0</v>
      </c>
      <c r="Q204">
        <v>1</v>
      </c>
      <c r="R204">
        <f t="shared" si="9"/>
        <v>4</v>
      </c>
    </row>
    <row r="205" spans="2:18" customFormat="1" ht="14" hidden="1">
      <c r="B205" t="s">
        <v>6638</v>
      </c>
      <c r="C205" t="s">
        <v>6639</v>
      </c>
      <c r="D205" t="s">
        <v>6640</v>
      </c>
      <c r="F205" t="s">
        <v>250</v>
      </c>
      <c r="I205" s="309" t="s">
        <v>3303</v>
      </c>
      <c r="J205">
        <v>1</v>
      </c>
      <c r="K205" s="312" t="s">
        <v>3246</v>
      </c>
      <c r="L205" s="478" t="s">
        <v>6980</v>
      </c>
      <c r="M205" s="473">
        <v>0</v>
      </c>
      <c r="N205" s="473">
        <v>0</v>
      </c>
      <c r="O205" s="473">
        <v>0</v>
      </c>
      <c r="P205" s="473">
        <v>0</v>
      </c>
      <c r="Q205" s="473">
        <v>0</v>
      </c>
      <c r="R205">
        <f t="shared" si="9"/>
        <v>0</v>
      </c>
    </row>
    <row r="206" spans="2:18" customFormat="1" ht="14">
      <c r="B206" s="478" t="s">
        <v>6932</v>
      </c>
      <c r="C206" t="s">
        <v>6570</v>
      </c>
      <c r="D206" t="s">
        <v>6571</v>
      </c>
      <c r="F206" t="s">
        <v>269</v>
      </c>
      <c r="G206">
        <v>3</v>
      </c>
      <c r="H206">
        <v>2</v>
      </c>
      <c r="I206" s="309" t="s">
        <v>3303</v>
      </c>
      <c r="J206">
        <v>2</v>
      </c>
      <c r="K206" s="312" t="s">
        <v>3236</v>
      </c>
      <c r="L206" t="s">
        <v>6885</v>
      </c>
      <c r="M206" s="473">
        <v>0</v>
      </c>
      <c r="N206">
        <v>1</v>
      </c>
      <c r="O206" s="473">
        <v>0</v>
      </c>
      <c r="P206" s="473">
        <v>0</v>
      </c>
      <c r="Q206" s="473">
        <v>0</v>
      </c>
      <c r="R206">
        <f t="shared" si="9"/>
        <v>1</v>
      </c>
    </row>
    <row r="207" spans="2:18" customFormat="1" ht="14">
      <c r="B207" s="478" t="s">
        <v>7055</v>
      </c>
      <c r="C207" t="s">
        <v>6768</v>
      </c>
      <c r="D207" t="s">
        <v>6769</v>
      </c>
      <c r="F207" t="s">
        <v>250</v>
      </c>
      <c r="I207" s="309" t="s">
        <v>3303</v>
      </c>
      <c r="J207">
        <v>2</v>
      </c>
      <c r="K207" s="312" t="s">
        <v>3253</v>
      </c>
      <c r="L207" t="s">
        <v>6885</v>
      </c>
      <c r="M207">
        <v>2</v>
      </c>
      <c r="N207">
        <v>1</v>
      </c>
      <c r="O207">
        <v>2</v>
      </c>
      <c r="P207" s="473">
        <v>0</v>
      </c>
      <c r="Q207">
        <v>2</v>
      </c>
      <c r="R207">
        <f t="shared" si="9"/>
        <v>7</v>
      </c>
    </row>
    <row r="208" spans="2:18" customFormat="1" ht="14" hidden="1">
      <c r="B208" t="s">
        <v>6609</v>
      </c>
      <c r="C208" t="s">
        <v>6610</v>
      </c>
      <c r="D208" t="s">
        <v>6611</v>
      </c>
      <c r="E208" t="s">
        <v>5167</v>
      </c>
      <c r="F208" t="s">
        <v>269</v>
      </c>
      <c r="G208">
        <v>3</v>
      </c>
      <c r="H208">
        <v>4</v>
      </c>
      <c r="I208" s="309" t="s">
        <v>3303</v>
      </c>
      <c r="J208">
        <v>3</v>
      </c>
      <c r="K208" t="s">
        <v>454</v>
      </c>
      <c r="L208" t="s">
        <v>6885</v>
      </c>
      <c r="M208" s="488">
        <v>0</v>
      </c>
      <c r="N208" s="488">
        <v>0</v>
      </c>
      <c r="O208" s="488">
        <v>0</v>
      </c>
      <c r="P208" s="488">
        <v>0</v>
      </c>
      <c r="Q208" s="488">
        <v>0</v>
      </c>
      <c r="R208">
        <f t="shared" si="9"/>
        <v>0</v>
      </c>
    </row>
    <row r="209" spans="2:18" customFormat="1" ht="14" hidden="1">
      <c r="B209" t="s">
        <v>6635</v>
      </c>
      <c r="C209" t="s">
        <v>6636</v>
      </c>
      <c r="D209" t="s">
        <v>6637</v>
      </c>
      <c r="F209" t="s">
        <v>269</v>
      </c>
      <c r="G209">
        <v>2</v>
      </c>
      <c r="H209">
        <v>4</v>
      </c>
      <c r="I209" s="309" t="s">
        <v>3303</v>
      </c>
      <c r="J209">
        <v>3</v>
      </c>
      <c r="K209" t="s">
        <v>454</v>
      </c>
      <c r="L209" t="s">
        <v>6885</v>
      </c>
      <c r="M209" s="488">
        <v>0</v>
      </c>
      <c r="N209" s="488">
        <v>0</v>
      </c>
      <c r="O209" s="488">
        <v>0</v>
      </c>
      <c r="P209" s="488">
        <v>0</v>
      </c>
      <c r="Q209" s="488">
        <v>0</v>
      </c>
      <c r="R209">
        <f t="shared" si="9"/>
        <v>0</v>
      </c>
    </row>
    <row r="210" spans="2:18" customFormat="1" ht="14" hidden="1">
      <c r="B210" t="s">
        <v>6744</v>
      </c>
      <c r="C210" t="s">
        <v>6745</v>
      </c>
      <c r="D210" t="s">
        <v>6746</v>
      </c>
      <c r="F210" t="s">
        <v>250</v>
      </c>
      <c r="I210" s="309" t="s">
        <v>3303</v>
      </c>
      <c r="J210">
        <v>3</v>
      </c>
      <c r="K210" s="312" t="s">
        <v>3246</v>
      </c>
      <c r="L210" s="478" t="s">
        <v>7014</v>
      </c>
      <c r="M210" s="473">
        <v>0</v>
      </c>
      <c r="N210" s="473">
        <v>0</v>
      </c>
      <c r="O210" s="473">
        <v>0</v>
      </c>
      <c r="P210" s="473">
        <v>0</v>
      </c>
      <c r="Q210" s="473">
        <v>0</v>
      </c>
      <c r="R210">
        <f t="shared" si="9"/>
        <v>0</v>
      </c>
    </row>
    <row r="211" spans="2:18" customFormat="1" ht="14" hidden="1">
      <c r="B211" t="s">
        <v>6641</v>
      </c>
      <c r="C211" t="s">
        <v>6642</v>
      </c>
      <c r="D211" t="s">
        <v>6643</v>
      </c>
      <c r="F211" t="s">
        <v>269</v>
      </c>
      <c r="G211">
        <v>3</v>
      </c>
      <c r="H211">
        <v>3</v>
      </c>
      <c r="I211" s="309" t="s">
        <v>3303</v>
      </c>
      <c r="J211">
        <v>4</v>
      </c>
      <c r="K211" t="s">
        <v>454</v>
      </c>
      <c r="L211" t="s">
        <v>6885</v>
      </c>
      <c r="M211" s="488">
        <v>0</v>
      </c>
      <c r="N211" s="488">
        <v>0</v>
      </c>
      <c r="O211" s="488">
        <v>0</v>
      </c>
      <c r="P211" s="488">
        <v>0</v>
      </c>
      <c r="Q211" s="488">
        <v>0</v>
      </c>
      <c r="R211">
        <f t="shared" si="9"/>
        <v>0</v>
      </c>
    </row>
    <row r="212" spans="2:18" customFormat="1" ht="14">
      <c r="B212" t="s">
        <v>6785</v>
      </c>
      <c r="C212" t="s">
        <v>6786</v>
      </c>
      <c r="D212" t="s">
        <v>6787</v>
      </c>
      <c r="F212" t="s">
        <v>5123</v>
      </c>
      <c r="G212">
        <v>4</v>
      </c>
      <c r="I212" s="309" t="s">
        <v>3303</v>
      </c>
      <c r="J212">
        <v>4</v>
      </c>
      <c r="K212" s="312" t="s">
        <v>3253</v>
      </c>
      <c r="L212" t="s">
        <v>6885</v>
      </c>
      <c r="M212">
        <v>2</v>
      </c>
      <c r="N212">
        <v>1</v>
      </c>
      <c r="O212">
        <v>2</v>
      </c>
      <c r="P212">
        <v>0</v>
      </c>
      <c r="Q212">
        <v>2</v>
      </c>
      <c r="R212">
        <f t="shared" si="9"/>
        <v>7</v>
      </c>
    </row>
    <row r="213" spans="2:18" customFormat="1" ht="14" hidden="1">
      <c r="B213" t="s">
        <v>6632</v>
      </c>
      <c r="C213" t="s">
        <v>6633</v>
      </c>
      <c r="D213" t="s">
        <v>6634</v>
      </c>
      <c r="F213" t="s">
        <v>269</v>
      </c>
      <c r="G213">
        <v>4</v>
      </c>
      <c r="H213">
        <v>4</v>
      </c>
      <c r="I213" s="309" t="s">
        <v>3303</v>
      </c>
      <c r="J213">
        <v>7</v>
      </c>
      <c r="K213" s="312" t="s">
        <v>3246</v>
      </c>
      <c r="L213" s="478" t="s">
        <v>6980</v>
      </c>
      <c r="M213" s="473">
        <v>0</v>
      </c>
      <c r="N213" s="473">
        <v>0</v>
      </c>
      <c r="O213" s="473">
        <v>0</v>
      </c>
      <c r="P213" s="473">
        <v>0</v>
      </c>
      <c r="Q213" s="473">
        <v>0</v>
      </c>
      <c r="R213">
        <f t="shared" si="9"/>
        <v>0</v>
      </c>
    </row>
    <row r="214" spans="2:18" customFormat="1" ht="14" hidden="1">
      <c r="B214" t="s">
        <v>6510</v>
      </c>
      <c r="C214" t="s">
        <v>6511</v>
      </c>
      <c r="D214" t="s">
        <v>6512</v>
      </c>
      <c r="F214" t="s">
        <v>250</v>
      </c>
      <c r="I214" s="309" t="s">
        <v>3321</v>
      </c>
      <c r="J214">
        <v>1</v>
      </c>
      <c r="K214" t="s">
        <v>454</v>
      </c>
      <c r="L214" t="s">
        <v>6885</v>
      </c>
      <c r="M214" s="488">
        <v>0</v>
      </c>
      <c r="N214" s="488">
        <v>0</v>
      </c>
      <c r="O214" s="488">
        <v>0</v>
      </c>
      <c r="P214" s="488">
        <v>0</v>
      </c>
      <c r="Q214" s="488">
        <v>0</v>
      </c>
      <c r="R214">
        <f t="shared" si="9"/>
        <v>0</v>
      </c>
    </row>
    <row r="215" spans="2:18" customFormat="1" ht="14">
      <c r="B215" s="478" t="s">
        <v>6966</v>
      </c>
      <c r="C215" t="s">
        <v>6761</v>
      </c>
      <c r="D215" t="s">
        <v>6762</v>
      </c>
      <c r="F215" t="s">
        <v>250</v>
      </c>
      <c r="I215" s="309" t="s">
        <v>3321</v>
      </c>
      <c r="J215">
        <v>1</v>
      </c>
      <c r="K215" s="312" t="s">
        <v>3236</v>
      </c>
      <c r="L215" t="s">
        <v>6885</v>
      </c>
      <c r="M215">
        <v>1</v>
      </c>
      <c r="N215">
        <v>1</v>
      </c>
      <c r="O215">
        <v>1</v>
      </c>
      <c r="P215">
        <v>1</v>
      </c>
      <c r="Q215" s="473">
        <v>0</v>
      </c>
      <c r="R215">
        <f t="shared" si="9"/>
        <v>4</v>
      </c>
    </row>
    <row r="216" spans="2:18" customFormat="1" ht="14">
      <c r="B216" t="s">
        <v>6800</v>
      </c>
      <c r="C216" t="s">
        <v>6801</v>
      </c>
      <c r="D216" t="s">
        <v>6802</v>
      </c>
      <c r="F216" t="s">
        <v>250</v>
      </c>
      <c r="I216" s="309" t="s">
        <v>3321</v>
      </c>
      <c r="J216">
        <v>1</v>
      </c>
      <c r="K216" s="312" t="s">
        <v>3253</v>
      </c>
      <c r="L216" t="s">
        <v>6885</v>
      </c>
      <c r="M216">
        <v>1</v>
      </c>
      <c r="N216">
        <v>1</v>
      </c>
      <c r="O216">
        <v>2</v>
      </c>
      <c r="P216">
        <v>1</v>
      </c>
      <c r="Q216">
        <v>1</v>
      </c>
      <c r="R216">
        <f t="shared" si="9"/>
        <v>6</v>
      </c>
    </row>
    <row r="217" spans="2:18" customFormat="1" ht="14" hidden="1">
      <c r="B217" t="s">
        <v>6730</v>
      </c>
      <c r="C217" t="s">
        <v>6731</v>
      </c>
      <c r="D217" t="s">
        <v>6732</v>
      </c>
      <c r="F217" t="s">
        <v>5123</v>
      </c>
      <c r="G217">
        <v>2</v>
      </c>
      <c r="I217" s="309" t="s">
        <v>3321</v>
      </c>
      <c r="J217">
        <v>2</v>
      </c>
      <c r="K217" s="312" t="s">
        <v>3246</v>
      </c>
      <c r="L217" s="478" t="s">
        <v>6980</v>
      </c>
      <c r="M217" s="473">
        <v>0</v>
      </c>
      <c r="N217" s="473">
        <v>0</v>
      </c>
      <c r="O217" s="473">
        <v>0</v>
      </c>
      <c r="P217" s="473">
        <v>0</v>
      </c>
      <c r="Q217" s="473">
        <v>0</v>
      </c>
      <c r="R217">
        <f t="shared" si="9"/>
        <v>0</v>
      </c>
    </row>
    <row r="218" spans="2:18" customFormat="1" ht="14">
      <c r="B218" s="478" t="s">
        <v>6950</v>
      </c>
      <c r="C218" t="s">
        <v>6777</v>
      </c>
      <c r="D218" t="s">
        <v>6778</v>
      </c>
      <c r="F218" t="s">
        <v>269</v>
      </c>
      <c r="G218">
        <v>1</v>
      </c>
      <c r="H218">
        <v>4</v>
      </c>
      <c r="I218" s="309" t="s">
        <v>3321</v>
      </c>
      <c r="J218">
        <v>2</v>
      </c>
      <c r="K218" s="312" t="s">
        <v>3236</v>
      </c>
      <c r="L218" t="s">
        <v>6885</v>
      </c>
      <c r="M218" s="473">
        <v>0</v>
      </c>
      <c r="N218">
        <v>1</v>
      </c>
      <c r="O218">
        <v>1</v>
      </c>
      <c r="P218">
        <v>1</v>
      </c>
      <c r="Q218">
        <v>1</v>
      </c>
      <c r="R218">
        <f t="shared" si="9"/>
        <v>4</v>
      </c>
    </row>
    <row r="219" spans="2:18" customFormat="1" ht="14" hidden="1">
      <c r="B219" t="s">
        <v>6612</v>
      </c>
      <c r="C219" t="s">
        <v>6613</v>
      </c>
      <c r="D219" t="s">
        <v>6614</v>
      </c>
      <c r="F219" t="s">
        <v>250</v>
      </c>
      <c r="I219" s="309" t="s">
        <v>3321</v>
      </c>
      <c r="J219">
        <v>3</v>
      </c>
      <c r="K219" s="312" t="s">
        <v>3246</v>
      </c>
      <c r="L219" s="478" t="s">
        <v>6980</v>
      </c>
      <c r="M219" s="473">
        <v>0</v>
      </c>
      <c r="N219" s="473">
        <v>0</v>
      </c>
      <c r="O219" s="473">
        <v>0</v>
      </c>
      <c r="P219" s="473">
        <v>0</v>
      </c>
      <c r="Q219" s="473">
        <v>0</v>
      </c>
      <c r="R219">
        <f t="shared" ref="R219:R272" si="12">SUBTOTAL(9,M219:Q219)</f>
        <v>0</v>
      </c>
    </row>
    <row r="220" spans="2:18" customFormat="1" ht="14" hidden="1">
      <c r="B220" t="s">
        <v>6615</v>
      </c>
      <c r="C220" t="s">
        <v>6616</v>
      </c>
      <c r="D220" t="s">
        <v>6617</v>
      </c>
      <c r="E220" t="s">
        <v>5297</v>
      </c>
      <c r="F220" t="s">
        <v>269</v>
      </c>
      <c r="G220">
        <v>4</v>
      </c>
      <c r="H220">
        <v>5</v>
      </c>
      <c r="I220" s="309" t="s">
        <v>3321</v>
      </c>
      <c r="J220">
        <v>4</v>
      </c>
      <c r="K220" s="312" t="s">
        <v>3246</v>
      </c>
      <c r="L220" s="478" t="s">
        <v>6980</v>
      </c>
      <c r="M220" s="473">
        <v>0</v>
      </c>
      <c r="N220" s="473">
        <v>0</v>
      </c>
      <c r="O220" s="473">
        <v>0</v>
      </c>
      <c r="P220" s="473">
        <v>0</v>
      </c>
      <c r="Q220" s="473">
        <v>0</v>
      </c>
      <c r="R220">
        <f t="shared" si="12"/>
        <v>0</v>
      </c>
    </row>
    <row r="221" spans="2:18" customFormat="1" ht="14" hidden="1">
      <c r="B221" t="s">
        <v>6623</v>
      </c>
      <c r="C221" t="s">
        <v>6624</v>
      </c>
      <c r="D221" t="s">
        <v>6625</v>
      </c>
      <c r="F221" t="s">
        <v>269</v>
      </c>
      <c r="G221">
        <v>2</v>
      </c>
      <c r="H221">
        <v>5</v>
      </c>
      <c r="I221" s="309" t="s">
        <v>3321</v>
      </c>
      <c r="J221">
        <v>4</v>
      </c>
      <c r="K221" t="s">
        <v>454</v>
      </c>
      <c r="L221" t="s">
        <v>6885</v>
      </c>
      <c r="M221" s="488">
        <v>0</v>
      </c>
      <c r="N221" s="488">
        <v>0</v>
      </c>
      <c r="O221" s="488">
        <v>0</v>
      </c>
      <c r="P221" s="488">
        <v>0</v>
      </c>
      <c r="Q221" s="488">
        <v>0</v>
      </c>
      <c r="R221">
        <f t="shared" si="12"/>
        <v>0</v>
      </c>
    </row>
    <row r="222" spans="2:18" customFormat="1" ht="14" hidden="1">
      <c r="B222" t="s">
        <v>6721</v>
      </c>
      <c r="C222" t="s">
        <v>6722</v>
      </c>
      <c r="D222" t="s">
        <v>6723</v>
      </c>
      <c r="E222" t="s">
        <v>5297</v>
      </c>
      <c r="F222" t="s">
        <v>269</v>
      </c>
      <c r="G222">
        <v>6</v>
      </c>
      <c r="H222">
        <v>4</v>
      </c>
      <c r="I222" s="309" t="s">
        <v>3321</v>
      </c>
      <c r="J222">
        <v>4</v>
      </c>
      <c r="K222" t="s">
        <v>454</v>
      </c>
      <c r="L222" t="s">
        <v>6885</v>
      </c>
      <c r="M222" s="488">
        <v>0</v>
      </c>
      <c r="N222" s="488">
        <v>0</v>
      </c>
      <c r="O222" s="488">
        <v>0</v>
      </c>
      <c r="P222" s="488">
        <v>0</v>
      </c>
      <c r="Q222" s="488">
        <v>0</v>
      </c>
      <c r="R222">
        <f t="shared" si="12"/>
        <v>0</v>
      </c>
    </row>
    <row r="223" spans="2:18" customFormat="1" ht="14">
      <c r="B223" t="s">
        <v>6805</v>
      </c>
      <c r="C223" t="s">
        <v>6806</v>
      </c>
      <c r="D223" t="s">
        <v>6807</v>
      </c>
      <c r="F223" t="s">
        <v>250</v>
      </c>
      <c r="I223" s="309" t="s">
        <v>3321</v>
      </c>
      <c r="J223">
        <v>6</v>
      </c>
      <c r="K223" s="312" t="s">
        <v>3253</v>
      </c>
      <c r="L223" t="s">
        <v>6885</v>
      </c>
      <c r="M223" s="473">
        <v>0</v>
      </c>
      <c r="N223">
        <v>2</v>
      </c>
      <c r="O223">
        <v>2</v>
      </c>
      <c r="P223">
        <v>2</v>
      </c>
      <c r="Q223">
        <v>1</v>
      </c>
      <c r="R223">
        <f t="shared" si="12"/>
        <v>7</v>
      </c>
    </row>
    <row r="224" spans="2:18" customFormat="1" ht="14" hidden="1">
      <c r="B224" t="s">
        <v>6837</v>
      </c>
      <c r="C224" t="s">
        <v>6838</v>
      </c>
      <c r="D224" t="s">
        <v>6839</v>
      </c>
      <c r="F224" t="s">
        <v>250</v>
      </c>
      <c r="I224" s="309" t="s">
        <v>3353</v>
      </c>
      <c r="J224">
        <v>1</v>
      </c>
      <c r="K224" s="312" t="s">
        <v>3246</v>
      </c>
      <c r="L224" s="478" t="s">
        <v>7014</v>
      </c>
      <c r="M224" s="473">
        <v>0</v>
      </c>
      <c r="N224" s="473">
        <v>0</v>
      </c>
      <c r="O224" s="473">
        <v>0</v>
      </c>
      <c r="P224" s="473">
        <v>0</v>
      </c>
      <c r="Q224" s="473">
        <v>0</v>
      </c>
      <c r="R224">
        <f t="shared" si="12"/>
        <v>0</v>
      </c>
    </row>
    <row r="225" spans="2:18" customFormat="1" ht="14">
      <c r="B225" s="478" t="s">
        <v>6948</v>
      </c>
      <c r="C225" t="s">
        <v>6849</v>
      </c>
      <c r="D225" t="s">
        <v>6850</v>
      </c>
      <c r="F225" t="s">
        <v>250</v>
      </c>
      <c r="I225" s="309" t="s">
        <v>3353</v>
      </c>
      <c r="J225">
        <v>1</v>
      </c>
      <c r="K225" s="312" t="s">
        <v>3236</v>
      </c>
      <c r="L225" t="s">
        <v>6885</v>
      </c>
      <c r="M225">
        <v>1</v>
      </c>
      <c r="N225" s="473">
        <v>0</v>
      </c>
      <c r="O225" s="473">
        <v>0</v>
      </c>
      <c r="P225">
        <v>1</v>
      </c>
      <c r="Q225">
        <v>1</v>
      </c>
      <c r="R225">
        <f t="shared" si="12"/>
        <v>3</v>
      </c>
    </row>
    <row r="226" spans="2:18" customFormat="1" ht="14" hidden="1">
      <c r="B226" t="s">
        <v>6662</v>
      </c>
      <c r="C226" t="s">
        <v>6663</v>
      </c>
      <c r="D226" t="s">
        <v>6664</v>
      </c>
      <c r="E226" t="s">
        <v>5102</v>
      </c>
      <c r="F226" t="s">
        <v>269</v>
      </c>
      <c r="G226">
        <v>2</v>
      </c>
      <c r="H226">
        <v>5</v>
      </c>
      <c r="I226" s="309" t="s">
        <v>3353</v>
      </c>
      <c r="J226">
        <v>2</v>
      </c>
      <c r="K226" t="s">
        <v>454</v>
      </c>
      <c r="L226" t="s">
        <v>6885</v>
      </c>
      <c r="M226" s="488">
        <v>0</v>
      </c>
      <c r="N226" s="488">
        <v>0</v>
      </c>
      <c r="O226" s="488">
        <v>0</v>
      </c>
      <c r="P226" s="488">
        <v>0</v>
      </c>
      <c r="Q226" s="488">
        <v>0</v>
      </c>
      <c r="R226">
        <f t="shared" si="12"/>
        <v>0</v>
      </c>
    </row>
    <row r="227" spans="2:18" customFormat="1" ht="14">
      <c r="B227" t="s">
        <v>6525</v>
      </c>
      <c r="C227" t="s">
        <v>6526</v>
      </c>
      <c r="D227" t="s">
        <v>6527</v>
      </c>
      <c r="F227" t="s">
        <v>250</v>
      </c>
      <c r="I227" s="309" t="s">
        <v>3353</v>
      </c>
      <c r="J227">
        <v>3</v>
      </c>
      <c r="K227" s="312" t="s">
        <v>3253</v>
      </c>
      <c r="L227" t="s">
        <v>6885</v>
      </c>
      <c r="M227">
        <v>1</v>
      </c>
      <c r="N227">
        <v>2</v>
      </c>
      <c r="O227">
        <v>2</v>
      </c>
      <c r="P227">
        <v>0</v>
      </c>
      <c r="Q227">
        <v>1</v>
      </c>
      <c r="R227">
        <f t="shared" si="12"/>
        <v>6</v>
      </c>
    </row>
    <row r="228" spans="2:18" customFormat="1" ht="14" hidden="1">
      <c r="B228" t="s">
        <v>6881</v>
      </c>
      <c r="C228" t="s">
        <v>6882</v>
      </c>
      <c r="D228" t="s">
        <v>6883</v>
      </c>
      <c r="F228" t="s">
        <v>5123</v>
      </c>
      <c r="G228">
        <v>0</v>
      </c>
      <c r="I228" s="309" t="s">
        <v>3353</v>
      </c>
      <c r="J228">
        <v>3</v>
      </c>
      <c r="K228" s="312" t="s">
        <v>3246</v>
      </c>
      <c r="L228" s="478" t="s">
        <v>6978</v>
      </c>
      <c r="M228" s="473">
        <v>0</v>
      </c>
      <c r="N228" s="473">
        <v>0</v>
      </c>
      <c r="O228" s="473">
        <v>0</v>
      </c>
      <c r="P228" s="473">
        <v>0</v>
      </c>
      <c r="Q228" s="473">
        <v>0</v>
      </c>
      <c r="R228">
        <f t="shared" si="12"/>
        <v>0</v>
      </c>
    </row>
    <row r="229" spans="2:18" customFormat="1" ht="14" hidden="1">
      <c r="B229" t="s">
        <v>6774</v>
      </c>
      <c r="C229" t="s">
        <v>6775</v>
      </c>
      <c r="D229" t="s">
        <v>6776</v>
      </c>
      <c r="F229" t="s">
        <v>250</v>
      </c>
      <c r="I229" s="309" t="s">
        <v>3353</v>
      </c>
      <c r="J229">
        <v>4</v>
      </c>
      <c r="K229" s="312" t="s">
        <v>3246</v>
      </c>
      <c r="L229" s="478" t="s">
        <v>7014</v>
      </c>
      <c r="M229" s="473">
        <v>0</v>
      </c>
      <c r="N229" s="473">
        <v>0</v>
      </c>
      <c r="O229" s="473">
        <v>0</v>
      </c>
      <c r="P229" s="473">
        <v>0</v>
      </c>
      <c r="Q229" s="473">
        <v>0</v>
      </c>
      <c r="R229">
        <f t="shared" si="12"/>
        <v>0</v>
      </c>
    </row>
    <row r="230" spans="2:18" customFormat="1" ht="14" hidden="1">
      <c r="B230" t="s">
        <v>6818</v>
      </c>
      <c r="C230" t="s">
        <v>6819</v>
      </c>
      <c r="D230" t="s">
        <v>6820</v>
      </c>
      <c r="F230" t="s">
        <v>250</v>
      </c>
      <c r="I230" s="309" t="s">
        <v>3353</v>
      </c>
      <c r="J230">
        <v>4</v>
      </c>
      <c r="K230" t="s">
        <v>454</v>
      </c>
      <c r="L230" t="s">
        <v>6885</v>
      </c>
      <c r="M230" s="488">
        <v>0</v>
      </c>
      <c r="N230" s="488">
        <v>0</v>
      </c>
      <c r="O230" s="488">
        <v>0</v>
      </c>
      <c r="P230" s="488">
        <v>0</v>
      </c>
      <c r="Q230" s="488">
        <v>0</v>
      </c>
      <c r="R230">
        <f t="shared" si="12"/>
        <v>0</v>
      </c>
    </row>
    <row r="231" spans="2:18" customFormat="1" ht="14" hidden="1">
      <c r="B231" t="s">
        <v>6792</v>
      </c>
      <c r="C231" t="s">
        <v>6793</v>
      </c>
      <c r="D231" t="s">
        <v>6794</v>
      </c>
      <c r="F231" t="s">
        <v>269</v>
      </c>
      <c r="G231">
        <v>4</v>
      </c>
      <c r="H231">
        <v>4</v>
      </c>
      <c r="I231" s="309" t="s">
        <v>3353</v>
      </c>
      <c r="J231">
        <v>5</v>
      </c>
      <c r="K231" t="s">
        <v>454</v>
      </c>
      <c r="L231" t="s">
        <v>6885</v>
      </c>
      <c r="M231" s="488">
        <v>0</v>
      </c>
      <c r="N231" s="488">
        <v>0</v>
      </c>
      <c r="O231" s="488">
        <v>0</v>
      </c>
      <c r="P231" s="488">
        <v>0</v>
      </c>
      <c r="Q231" s="488">
        <v>0</v>
      </c>
      <c r="R231">
        <f t="shared" si="12"/>
        <v>0</v>
      </c>
    </row>
    <row r="232" spans="2:18" customFormat="1" ht="14">
      <c r="B232" t="s">
        <v>6522</v>
      </c>
      <c r="C232" t="s">
        <v>6523</v>
      </c>
      <c r="D232" t="s">
        <v>6524</v>
      </c>
      <c r="F232" t="s">
        <v>269</v>
      </c>
      <c r="G232">
        <v>3</v>
      </c>
      <c r="H232">
        <v>2</v>
      </c>
      <c r="I232" s="309" t="s">
        <v>3353</v>
      </c>
      <c r="J232">
        <v>6</v>
      </c>
      <c r="K232" s="312" t="s">
        <v>3253</v>
      </c>
      <c r="L232" t="s">
        <v>6885</v>
      </c>
      <c r="M232">
        <v>0</v>
      </c>
      <c r="N232">
        <v>2</v>
      </c>
      <c r="O232">
        <v>2</v>
      </c>
      <c r="P232">
        <v>2</v>
      </c>
      <c r="Q232">
        <v>1</v>
      </c>
      <c r="R232">
        <f t="shared" si="12"/>
        <v>7</v>
      </c>
    </row>
    <row r="233" spans="2:18" customFormat="1" ht="14">
      <c r="B233" s="478" t="s">
        <v>6949</v>
      </c>
      <c r="C233" t="s">
        <v>6772</v>
      </c>
      <c r="D233" t="s">
        <v>6773</v>
      </c>
      <c r="E233" t="s">
        <v>5102</v>
      </c>
      <c r="F233" t="s">
        <v>269</v>
      </c>
      <c r="G233">
        <v>8</v>
      </c>
      <c r="H233">
        <v>6</v>
      </c>
      <c r="I233" s="309" t="s">
        <v>3353</v>
      </c>
      <c r="J233">
        <v>6</v>
      </c>
      <c r="K233" s="312" t="s">
        <v>3236</v>
      </c>
      <c r="L233" t="s">
        <v>6885</v>
      </c>
      <c r="M233">
        <v>1</v>
      </c>
      <c r="N233">
        <v>1</v>
      </c>
      <c r="O233" s="473">
        <v>0</v>
      </c>
      <c r="P233" s="473">
        <v>0</v>
      </c>
      <c r="Q233">
        <v>1</v>
      </c>
      <c r="R233">
        <f t="shared" si="12"/>
        <v>3</v>
      </c>
    </row>
    <row r="234" spans="2:18" customFormat="1" ht="14">
      <c r="B234" t="s">
        <v>6765</v>
      </c>
      <c r="C234" t="s">
        <v>6766</v>
      </c>
      <c r="D234" t="s">
        <v>6767</v>
      </c>
      <c r="F234" t="s">
        <v>250</v>
      </c>
      <c r="I234" s="309" t="s">
        <v>3367</v>
      </c>
      <c r="J234">
        <v>0</v>
      </c>
      <c r="K234" s="312" t="s">
        <v>3253</v>
      </c>
      <c r="L234" t="s">
        <v>6885</v>
      </c>
      <c r="M234">
        <v>0</v>
      </c>
      <c r="N234">
        <v>2</v>
      </c>
      <c r="O234">
        <v>2</v>
      </c>
      <c r="P234">
        <v>2</v>
      </c>
      <c r="Q234">
        <v>2</v>
      </c>
      <c r="R234">
        <f t="shared" si="12"/>
        <v>8</v>
      </c>
    </row>
    <row r="235" spans="2:18" customFormat="1" ht="14">
      <c r="B235" s="478" t="s">
        <v>6934</v>
      </c>
      <c r="C235" t="s">
        <v>6618</v>
      </c>
      <c r="D235" t="s">
        <v>6619</v>
      </c>
      <c r="F235" t="s">
        <v>250</v>
      </c>
      <c r="I235" s="309" t="s">
        <v>3367</v>
      </c>
      <c r="J235">
        <v>1</v>
      </c>
      <c r="K235" s="312" t="s">
        <v>3236</v>
      </c>
      <c r="L235" t="s">
        <v>6885</v>
      </c>
      <c r="M235" s="473">
        <v>0</v>
      </c>
      <c r="N235" s="473">
        <v>0</v>
      </c>
      <c r="O235" s="473">
        <v>0</v>
      </c>
      <c r="P235" s="473">
        <v>0</v>
      </c>
      <c r="Q235" s="473">
        <v>0</v>
      </c>
      <c r="R235">
        <f t="shared" si="12"/>
        <v>0</v>
      </c>
    </row>
    <row r="236" spans="2:18" customFormat="1" ht="14" hidden="1">
      <c r="B236" t="s">
        <v>6814</v>
      </c>
      <c r="C236" t="s">
        <v>6815</v>
      </c>
      <c r="D236" t="s">
        <v>6816</v>
      </c>
      <c r="F236" t="s">
        <v>250</v>
      </c>
      <c r="I236" s="309" t="s">
        <v>3367</v>
      </c>
      <c r="J236">
        <v>1</v>
      </c>
      <c r="K236" s="312" t="s">
        <v>3246</v>
      </c>
      <c r="L236" s="478" t="s">
        <v>6980</v>
      </c>
      <c r="M236" s="473">
        <v>0</v>
      </c>
      <c r="N236" s="473">
        <v>0</v>
      </c>
      <c r="O236" s="473">
        <v>0</v>
      </c>
      <c r="P236" s="473">
        <v>0</v>
      </c>
      <c r="Q236" s="473">
        <v>0</v>
      </c>
      <c r="R236">
        <f t="shared" si="12"/>
        <v>0</v>
      </c>
    </row>
    <row r="237" spans="2:18" customFormat="1" ht="14" hidden="1">
      <c r="B237" t="s">
        <v>6620</v>
      </c>
      <c r="C237" t="s">
        <v>6621</v>
      </c>
      <c r="D237" t="s">
        <v>6622</v>
      </c>
      <c r="E237" t="s">
        <v>5657</v>
      </c>
      <c r="F237" t="s">
        <v>269</v>
      </c>
      <c r="G237">
        <v>2</v>
      </c>
      <c r="H237">
        <v>2</v>
      </c>
      <c r="I237" s="309" t="s">
        <v>3367</v>
      </c>
      <c r="J237">
        <v>2</v>
      </c>
      <c r="K237" t="s">
        <v>454</v>
      </c>
      <c r="L237" t="s">
        <v>6885</v>
      </c>
      <c r="M237" s="488">
        <v>0</v>
      </c>
      <c r="N237" s="488">
        <v>0</v>
      </c>
      <c r="O237" s="488">
        <v>0</v>
      </c>
      <c r="P237" s="488">
        <v>0</v>
      </c>
      <c r="Q237" s="488">
        <v>0</v>
      </c>
      <c r="R237">
        <f t="shared" si="12"/>
        <v>0</v>
      </c>
    </row>
    <row r="238" spans="2:18" customFormat="1" ht="14" hidden="1">
      <c r="B238" t="s">
        <v>6653</v>
      </c>
      <c r="C238" t="s">
        <v>6654</v>
      </c>
      <c r="D238" t="s">
        <v>6655</v>
      </c>
      <c r="E238" t="s">
        <v>5657</v>
      </c>
      <c r="F238" t="s">
        <v>269</v>
      </c>
      <c r="G238">
        <v>3</v>
      </c>
      <c r="H238">
        <v>3</v>
      </c>
      <c r="I238" s="309" t="s">
        <v>3367</v>
      </c>
      <c r="J238">
        <v>3</v>
      </c>
      <c r="K238" t="s">
        <v>454</v>
      </c>
      <c r="L238" t="s">
        <v>6885</v>
      </c>
      <c r="M238" s="488">
        <v>0</v>
      </c>
      <c r="N238" s="488">
        <v>0</v>
      </c>
      <c r="O238" s="488">
        <v>0</v>
      </c>
      <c r="P238" s="488">
        <v>0</v>
      </c>
      <c r="Q238" s="488">
        <v>0</v>
      </c>
      <c r="R238">
        <f t="shared" si="12"/>
        <v>0</v>
      </c>
    </row>
    <row r="239" spans="2:18" customFormat="1" ht="14" hidden="1">
      <c r="B239" t="s">
        <v>6724</v>
      </c>
      <c r="C239" t="s">
        <v>6725</v>
      </c>
      <c r="D239" t="s">
        <v>6726</v>
      </c>
      <c r="E239" t="s">
        <v>5657</v>
      </c>
      <c r="F239" t="s">
        <v>269</v>
      </c>
      <c r="G239">
        <v>2</v>
      </c>
      <c r="H239">
        <v>4</v>
      </c>
      <c r="I239" s="309" t="s">
        <v>3367</v>
      </c>
      <c r="J239">
        <v>3</v>
      </c>
      <c r="K239" s="312" t="s">
        <v>3246</v>
      </c>
      <c r="L239" s="478" t="s">
        <v>6983</v>
      </c>
      <c r="M239" s="473">
        <v>0</v>
      </c>
      <c r="N239" s="473">
        <v>0</v>
      </c>
      <c r="O239" s="473">
        <v>0</v>
      </c>
      <c r="P239" s="473">
        <v>0</v>
      </c>
      <c r="Q239" s="473">
        <v>0</v>
      </c>
      <c r="R239">
        <f t="shared" si="12"/>
        <v>0</v>
      </c>
    </row>
    <row r="240" spans="2:18" customFormat="1" ht="14" hidden="1">
      <c r="B240" t="s">
        <v>6843</v>
      </c>
      <c r="C240" t="s">
        <v>6844</v>
      </c>
      <c r="D240" t="s">
        <v>6845</v>
      </c>
      <c r="F240" t="s">
        <v>250</v>
      </c>
      <c r="I240" s="309" t="s">
        <v>3367</v>
      </c>
      <c r="J240">
        <v>3</v>
      </c>
      <c r="K240" t="s">
        <v>454</v>
      </c>
      <c r="L240" t="s">
        <v>6885</v>
      </c>
      <c r="M240" s="488">
        <v>0</v>
      </c>
      <c r="N240" s="488">
        <v>0</v>
      </c>
      <c r="O240" s="488">
        <v>0</v>
      </c>
      <c r="P240" s="488">
        <v>0</v>
      </c>
      <c r="Q240" s="488">
        <v>0</v>
      </c>
      <c r="R240">
        <f t="shared" si="12"/>
        <v>0</v>
      </c>
    </row>
    <row r="241" spans="2:18" customFormat="1" ht="14">
      <c r="B241" t="s">
        <v>6747</v>
      </c>
      <c r="C241" t="s">
        <v>6748</v>
      </c>
      <c r="D241" t="s">
        <v>6749</v>
      </c>
      <c r="E241" t="s">
        <v>5526</v>
      </c>
      <c r="F241" t="s">
        <v>269</v>
      </c>
      <c r="G241">
        <v>3</v>
      </c>
      <c r="H241">
        <v>6</v>
      </c>
      <c r="I241" s="309" t="s">
        <v>3367</v>
      </c>
      <c r="J241">
        <v>4</v>
      </c>
      <c r="K241" s="312" t="s">
        <v>3253</v>
      </c>
      <c r="L241" t="s">
        <v>6885</v>
      </c>
      <c r="M241">
        <v>1</v>
      </c>
      <c r="N241">
        <v>1</v>
      </c>
      <c r="O241">
        <v>0</v>
      </c>
      <c r="P241">
        <v>2</v>
      </c>
      <c r="Q241">
        <v>1</v>
      </c>
      <c r="R241">
        <f t="shared" si="12"/>
        <v>5</v>
      </c>
    </row>
    <row r="242" spans="2:18" customFormat="1" ht="14" hidden="1">
      <c r="B242" t="s">
        <v>6626</v>
      </c>
      <c r="C242" t="s">
        <v>6627</v>
      </c>
      <c r="D242" t="s">
        <v>6628</v>
      </c>
      <c r="F242" t="s">
        <v>269</v>
      </c>
      <c r="G242">
        <v>6</v>
      </c>
      <c r="H242">
        <v>2</v>
      </c>
      <c r="I242" s="309" t="s">
        <v>3367</v>
      </c>
      <c r="J242">
        <v>6</v>
      </c>
      <c r="K242" s="312" t="s">
        <v>3246</v>
      </c>
      <c r="L242" s="478" t="s">
        <v>6978</v>
      </c>
      <c r="M242" s="473">
        <v>0</v>
      </c>
      <c r="N242" s="473">
        <v>0</v>
      </c>
      <c r="O242" s="473">
        <v>0</v>
      </c>
      <c r="P242" s="473">
        <v>0</v>
      </c>
      <c r="Q242" s="473">
        <v>0</v>
      </c>
      <c r="R242">
        <f t="shared" si="12"/>
        <v>0</v>
      </c>
    </row>
    <row r="243" spans="2:18" customFormat="1" ht="14">
      <c r="B243" s="478" t="s">
        <v>6935</v>
      </c>
      <c r="C243" t="s">
        <v>6817</v>
      </c>
      <c r="D243" s="478" t="s">
        <v>6936</v>
      </c>
      <c r="F243" t="s">
        <v>269</v>
      </c>
      <c r="G243">
        <v>7</v>
      </c>
      <c r="H243">
        <v>7</v>
      </c>
      <c r="I243" s="309" t="s">
        <v>3367</v>
      </c>
      <c r="J243">
        <v>7</v>
      </c>
      <c r="K243" s="312" t="s">
        <v>3236</v>
      </c>
      <c r="L243" t="s">
        <v>6885</v>
      </c>
      <c r="M243" s="473">
        <v>0</v>
      </c>
      <c r="N243" s="473">
        <v>0</v>
      </c>
      <c r="O243">
        <v>1</v>
      </c>
      <c r="P243">
        <v>1</v>
      </c>
      <c r="Q243">
        <v>1</v>
      </c>
      <c r="R243">
        <f t="shared" si="12"/>
        <v>3</v>
      </c>
    </row>
    <row r="244" spans="2:18" customFormat="1" ht="14" hidden="1">
      <c r="B244" t="s">
        <v>6671</v>
      </c>
      <c r="C244" t="s">
        <v>6672</v>
      </c>
      <c r="D244" t="s">
        <v>6673</v>
      </c>
      <c r="F244" t="s">
        <v>269</v>
      </c>
      <c r="G244">
        <v>1</v>
      </c>
      <c r="H244">
        <v>3</v>
      </c>
      <c r="I244" s="714" t="s">
        <v>407</v>
      </c>
      <c r="J244">
        <v>1</v>
      </c>
      <c r="K244" t="s">
        <v>454</v>
      </c>
      <c r="L244" t="s">
        <v>6885</v>
      </c>
      <c r="M244" s="488">
        <v>0</v>
      </c>
      <c r="N244" s="488">
        <v>0</v>
      </c>
      <c r="O244" s="488">
        <v>0</v>
      </c>
      <c r="P244" s="488">
        <v>0</v>
      </c>
      <c r="Q244" s="488">
        <v>0</v>
      </c>
      <c r="R244">
        <f t="shared" si="12"/>
        <v>0</v>
      </c>
    </row>
    <row r="245" spans="2:18" customFormat="1" ht="14">
      <c r="B245" t="s">
        <v>6797</v>
      </c>
      <c r="C245" t="s">
        <v>6798</v>
      </c>
      <c r="D245" t="s">
        <v>6799</v>
      </c>
      <c r="E245" t="s">
        <v>5167</v>
      </c>
      <c r="F245" t="s">
        <v>269</v>
      </c>
      <c r="G245">
        <v>1</v>
      </c>
      <c r="H245">
        <v>1</v>
      </c>
      <c r="I245" s="714" t="s">
        <v>407</v>
      </c>
      <c r="J245">
        <v>1</v>
      </c>
      <c r="K245" s="312" t="s">
        <v>3253</v>
      </c>
      <c r="L245" t="s">
        <v>6885</v>
      </c>
      <c r="M245" s="473">
        <v>0</v>
      </c>
      <c r="N245" s="473">
        <v>0</v>
      </c>
      <c r="O245">
        <v>1</v>
      </c>
      <c r="P245" s="473">
        <v>0</v>
      </c>
      <c r="Q245">
        <v>2</v>
      </c>
      <c r="R245">
        <f t="shared" si="12"/>
        <v>3</v>
      </c>
    </row>
    <row r="246" spans="2:18" customFormat="1" ht="14" hidden="1">
      <c r="B246" t="s">
        <v>6878</v>
      </c>
      <c r="C246" t="s">
        <v>6879</v>
      </c>
      <c r="D246" t="s">
        <v>6880</v>
      </c>
      <c r="F246" t="s">
        <v>269</v>
      </c>
      <c r="G246">
        <v>2</v>
      </c>
      <c r="H246">
        <v>1</v>
      </c>
      <c r="I246" s="714" t="s">
        <v>407</v>
      </c>
      <c r="J246">
        <v>1</v>
      </c>
      <c r="K246" t="s">
        <v>454</v>
      </c>
      <c r="L246" t="s">
        <v>6885</v>
      </c>
      <c r="M246" s="488">
        <v>0</v>
      </c>
      <c r="N246" s="488">
        <v>0</v>
      </c>
      <c r="O246" s="488">
        <v>0</v>
      </c>
      <c r="P246" s="488">
        <v>0</v>
      </c>
      <c r="Q246" s="488">
        <v>0</v>
      </c>
      <c r="R246">
        <f t="shared" si="12"/>
        <v>0</v>
      </c>
    </row>
    <row r="247" spans="2:18" customFormat="1" ht="14" hidden="1">
      <c r="B247" t="s">
        <v>6557</v>
      </c>
      <c r="C247" t="s">
        <v>6558</v>
      </c>
      <c r="D247" t="s">
        <v>6559</v>
      </c>
      <c r="F247" t="s">
        <v>269</v>
      </c>
      <c r="G247">
        <v>2</v>
      </c>
      <c r="H247">
        <v>3</v>
      </c>
      <c r="I247" s="714" t="s">
        <v>407</v>
      </c>
      <c r="J247">
        <v>2</v>
      </c>
      <c r="K247" t="s">
        <v>454</v>
      </c>
      <c r="L247" t="s">
        <v>6885</v>
      </c>
      <c r="M247" s="488">
        <v>0</v>
      </c>
      <c r="N247" s="488">
        <v>0</v>
      </c>
      <c r="O247" s="488">
        <v>0</v>
      </c>
      <c r="P247" s="488">
        <v>0</v>
      </c>
      <c r="Q247" s="488">
        <v>0</v>
      </c>
      <c r="R247">
        <f t="shared" si="12"/>
        <v>0</v>
      </c>
    </row>
    <row r="248" spans="2:18" customFormat="1" ht="14" hidden="1">
      <c r="B248" t="s">
        <v>6560</v>
      </c>
      <c r="C248" t="s">
        <v>6561</v>
      </c>
      <c r="D248" t="s">
        <v>6562</v>
      </c>
      <c r="F248" t="s">
        <v>269</v>
      </c>
      <c r="G248">
        <v>1</v>
      </c>
      <c r="H248">
        <v>2</v>
      </c>
      <c r="I248" s="714" t="s">
        <v>407</v>
      </c>
      <c r="J248">
        <v>2</v>
      </c>
      <c r="K248" t="s">
        <v>454</v>
      </c>
      <c r="L248" t="s">
        <v>6885</v>
      </c>
      <c r="M248" s="488">
        <v>0</v>
      </c>
      <c r="N248" s="488">
        <v>0</v>
      </c>
      <c r="O248" s="488">
        <v>0</v>
      </c>
      <c r="P248" s="488">
        <v>0</v>
      </c>
      <c r="Q248" s="488">
        <v>0</v>
      </c>
      <c r="R248">
        <f t="shared" si="12"/>
        <v>0</v>
      </c>
    </row>
    <row r="249" spans="2:18" customFormat="1" ht="14" hidden="1">
      <c r="B249" t="s">
        <v>6629</v>
      </c>
      <c r="C249" t="s">
        <v>6630</v>
      </c>
      <c r="D249" t="s">
        <v>6631</v>
      </c>
      <c r="F249" t="s">
        <v>269</v>
      </c>
      <c r="G249">
        <v>2</v>
      </c>
      <c r="H249">
        <v>2</v>
      </c>
      <c r="I249" s="714" t="s">
        <v>407</v>
      </c>
      <c r="J249">
        <v>2</v>
      </c>
      <c r="K249" t="s">
        <v>454</v>
      </c>
      <c r="L249" t="s">
        <v>6885</v>
      </c>
      <c r="M249" s="488">
        <v>0</v>
      </c>
      <c r="N249" s="488">
        <v>0</v>
      </c>
      <c r="O249" s="488">
        <v>0</v>
      </c>
      <c r="P249" s="488">
        <v>0</v>
      </c>
      <c r="Q249" s="488">
        <v>0</v>
      </c>
      <c r="R249">
        <f t="shared" si="12"/>
        <v>0</v>
      </c>
    </row>
    <row r="250" spans="2:18" customFormat="1" ht="14" hidden="1">
      <c r="B250" t="s">
        <v>6644</v>
      </c>
      <c r="C250" t="s">
        <v>6645</v>
      </c>
      <c r="D250" t="s">
        <v>6646</v>
      </c>
      <c r="E250" t="s">
        <v>5167</v>
      </c>
      <c r="F250" t="s">
        <v>269</v>
      </c>
      <c r="G250">
        <v>2</v>
      </c>
      <c r="H250">
        <v>3</v>
      </c>
      <c r="I250" s="714" t="s">
        <v>407</v>
      </c>
      <c r="J250">
        <v>2</v>
      </c>
      <c r="K250" s="312" t="s">
        <v>3246</v>
      </c>
      <c r="L250" s="478" t="s">
        <v>7014</v>
      </c>
      <c r="M250" s="473">
        <v>0</v>
      </c>
      <c r="N250" s="473">
        <v>0</v>
      </c>
      <c r="O250" s="473">
        <v>0</v>
      </c>
      <c r="P250" s="473">
        <v>0</v>
      </c>
      <c r="Q250" s="473">
        <v>0</v>
      </c>
      <c r="R250">
        <f t="shared" si="12"/>
        <v>0</v>
      </c>
    </row>
    <row r="251" spans="2:18" customFormat="1" ht="14">
      <c r="B251" t="s">
        <v>6665</v>
      </c>
      <c r="C251" t="s">
        <v>6666</v>
      </c>
      <c r="D251" t="s">
        <v>6667</v>
      </c>
      <c r="F251" t="s">
        <v>269</v>
      </c>
      <c r="G251">
        <v>5</v>
      </c>
      <c r="H251">
        <v>4</v>
      </c>
      <c r="I251" s="714" t="s">
        <v>407</v>
      </c>
      <c r="J251">
        <v>2</v>
      </c>
      <c r="K251" s="312" t="s">
        <v>3253</v>
      </c>
      <c r="L251" t="s">
        <v>6885</v>
      </c>
      <c r="M251">
        <v>1</v>
      </c>
      <c r="N251">
        <v>1</v>
      </c>
      <c r="O251">
        <v>1</v>
      </c>
      <c r="P251">
        <v>1</v>
      </c>
      <c r="Q251">
        <v>2</v>
      </c>
      <c r="R251">
        <f t="shared" si="12"/>
        <v>6</v>
      </c>
    </row>
    <row r="252" spans="2:18" customFormat="1" ht="14">
      <c r="B252" s="478" t="s">
        <v>6937</v>
      </c>
      <c r="C252" t="s">
        <v>6756</v>
      </c>
      <c r="D252" t="s">
        <v>6757</v>
      </c>
      <c r="F252" t="s">
        <v>269</v>
      </c>
      <c r="G252">
        <v>2</v>
      </c>
      <c r="H252">
        <v>3</v>
      </c>
      <c r="I252" s="714" t="s">
        <v>407</v>
      </c>
      <c r="J252">
        <v>2</v>
      </c>
      <c r="K252" s="312" t="s">
        <v>3236</v>
      </c>
      <c r="L252" t="s">
        <v>6885</v>
      </c>
      <c r="M252">
        <v>0</v>
      </c>
      <c r="N252">
        <v>1</v>
      </c>
      <c r="O252" s="473">
        <v>0</v>
      </c>
      <c r="P252" s="473">
        <v>0</v>
      </c>
      <c r="Q252">
        <v>1</v>
      </c>
      <c r="R252">
        <f t="shared" si="12"/>
        <v>2</v>
      </c>
    </row>
    <row r="253" spans="2:18" customFormat="1" ht="14" hidden="1">
      <c r="B253" t="s">
        <v>6856</v>
      </c>
      <c r="C253" t="s">
        <v>6857</v>
      </c>
      <c r="D253" t="s">
        <v>6858</v>
      </c>
      <c r="F253" t="s">
        <v>269</v>
      </c>
      <c r="G253">
        <v>3</v>
      </c>
      <c r="H253">
        <v>2</v>
      </c>
      <c r="I253" s="714" t="s">
        <v>407</v>
      </c>
      <c r="J253">
        <v>2</v>
      </c>
      <c r="K253" s="312" t="s">
        <v>3246</v>
      </c>
      <c r="L253" s="478" t="s">
        <v>6980</v>
      </c>
      <c r="M253" s="473">
        <v>0</v>
      </c>
      <c r="N253" s="473">
        <v>0</v>
      </c>
      <c r="O253" s="473">
        <v>0</v>
      </c>
      <c r="P253" s="473">
        <v>0</v>
      </c>
      <c r="Q253" s="473">
        <v>0</v>
      </c>
      <c r="R253">
        <f t="shared" si="12"/>
        <v>0</v>
      </c>
    </row>
    <row r="254" spans="2:18" customFormat="1" ht="14" hidden="1">
      <c r="B254" t="s">
        <v>6859</v>
      </c>
      <c r="C254" t="s">
        <v>6860</v>
      </c>
      <c r="D254" t="s">
        <v>6861</v>
      </c>
      <c r="F254" t="s">
        <v>269</v>
      </c>
      <c r="G254">
        <v>1</v>
      </c>
      <c r="H254">
        <v>3</v>
      </c>
      <c r="I254" s="714" t="s">
        <v>407</v>
      </c>
      <c r="J254">
        <v>2</v>
      </c>
      <c r="K254" t="s">
        <v>454</v>
      </c>
      <c r="L254" t="s">
        <v>6885</v>
      </c>
      <c r="M254" s="488">
        <v>0</v>
      </c>
      <c r="N254" s="488">
        <v>0</v>
      </c>
      <c r="O254" s="488">
        <v>0</v>
      </c>
      <c r="P254" s="488">
        <v>0</v>
      </c>
      <c r="Q254" s="488">
        <v>0</v>
      </c>
      <c r="R254">
        <f t="shared" si="12"/>
        <v>0</v>
      </c>
    </row>
    <row r="255" spans="2:18" customFormat="1" ht="14">
      <c r="B255" t="s">
        <v>6542</v>
      </c>
      <c r="C255" t="s">
        <v>6543</v>
      </c>
      <c r="D255" t="s">
        <v>6544</v>
      </c>
      <c r="F255" t="s">
        <v>269</v>
      </c>
      <c r="G255">
        <v>2</v>
      </c>
      <c r="H255">
        <v>3</v>
      </c>
      <c r="I255" s="714" t="s">
        <v>407</v>
      </c>
      <c r="J255">
        <v>3</v>
      </c>
      <c r="K255" s="312" t="s">
        <v>3253</v>
      </c>
      <c r="L255" t="s">
        <v>6885</v>
      </c>
      <c r="M255">
        <v>1</v>
      </c>
      <c r="N255">
        <v>1</v>
      </c>
      <c r="O255">
        <v>0</v>
      </c>
      <c r="P255">
        <v>1</v>
      </c>
      <c r="Q255">
        <v>1</v>
      </c>
      <c r="R255">
        <f>SUBTOTAL(9,M255:Q255)</f>
        <v>4</v>
      </c>
    </row>
    <row r="256" spans="2:18" customFormat="1" ht="14">
      <c r="B256" t="s">
        <v>6533</v>
      </c>
      <c r="C256" t="s">
        <v>6534</v>
      </c>
      <c r="D256" t="s">
        <v>6535</v>
      </c>
      <c r="F256" t="s">
        <v>269</v>
      </c>
      <c r="G256">
        <v>2</v>
      </c>
      <c r="H256">
        <v>3</v>
      </c>
      <c r="I256" s="714" t="s">
        <v>407</v>
      </c>
      <c r="J256">
        <v>3</v>
      </c>
      <c r="K256" s="312" t="s">
        <v>3253</v>
      </c>
      <c r="L256" t="s">
        <v>6885</v>
      </c>
      <c r="M256">
        <v>2</v>
      </c>
      <c r="N256" s="473">
        <v>0</v>
      </c>
      <c r="O256">
        <v>1</v>
      </c>
      <c r="P256">
        <v>2</v>
      </c>
      <c r="Q256">
        <v>2</v>
      </c>
      <c r="R256">
        <f t="shared" si="12"/>
        <v>7</v>
      </c>
    </row>
    <row r="257" spans="2:18" customFormat="1" ht="14" hidden="1">
      <c r="B257" t="s">
        <v>6548</v>
      </c>
      <c r="C257" t="s">
        <v>6549</v>
      </c>
      <c r="D257" t="s">
        <v>6550</v>
      </c>
      <c r="F257" t="s">
        <v>269</v>
      </c>
      <c r="G257">
        <v>3</v>
      </c>
      <c r="H257">
        <v>3</v>
      </c>
      <c r="I257" s="714" t="s">
        <v>407</v>
      </c>
      <c r="J257">
        <v>3</v>
      </c>
      <c r="K257" t="s">
        <v>454</v>
      </c>
      <c r="L257" t="s">
        <v>6885</v>
      </c>
      <c r="M257" s="488">
        <v>0</v>
      </c>
      <c r="N257" s="488">
        <v>0</v>
      </c>
      <c r="O257" s="488">
        <v>0</v>
      </c>
      <c r="P257" s="488">
        <v>0</v>
      </c>
      <c r="Q257" s="488">
        <v>0</v>
      </c>
      <c r="R257">
        <f t="shared" si="12"/>
        <v>0</v>
      </c>
    </row>
    <row r="258" spans="2:18" customFormat="1" ht="14" hidden="1">
      <c r="B258" t="s">
        <v>6563</v>
      </c>
      <c r="C258" t="s">
        <v>6564</v>
      </c>
      <c r="D258" t="s">
        <v>6565</v>
      </c>
      <c r="F258" t="s">
        <v>269</v>
      </c>
      <c r="G258">
        <v>5</v>
      </c>
      <c r="H258">
        <v>6</v>
      </c>
      <c r="I258" s="714" t="s">
        <v>407</v>
      </c>
      <c r="J258">
        <v>3</v>
      </c>
      <c r="K258" t="s">
        <v>454</v>
      </c>
      <c r="L258" t="s">
        <v>6885</v>
      </c>
      <c r="M258" s="488">
        <v>0</v>
      </c>
      <c r="N258" s="488">
        <v>0</v>
      </c>
      <c r="O258" s="488">
        <v>0</v>
      </c>
      <c r="P258" s="488">
        <v>0</v>
      </c>
      <c r="Q258" s="488">
        <v>0</v>
      </c>
      <c r="R258">
        <f t="shared" si="12"/>
        <v>0</v>
      </c>
    </row>
    <row r="259" spans="2:18" customFormat="1" ht="14" hidden="1">
      <c r="B259" t="s">
        <v>6647</v>
      </c>
      <c r="C259" t="s">
        <v>6648</v>
      </c>
      <c r="D259" t="s">
        <v>6649</v>
      </c>
      <c r="F259" t="s">
        <v>269</v>
      </c>
      <c r="G259">
        <v>3</v>
      </c>
      <c r="H259">
        <v>4</v>
      </c>
      <c r="I259" s="714" t="s">
        <v>407</v>
      </c>
      <c r="J259">
        <v>3</v>
      </c>
      <c r="K259" s="312" t="s">
        <v>3246</v>
      </c>
      <c r="L259" s="478" t="s">
        <v>6980</v>
      </c>
      <c r="M259" s="473">
        <v>0</v>
      </c>
      <c r="N259" s="473">
        <v>0</v>
      </c>
      <c r="O259" s="473">
        <v>0</v>
      </c>
      <c r="P259" s="473">
        <v>0</v>
      </c>
      <c r="Q259" s="473">
        <v>0</v>
      </c>
      <c r="R259">
        <f t="shared" si="12"/>
        <v>0</v>
      </c>
    </row>
    <row r="260" spans="2:18" customFormat="1" ht="14" hidden="1">
      <c r="B260" t="s">
        <v>6733</v>
      </c>
      <c r="C260" t="s">
        <v>6734</v>
      </c>
      <c r="D260" t="s">
        <v>6735</v>
      </c>
      <c r="F260" t="s">
        <v>269</v>
      </c>
      <c r="G260">
        <v>2</v>
      </c>
      <c r="H260">
        <v>3</v>
      </c>
      <c r="I260" s="714" t="s">
        <v>407</v>
      </c>
      <c r="J260">
        <v>3</v>
      </c>
      <c r="K260" t="s">
        <v>454</v>
      </c>
      <c r="L260" t="s">
        <v>6885</v>
      </c>
      <c r="M260" s="488">
        <v>0</v>
      </c>
      <c r="N260" s="488">
        <v>0</v>
      </c>
      <c r="O260" s="488">
        <v>0</v>
      </c>
      <c r="P260" s="488">
        <v>0</v>
      </c>
      <c r="Q260" s="488">
        <v>0</v>
      </c>
      <c r="R260">
        <f t="shared" si="12"/>
        <v>0</v>
      </c>
    </row>
    <row r="261" spans="2:18" customFormat="1" ht="14" hidden="1">
      <c r="B261" t="s">
        <v>6782</v>
      </c>
      <c r="C261" t="s">
        <v>6783</v>
      </c>
      <c r="D261" t="s">
        <v>6784</v>
      </c>
      <c r="F261" t="s">
        <v>269</v>
      </c>
      <c r="G261">
        <v>2</v>
      </c>
      <c r="H261">
        <v>4</v>
      </c>
      <c r="I261" s="714" t="s">
        <v>407</v>
      </c>
      <c r="J261">
        <v>3</v>
      </c>
      <c r="K261" s="312" t="s">
        <v>3246</v>
      </c>
      <c r="L261" s="478" t="s">
        <v>7014</v>
      </c>
      <c r="M261" s="473">
        <v>0</v>
      </c>
      <c r="N261" s="473">
        <v>0</v>
      </c>
      <c r="O261" s="473">
        <v>0</v>
      </c>
      <c r="P261" s="473">
        <v>0</v>
      </c>
      <c r="Q261" s="473">
        <v>0</v>
      </c>
      <c r="R261">
        <f t="shared" si="12"/>
        <v>0</v>
      </c>
    </row>
    <row r="262" spans="2:18" customFormat="1" ht="14">
      <c r="B262" s="478" t="s">
        <v>6951</v>
      </c>
      <c r="C262" t="s">
        <v>6851</v>
      </c>
      <c r="D262" t="s">
        <v>6852</v>
      </c>
      <c r="F262" t="s">
        <v>269</v>
      </c>
      <c r="G262">
        <v>3</v>
      </c>
      <c r="H262">
        <v>3</v>
      </c>
      <c r="I262" s="714" t="s">
        <v>407</v>
      </c>
      <c r="J262">
        <v>3</v>
      </c>
      <c r="K262" s="312" t="s">
        <v>3236</v>
      </c>
      <c r="L262" t="s">
        <v>6885</v>
      </c>
      <c r="M262" s="473">
        <v>0</v>
      </c>
      <c r="N262" s="473">
        <v>0</v>
      </c>
      <c r="O262" s="473">
        <v>0</v>
      </c>
      <c r="P262" s="473">
        <v>0</v>
      </c>
      <c r="Q262" s="473">
        <v>0</v>
      </c>
      <c r="R262">
        <f t="shared" si="12"/>
        <v>0</v>
      </c>
    </row>
    <row r="263" spans="2:18" customFormat="1" ht="14" hidden="1">
      <c r="B263" t="s">
        <v>6853</v>
      </c>
      <c r="C263" t="s">
        <v>6854</v>
      </c>
      <c r="D263" t="s">
        <v>6855</v>
      </c>
      <c r="E263" t="s">
        <v>5167</v>
      </c>
      <c r="F263" t="s">
        <v>269</v>
      </c>
      <c r="G263">
        <v>3</v>
      </c>
      <c r="H263">
        <v>4</v>
      </c>
      <c r="I263" s="714" t="s">
        <v>407</v>
      </c>
      <c r="J263">
        <v>3</v>
      </c>
      <c r="K263" t="s">
        <v>454</v>
      </c>
      <c r="L263" t="s">
        <v>6885</v>
      </c>
      <c r="M263" s="488">
        <v>0</v>
      </c>
      <c r="N263" s="488">
        <v>0</v>
      </c>
      <c r="O263" s="488">
        <v>0</v>
      </c>
      <c r="P263" s="488">
        <v>0</v>
      </c>
      <c r="Q263" s="488">
        <v>0</v>
      </c>
      <c r="R263">
        <f t="shared" si="12"/>
        <v>0</v>
      </c>
    </row>
    <row r="264" spans="2:18" customFormat="1" ht="14" hidden="1">
      <c r="B264" t="s">
        <v>6862</v>
      </c>
      <c r="C264" t="s">
        <v>6863</v>
      </c>
      <c r="D264" t="s">
        <v>6864</v>
      </c>
      <c r="F264" t="s">
        <v>269</v>
      </c>
      <c r="G264">
        <v>3</v>
      </c>
      <c r="H264">
        <v>3</v>
      </c>
      <c r="I264" s="714" t="s">
        <v>407</v>
      </c>
      <c r="J264">
        <v>3</v>
      </c>
      <c r="K264" t="s">
        <v>454</v>
      </c>
      <c r="L264" t="s">
        <v>6885</v>
      </c>
      <c r="M264" s="488">
        <v>0</v>
      </c>
      <c r="N264" s="488">
        <v>0</v>
      </c>
      <c r="O264" s="488">
        <v>0</v>
      </c>
      <c r="P264" s="488">
        <v>0</v>
      </c>
      <c r="Q264" s="488">
        <v>0</v>
      </c>
      <c r="R264">
        <f t="shared" si="12"/>
        <v>0</v>
      </c>
    </row>
    <row r="265" spans="2:18" customFormat="1" ht="14">
      <c r="B265" t="s">
        <v>6536</v>
      </c>
      <c r="C265" t="s">
        <v>6537</v>
      </c>
      <c r="D265" t="s">
        <v>6538</v>
      </c>
      <c r="F265" t="s">
        <v>269</v>
      </c>
      <c r="G265">
        <v>3</v>
      </c>
      <c r="H265">
        <v>6</v>
      </c>
      <c r="I265" s="714" t="s">
        <v>407</v>
      </c>
      <c r="J265">
        <v>4</v>
      </c>
      <c r="K265" s="312" t="s">
        <v>3253</v>
      </c>
      <c r="L265" t="s">
        <v>6885</v>
      </c>
      <c r="M265">
        <v>1</v>
      </c>
      <c r="N265">
        <v>1</v>
      </c>
      <c r="O265">
        <v>1</v>
      </c>
      <c r="P265">
        <v>1</v>
      </c>
      <c r="Q265">
        <v>2</v>
      </c>
      <c r="R265">
        <f t="shared" si="12"/>
        <v>6</v>
      </c>
    </row>
    <row r="266" spans="2:18" customFormat="1" ht="14" hidden="1">
      <c r="B266" t="s">
        <v>6545</v>
      </c>
      <c r="C266" t="s">
        <v>6546</v>
      </c>
      <c r="D266" t="s">
        <v>6547</v>
      </c>
      <c r="F266" t="s">
        <v>269</v>
      </c>
      <c r="G266">
        <v>3</v>
      </c>
      <c r="H266">
        <v>4</v>
      </c>
      <c r="I266" s="714" t="s">
        <v>407</v>
      </c>
      <c r="J266">
        <v>4</v>
      </c>
      <c r="K266" t="s">
        <v>454</v>
      </c>
      <c r="L266" t="s">
        <v>6885</v>
      </c>
      <c r="M266" s="488">
        <v>0</v>
      </c>
      <c r="N266" s="488">
        <v>0</v>
      </c>
      <c r="O266" s="488">
        <v>0</v>
      </c>
      <c r="P266" s="488">
        <v>0</v>
      </c>
      <c r="Q266" s="488">
        <v>0</v>
      </c>
      <c r="R266">
        <f t="shared" si="12"/>
        <v>0</v>
      </c>
    </row>
    <row r="267" spans="2:18" customFormat="1" ht="14" hidden="1">
      <c r="B267" t="s">
        <v>6554</v>
      </c>
      <c r="C267" t="s">
        <v>6555</v>
      </c>
      <c r="D267" t="s">
        <v>6556</v>
      </c>
      <c r="F267" t="s">
        <v>269</v>
      </c>
      <c r="G267">
        <v>3</v>
      </c>
      <c r="H267">
        <v>4</v>
      </c>
      <c r="I267" s="714" t="s">
        <v>407</v>
      </c>
      <c r="J267">
        <v>4</v>
      </c>
      <c r="K267" t="s">
        <v>454</v>
      </c>
      <c r="L267" t="s">
        <v>6885</v>
      </c>
      <c r="M267" s="488">
        <v>0</v>
      </c>
      <c r="N267" s="488">
        <v>0</v>
      </c>
      <c r="O267" s="488">
        <v>0</v>
      </c>
      <c r="P267" s="488">
        <v>0</v>
      </c>
      <c r="Q267" s="488">
        <v>0</v>
      </c>
      <c r="R267">
        <f t="shared" si="12"/>
        <v>0</v>
      </c>
    </row>
    <row r="268" spans="2:18" customFormat="1" ht="14" hidden="1">
      <c r="B268" t="s">
        <v>6739</v>
      </c>
      <c r="C268" t="s">
        <v>6740</v>
      </c>
      <c r="D268" t="s">
        <v>6741</v>
      </c>
      <c r="F268" t="s">
        <v>269</v>
      </c>
      <c r="G268">
        <v>3</v>
      </c>
      <c r="H268">
        <v>3</v>
      </c>
      <c r="I268" s="714" t="s">
        <v>407</v>
      </c>
      <c r="J268">
        <v>4</v>
      </c>
      <c r="K268" t="s">
        <v>454</v>
      </c>
      <c r="L268" t="s">
        <v>6885</v>
      </c>
      <c r="M268" s="488">
        <v>0</v>
      </c>
      <c r="N268" s="488">
        <v>0</v>
      </c>
      <c r="O268" s="488">
        <v>0</v>
      </c>
      <c r="P268" s="488">
        <v>0</v>
      </c>
      <c r="Q268" s="488">
        <v>0</v>
      </c>
      <c r="R268">
        <f t="shared" si="12"/>
        <v>0</v>
      </c>
    </row>
    <row r="269" spans="2:18" customFormat="1" ht="14" hidden="1">
      <c r="B269" t="s">
        <v>6840</v>
      </c>
      <c r="C269" t="s">
        <v>6841</v>
      </c>
      <c r="D269" t="s">
        <v>6842</v>
      </c>
      <c r="F269" t="s">
        <v>269</v>
      </c>
      <c r="G269">
        <v>3</v>
      </c>
      <c r="H269">
        <v>2</v>
      </c>
      <c r="I269" s="714" t="s">
        <v>407</v>
      </c>
      <c r="J269">
        <v>4</v>
      </c>
      <c r="K269" t="s">
        <v>454</v>
      </c>
      <c r="L269" t="s">
        <v>6885</v>
      </c>
      <c r="M269" s="488">
        <v>0</v>
      </c>
      <c r="N269" s="488">
        <v>0</v>
      </c>
      <c r="O269" s="488">
        <v>0</v>
      </c>
      <c r="P269" s="488">
        <v>0</v>
      </c>
      <c r="Q269" s="488">
        <v>0</v>
      </c>
      <c r="R269">
        <f t="shared" si="12"/>
        <v>0</v>
      </c>
    </row>
    <row r="270" spans="2:18" customFormat="1" ht="14" hidden="1">
      <c r="B270" t="s">
        <v>6539</v>
      </c>
      <c r="C270" t="s">
        <v>6540</v>
      </c>
      <c r="D270" t="s">
        <v>6541</v>
      </c>
      <c r="F270" t="s">
        <v>269</v>
      </c>
      <c r="G270">
        <v>4</v>
      </c>
      <c r="H270">
        <v>6</v>
      </c>
      <c r="I270" s="714" t="s">
        <v>407</v>
      </c>
      <c r="J270">
        <v>5</v>
      </c>
      <c r="K270" t="s">
        <v>454</v>
      </c>
      <c r="L270" t="s">
        <v>6885</v>
      </c>
      <c r="M270" s="488">
        <v>0</v>
      </c>
      <c r="N270" s="488">
        <v>0</v>
      </c>
      <c r="O270" s="488">
        <v>0</v>
      </c>
      <c r="P270" s="488">
        <v>0</v>
      </c>
      <c r="Q270" s="488">
        <v>0</v>
      </c>
      <c r="R270">
        <f t="shared" si="12"/>
        <v>0</v>
      </c>
    </row>
    <row r="271" spans="2:18" customFormat="1" ht="14" hidden="1">
      <c r="B271" t="s">
        <v>6674</v>
      </c>
      <c r="C271" t="s">
        <v>6675</v>
      </c>
      <c r="D271" t="s">
        <v>6676</v>
      </c>
      <c r="F271" t="s">
        <v>269</v>
      </c>
      <c r="G271">
        <v>5</v>
      </c>
      <c r="H271">
        <v>5</v>
      </c>
      <c r="I271" s="714" t="s">
        <v>407</v>
      </c>
      <c r="J271">
        <v>5</v>
      </c>
      <c r="K271" t="s">
        <v>454</v>
      </c>
      <c r="L271" t="s">
        <v>6885</v>
      </c>
      <c r="M271" s="488">
        <v>0</v>
      </c>
      <c r="N271" s="488">
        <v>0</v>
      </c>
      <c r="O271" s="488">
        <v>0</v>
      </c>
      <c r="P271" s="488">
        <v>0</v>
      </c>
      <c r="Q271" s="488">
        <v>0</v>
      </c>
      <c r="R271">
        <f t="shared" si="12"/>
        <v>0</v>
      </c>
    </row>
    <row r="272" spans="2:18" customFormat="1" ht="14" hidden="1">
      <c r="B272" t="s">
        <v>6677</v>
      </c>
      <c r="C272" t="s">
        <v>6678</v>
      </c>
      <c r="D272" t="s">
        <v>6679</v>
      </c>
      <c r="F272" t="s">
        <v>269</v>
      </c>
      <c r="G272">
        <v>4</v>
      </c>
      <c r="H272">
        <v>5</v>
      </c>
      <c r="I272" s="714" t="s">
        <v>407</v>
      </c>
      <c r="J272">
        <v>5</v>
      </c>
      <c r="K272" t="s">
        <v>454</v>
      </c>
      <c r="L272" t="s">
        <v>6885</v>
      </c>
      <c r="M272" s="488">
        <v>0</v>
      </c>
      <c r="N272" s="488">
        <v>0</v>
      </c>
      <c r="O272" s="488">
        <v>0</v>
      </c>
      <c r="P272" s="488">
        <v>0</v>
      </c>
      <c r="Q272" s="488">
        <v>0</v>
      </c>
      <c r="R272">
        <f t="shared" si="12"/>
        <v>0</v>
      </c>
    </row>
    <row r="273" spans="2:18" customFormat="1" ht="14">
      <c r="B273" s="478" t="s">
        <v>6942</v>
      </c>
      <c r="C273" t="s">
        <v>6528</v>
      </c>
      <c r="D273" t="s">
        <v>6529</v>
      </c>
      <c r="F273" t="s">
        <v>269</v>
      </c>
      <c r="G273">
        <v>6</v>
      </c>
      <c r="H273">
        <v>7</v>
      </c>
      <c r="I273" s="714" t="s">
        <v>407</v>
      </c>
      <c r="J273">
        <v>6</v>
      </c>
      <c r="K273" s="312" t="s">
        <v>3236</v>
      </c>
      <c r="L273" t="s">
        <v>6885</v>
      </c>
      <c r="M273" s="473">
        <v>0</v>
      </c>
      <c r="N273" s="473">
        <v>0</v>
      </c>
      <c r="O273" s="473">
        <v>0</v>
      </c>
      <c r="P273" s="473">
        <v>0</v>
      </c>
      <c r="Q273" s="473">
        <v>0</v>
      </c>
      <c r="R273">
        <f t="shared" ref="R273:R278" si="13">SUBTOTAL(9,M273:Q273)</f>
        <v>0</v>
      </c>
    </row>
    <row r="274" spans="2:18" customFormat="1" ht="14" hidden="1">
      <c r="B274" t="s">
        <v>6530</v>
      </c>
      <c r="C274" t="s">
        <v>6531</v>
      </c>
      <c r="D274" t="s">
        <v>6532</v>
      </c>
      <c r="F274" t="s">
        <v>269</v>
      </c>
      <c r="G274">
        <v>4</v>
      </c>
      <c r="H274">
        <v>4</v>
      </c>
      <c r="I274" s="714" t="s">
        <v>407</v>
      </c>
      <c r="J274">
        <v>6</v>
      </c>
      <c r="K274" t="s">
        <v>454</v>
      </c>
      <c r="L274" t="s">
        <v>6885</v>
      </c>
      <c r="M274" s="488">
        <v>0</v>
      </c>
      <c r="N274" s="488">
        <v>0</v>
      </c>
      <c r="O274" s="488">
        <v>0</v>
      </c>
      <c r="P274" s="488">
        <v>0</v>
      </c>
      <c r="Q274" s="488">
        <v>0</v>
      </c>
      <c r="R274">
        <f t="shared" si="13"/>
        <v>0</v>
      </c>
    </row>
    <row r="275" spans="2:18" customFormat="1" ht="14">
      <c r="B275" s="478" t="s">
        <v>6946</v>
      </c>
      <c r="C275" t="s">
        <v>6795</v>
      </c>
      <c r="D275" t="s">
        <v>6796</v>
      </c>
      <c r="F275" t="s">
        <v>269</v>
      </c>
      <c r="G275">
        <v>4</v>
      </c>
      <c r="H275">
        <v>5</v>
      </c>
      <c r="I275" s="714" t="s">
        <v>407</v>
      </c>
      <c r="J275">
        <v>6</v>
      </c>
      <c r="K275" s="312" t="s">
        <v>3236</v>
      </c>
      <c r="L275" t="s">
        <v>6885</v>
      </c>
      <c r="M275">
        <v>1</v>
      </c>
      <c r="N275">
        <v>1</v>
      </c>
      <c r="O275">
        <v>1</v>
      </c>
      <c r="P275">
        <v>1</v>
      </c>
      <c r="Q275" s="473">
        <v>0</v>
      </c>
      <c r="R275">
        <f t="shared" si="13"/>
        <v>4</v>
      </c>
    </row>
    <row r="276" spans="2:18" customFormat="1" ht="14" hidden="1">
      <c r="B276" t="s">
        <v>6668</v>
      </c>
      <c r="C276" t="s">
        <v>6669</v>
      </c>
      <c r="D276" t="s">
        <v>6670</v>
      </c>
      <c r="E276" t="s">
        <v>5102</v>
      </c>
      <c r="F276" t="s">
        <v>269</v>
      </c>
      <c r="G276">
        <v>8</v>
      </c>
      <c r="H276">
        <v>8</v>
      </c>
      <c r="I276" s="714" t="s">
        <v>407</v>
      </c>
      <c r="J276">
        <v>8</v>
      </c>
      <c r="K276" t="s">
        <v>454</v>
      </c>
      <c r="L276" t="s">
        <v>6885</v>
      </c>
      <c r="M276" s="488">
        <v>0</v>
      </c>
      <c r="N276" s="488">
        <v>0</v>
      </c>
      <c r="O276" s="488">
        <v>0</v>
      </c>
      <c r="P276" s="488">
        <v>0</v>
      </c>
      <c r="Q276" s="488">
        <v>0</v>
      </c>
      <c r="R276">
        <f t="shared" si="13"/>
        <v>0</v>
      </c>
    </row>
    <row r="277" spans="2:18" customFormat="1" ht="14">
      <c r="B277" s="478" t="s">
        <v>6938</v>
      </c>
      <c r="C277" t="s">
        <v>6803</v>
      </c>
      <c r="D277" t="s">
        <v>6804</v>
      </c>
      <c r="F277" t="s">
        <v>269</v>
      </c>
      <c r="G277">
        <v>7</v>
      </c>
      <c r="H277">
        <v>7</v>
      </c>
      <c r="I277" s="714" t="s">
        <v>407</v>
      </c>
      <c r="J277">
        <v>8</v>
      </c>
      <c r="K277" s="312" t="s">
        <v>3236</v>
      </c>
      <c r="L277" t="s">
        <v>6885</v>
      </c>
      <c r="M277" s="473">
        <v>0</v>
      </c>
      <c r="N277">
        <v>1</v>
      </c>
      <c r="O277" s="473">
        <v>0</v>
      </c>
      <c r="P277" s="473">
        <v>0</v>
      </c>
      <c r="Q277">
        <v>1</v>
      </c>
      <c r="R277">
        <f t="shared" si="13"/>
        <v>2</v>
      </c>
    </row>
    <row r="278" spans="2:18" customFormat="1" ht="14" hidden="1">
      <c r="B278" t="s">
        <v>6551</v>
      </c>
      <c r="C278" t="s">
        <v>6552</v>
      </c>
      <c r="D278" t="s">
        <v>6553</v>
      </c>
      <c r="F278" t="s">
        <v>269</v>
      </c>
      <c r="G278">
        <v>5</v>
      </c>
      <c r="H278">
        <v>4</v>
      </c>
      <c r="I278" s="714" t="s">
        <v>407</v>
      </c>
      <c r="J278">
        <v>10</v>
      </c>
      <c r="K278" s="312" t="s">
        <v>3246</v>
      </c>
      <c r="L278" s="478" t="s">
        <v>7011</v>
      </c>
      <c r="M278" s="473">
        <v>0</v>
      </c>
      <c r="N278" s="473">
        <v>0</v>
      </c>
      <c r="O278" s="473">
        <v>0</v>
      </c>
      <c r="P278" s="473">
        <v>0</v>
      </c>
      <c r="Q278" s="473">
        <v>0</v>
      </c>
      <c r="R278">
        <f t="shared" si="13"/>
        <v>0</v>
      </c>
    </row>
    <row r="279" spans="2:18" customFormat="1" ht="14">
      <c r="B279" t="s">
        <v>7195</v>
      </c>
      <c r="C279" s="478" t="s">
        <v>7299</v>
      </c>
      <c r="D279" t="s">
        <v>7196</v>
      </c>
      <c r="E279" t="s">
        <v>5526</v>
      </c>
      <c r="F279" t="s">
        <v>269</v>
      </c>
      <c r="G279">
        <v>8</v>
      </c>
      <c r="H279">
        <v>8</v>
      </c>
      <c r="I279" t="s">
        <v>407</v>
      </c>
      <c r="J279">
        <v>8</v>
      </c>
      <c r="K279" t="s">
        <v>496</v>
      </c>
      <c r="L279" s="478" t="s">
        <v>6978</v>
      </c>
      <c r="M279" s="473">
        <v>0</v>
      </c>
      <c r="N279" s="473">
        <v>0</v>
      </c>
      <c r="O279" s="473">
        <v>0</v>
      </c>
      <c r="P279" s="473">
        <v>0</v>
      </c>
      <c r="Q279" s="473">
        <v>0</v>
      </c>
    </row>
    <row r="280" spans="2:18" customFormat="1" ht="14">
      <c r="B280" t="s">
        <v>7197</v>
      </c>
      <c r="C280" t="s">
        <v>7198</v>
      </c>
      <c r="D280" t="s">
        <v>7199</v>
      </c>
      <c r="E280" t="s">
        <v>5322</v>
      </c>
      <c r="F280" t="s">
        <v>269</v>
      </c>
      <c r="G280">
        <v>2</v>
      </c>
      <c r="H280">
        <v>3</v>
      </c>
      <c r="I280" t="s">
        <v>341</v>
      </c>
      <c r="J280">
        <v>3</v>
      </c>
      <c r="K280" t="s">
        <v>496</v>
      </c>
      <c r="L280" s="478" t="s">
        <v>7300</v>
      </c>
      <c r="M280" s="473">
        <v>0</v>
      </c>
      <c r="N280" s="473">
        <v>0</v>
      </c>
      <c r="O280" s="473">
        <v>0</v>
      </c>
      <c r="P280" s="473">
        <v>0</v>
      </c>
      <c r="Q280" s="473">
        <v>0</v>
      </c>
    </row>
    <row r="281" spans="2:18" customFormat="1" ht="14" hidden="1">
      <c r="B281" t="s">
        <v>7200</v>
      </c>
      <c r="C281" t="s">
        <v>7201</v>
      </c>
      <c r="D281" t="s">
        <v>7202</v>
      </c>
      <c r="E281" t="s">
        <v>5657</v>
      </c>
      <c r="F281" t="s">
        <v>269</v>
      </c>
      <c r="G281">
        <v>4</v>
      </c>
      <c r="H281">
        <v>4</v>
      </c>
      <c r="I281" t="s">
        <v>324</v>
      </c>
      <c r="J281">
        <v>4</v>
      </c>
      <c r="K281" t="s">
        <v>496</v>
      </c>
      <c r="L281" s="478" t="s">
        <v>7301</v>
      </c>
      <c r="M281" s="473">
        <v>0</v>
      </c>
      <c r="N281" s="473">
        <v>0</v>
      </c>
      <c r="O281" s="473">
        <v>0</v>
      </c>
      <c r="P281" s="473">
        <v>0</v>
      </c>
      <c r="Q281" s="473">
        <v>0</v>
      </c>
    </row>
    <row r="282" spans="2:18" customFormat="1" ht="14" hidden="1">
      <c r="B282" t="s">
        <v>7203</v>
      </c>
      <c r="C282" t="s">
        <v>7204</v>
      </c>
      <c r="D282" t="s">
        <v>7205</v>
      </c>
      <c r="E282" t="s">
        <v>5657</v>
      </c>
      <c r="F282" t="s">
        <v>269</v>
      </c>
      <c r="G282">
        <v>6</v>
      </c>
      <c r="H282">
        <v>5</v>
      </c>
      <c r="I282" t="s">
        <v>407</v>
      </c>
      <c r="J282">
        <v>6</v>
      </c>
      <c r="K282" t="s">
        <v>496</v>
      </c>
      <c r="L282" s="478" t="s">
        <v>7302</v>
      </c>
      <c r="M282" s="473">
        <v>0</v>
      </c>
      <c r="N282" s="473">
        <v>0</v>
      </c>
      <c r="O282" s="473">
        <v>0</v>
      </c>
      <c r="P282" s="473">
        <v>0</v>
      </c>
      <c r="Q282" s="473">
        <v>0</v>
      </c>
    </row>
    <row r="283" spans="2:18" customFormat="1" ht="14" hidden="1">
      <c r="B283" t="s">
        <v>7206</v>
      </c>
      <c r="C283" t="s">
        <v>7207</v>
      </c>
      <c r="D283" t="s">
        <v>7208</v>
      </c>
      <c r="F283" t="s">
        <v>269</v>
      </c>
      <c r="G283">
        <v>9</v>
      </c>
      <c r="H283">
        <v>8</v>
      </c>
      <c r="I283" t="s">
        <v>407</v>
      </c>
      <c r="J283">
        <v>8</v>
      </c>
      <c r="K283" t="s">
        <v>490</v>
      </c>
      <c r="L283" s="478" t="s">
        <v>7303</v>
      </c>
      <c r="M283" s="473">
        <v>0</v>
      </c>
      <c r="N283" s="473">
        <v>0</v>
      </c>
      <c r="O283" s="473">
        <v>0</v>
      </c>
      <c r="P283" s="473">
        <v>0</v>
      </c>
      <c r="Q283" s="473">
        <v>0</v>
      </c>
    </row>
    <row r="284" spans="2:18" customFormat="1" ht="14" hidden="1">
      <c r="B284" t="s">
        <v>7209</v>
      </c>
      <c r="C284" t="s">
        <v>7210</v>
      </c>
      <c r="D284" t="s">
        <v>7211</v>
      </c>
      <c r="E284" t="s">
        <v>5657</v>
      </c>
      <c r="F284" t="s">
        <v>269</v>
      </c>
      <c r="G284">
        <v>3</v>
      </c>
      <c r="H284">
        <v>4</v>
      </c>
      <c r="I284" t="s">
        <v>407</v>
      </c>
      <c r="J284">
        <v>4</v>
      </c>
      <c r="K284" t="s">
        <v>473</v>
      </c>
      <c r="L284" s="478" t="s">
        <v>7775</v>
      </c>
      <c r="M284" s="473">
        <v>0</v>
      </c>
      <c r="N284" s="473">
        <v>0</v>
      </c>
      <c r="O284" s="473">
        <v>0</v>
      </c>
      <c r="P284" s="473">
        <v>0</v>
      </c>
      <c r="Q284" s="473">
        <v>0</v>
      </c>
    </row>
    <row r="285" spans="2:18" customFormat="1" ht="14" hidden="1">
      <c r="B285" t="s">
        <v>7212</v>
      </c>
      <c r="C285" t="s">
        <v>7213</v>
      </c>
      <c r="D285" t="s">
        <v>7214</v>
      </c>
      <c r="F285" t="s">
        <v>250</v>
      </c>
      <c r="I285" t="s">
        <v>272</v>
      </c>
      <c r="J285">
        <v>5</v>
      </c>
      <c r="K285" t="s">
        <v>473</v>
      </c>
      <c r="L285" s="478" t="s">
        <v>7775</v>
      </c>
      <c r="M285" s="473">
        <v>0</v>
      </c>
      <c r="N285" s="473">
        <v>0</v>
      </c>
      <c r="O285" s="473">
        <v>0</v>
      </c>
      <c r="P285" s="473">
        <v>0</v>
      </c>
      <c r="Q285" s="473">
        <v>0</v>
      </c>
    </row>
    <row r="286" spans="2:18" customFormat="1" ht="14" hidden="1">
      <c r="B286" t="s">
        <v>7215</v>
      </c>
      <c r="C286" t="s">
        <v>7216</v>
      </c>
      <c r="D286" t="s">
        <v>7217</v>
      </c>
      <c r="E286" t="s">
        <v>5657</v>
      </c>
      <c r="F286" t="s">
        <v>269</v>
      </c>
      <c r="G286">
        <v>3</v>
      </c>
      <c r="H286">
        <v>4</v>
      </c>
      <c r="I286" t="s">
        <v>272</v>
      </c>
      <c r="J286">
        <v>4</v>
      </c>
      <c r="K286" t="s">
        <v>473</v>
      </c>
      <c r="L286" s="478" t="s">
        <v>7775</v>
      </c>
      <c r="M286" s="473">
        <v>0</v>
      </c>
      <c r="N286" s="473">
        <v>0</v>
      </c>
      <c r="O286" s="473">
        <v>0</v>
      </c>
      <c r="P286" s="473">
        <v>0</v>
      </c>
      <c r="Q286" s="473">
        <v>0</v>
      </c>
    </row>
    <row r="287" spans="2:18" customFormat="1" ht="14" hidden="1">
      <c r="B287" t="s">
        <v>7218</v>
      </c>
      <c r="C287" t="s">
        <v>7219</v>
      </c>
      <c r="D287" t="s">
        <v>7220</v>
      </c>
      <c r="E287" t="s">
        <v>5167</v>
      </c>
      <c r="F287" t="s">
        <v>269</v>
      </c>
      <c r="G287">
        <v>3</v>
      </c>
      <c r="H287">
        <v>4</v>
      </c>
      <c r="I287" t="s">
        <v>308</v>
      </c>
      <c r="J287">
        <v>3</v>
      </c>
      <c r="K287" t="s">
        <v>473</v>
      </c>
      <c r="L287" s="478" t="s">
        <v>7775</v>
      </c>
      <c r="M287" s="473">
        <v>0</v>
      </c>
      <c r="N287" s="473">
        <v>0</v>
      </c>
      <c r="O287" s="473">
        <v>0</v>
      </c>
      <c r="P287" s="473">
        <v>0</v>
      </c>
      <c r="Q287" s="473">
        <v>0</v>
      </c>
    </row>
    <row r="288" spans="2:18" customFormat="1" ht="14" hidden="1">
      <c r="B288" t="s">
        <v>7221</v>
      </c>
      <c r="C288" t="s">
        <v>7222</v>
      </c>
      <c r="D288" t="s">
        <v>7223</v>
      </c>
      <c r="E288" t="s">
        <v>5657</v>
      </c>
      <c r="F288" t="s">
        <v>269</v>
      </c>
      <c r="G288">
        <v>3</v>
      </c>
      <c r="H288">
        <v>6</v>
      </c>
      <c r="I288" t="s">
        <v>341</v>
      </c>
      <c r="J288">
        <v>4</v>
      </c>
      <c r="K288" t="s">
        <v>473</v>
      </c>
      <c r="L288" s="478" t="s">
        <v>7775</v>
      </c>
      <c r="M288" s="473">
        <v>0</v>
      </c>
      <c r="N288" s="473">
        <v>0</v>
      </c>
      <c r="O288" s="473">
        <v>0</v>
      </c>
      <c r="P288" s="473">
        <v>0</v>
      </c>
      <c r="Q288" s="473">
        <v>0</v>
      </c>
    </row>
    <row r="289" spans="2:17" customFormat="1" ht="14" hidden="1">
      <c r="B289" t="s">
        <v>7224</v>
      </c>
      <c r="C289" t="s">
        <v>7225</v>
      </c>
      <c r="D289" t="s">
        <v>7226</v>
      </c>
      <c r="F289" t="s">
        <v>250</v>
      </c>
      <c r="I289" t="s">
        <v>5051</v>
      </c>
      <c r="J289">
        <v>6</v>
      </c>
      <c r="K289" t="s">
        <v>473</v>
      </c>
      <c r="L289" s="478" t="s">
        <v>7775</v>
      </c>
      <c r="M289" s="473">
        <v>0</v>
      </c>
      <c r="N289" s="473">
        <v>0</v>
      </c>
      <c r="O289" s="473">
        <v>0</v>
      </c>
      <c r="P289" s="473">
        <v>0</v>
      </c>
      <c r="Q289" s="473">
        <v>0</v>
      </c>
    </row>
    <row r="290" spans="2:17" customFormat="1" ht="14" hidden="1">
      <c r="B290" t="s">
        <v>7227</v>
      </c>
      <c r="C290" t="s">
        <v>7228</v>
      </c>
      <c r="D290" t="s">
        <v>7229</v>
      </c>
      <c r="E290" t="s">
        <v>5102</v>
      </c>
      <c r="F290" t="s">
        <v>269</v>
      </c>
      <c r="G290">
        <v>4</v>
      </c>
      <c r="H290">
        <v>3</v>
      </c>
      <c r="I290" t="s">
        <v>378</v>
      </c>
      <c r="J290">
        <v>4</v>
      </c>
      <c r="K290" t="s">
        <v>473</v>
      </c>
      <c r="L290" s="478" t="s">
        <v>7775</v>
      </c>
      <c r="M290" s="473">
        <v>0</v>
      </c>
      <c r="N290" s="473">
        <v>0</v>
      </c>
      <c r="O290" s="473">
        <v>0</v>
      </c>
      <c r="P290" s="473">
        <v>0</v>
      </c>
      <c r="Q290" s="473">
        <v>0</v>
      </c>
    </row>
    <row r="291" spans="2:17" customFormat="1" ht="14" hidden="1">
      <c r="B291" t="s">
        <v>7230</v>
      </c>
      <c r="C291" t="s">
        <v>7231</v>
      </c>
      <c r="D291" t="s">
        <v>7232</v>
      </c>
      <c r="F291" t="s">
        <v>250</v>
      </c>
      <c r="I291" t="s">
        <v>293</v>
      </c>
      <c r="J291">
        <v>2</v>
      </c>
      <c r="K291" t="s">
        <v>473</v>
      </c>
      <c r="L291" s="478" t="s">
        <v>7775</v>
      </c>
      <c r="M291" s="473">
        <v>0</v>
      </c>
      <c r="N291" s="473">
        <v>0</v>
      </c>
      <c r="O291" s="473">
        <v>0</v>
      </c>
      <c r="P291" s="473">
        <v>0</v>
      </c>
      <c r="Q291" s="473">
        <v>0</v>
      </c>
    </row>
    <row r="292" spans="2:17" customFormat="1" ht="14" hidden="1">
      <c r="B292" t="s">
        <v>7233</v>
      </c>
      <c r="C292" t="s">
        <v>7234</v>
      </c>
      <c r="D292" t="s">
        <v>7235</v>
      </c>
      <c r="F292" t="s">
        <v>250</v>
      </c>
      <c r="I292" t="s">
        <v>324</v>
      </c>
      <c r="J292">
        <v>1</v>
      </c>
      <c r="K292" t="s">
        <v>473</v>
      </c>
      <c r="L292" s="478" t="s">
        <v>7775</v>
      </c>
      <c r="M292" s="473">
        <v>0</v>
      </c>
      <c r="N292" s="473">
        <v>0</v>
      </c>
      <c r="O292" s="473">
        <v>0</v>
      </c>
      <c r="P292" s="473">
        <v>0</v>
      </c>
      <c r="Q292" s="473">
        <v>0</v>
      </c>
    </row>
    <row r="293" spans="2:17" customFormat="1" ht="14" hidden="1">
      <c r="B293" t="s">
        <v>7236</v>
      </c>
      <c r="C293" t="s">
        <v>7237</v>
      </c>
      <c r="D293" t="s">
        <v>7238</v>
      </c>
      <c r="F293" t="s">
        <v>250</v>
      </c>
      <c r="I293" t="s">
        <v>360</v>
      </c>
      <c r="J293">
        <v>3</v>
      </c>
      <c r="K293" t="s">
        <v>473</v>
      </c>
      <c r="L293" s="478" t="s">
        <v>7775</v>
      </c>
      <c r="M293" s="473">
        <v>0</v>
      </c>
      <c r="N293" s="473">
        <v>0</v>
      </c>
      <c r="O293" s="473">
        <v>0</v>
      </c>
      <c r="P293" s="473">
        <v>0</v>
      </c>
      <c r="Q293" s="473">
        <v>0</v>
      </c>
    </row>
    <row r="294" spans="2:17" customFormat="1" ht="14" hidden="1">
      <c r="B294" t="s">
        <v>7239</v>
      </c>
      <c r="C294" t="s">
        <v>7240</v>
      </c>
      <c r="D294" t="s">
        <v>7241</v>
      </c>
      <c r="E294" t="s">
        <v>5657</v>
      </c>
      <c r="F294" t="s">
        <v>269</v>
      </c>
      <c r="G294">
        <v>2</v>
      </c>
      <c r="H294">
        <v>1</v>
      </c>
      <c r="I294" t="s">
        <v>251</v>
      </c>
      <c r="J294">
        <v>2</v>
      </c>
      <c r="K294" t="s">
        <v>473</v>
      </c>
      <c r="L294" s="478" t="s">
        <v>7775</v>
      </c>
      <c r="M294" s="473">
        <v>0</v>
      </c>
      <c r="N294" s="473">
        <v>0</v>
      </c>
      <c r="O294" s="473">
        <v>0</v>
      </c>
      <c r="P294" s="473">
        <v>0</v>
      </c>
      <c r="Q294" s="473">
        <v>0</v>
      </c>
    </row>
    <row r="295" spans="2:17" customFormat="1" ht="14" hidden="1">
      <c r="B295" t="s">
        <v>7242</v>
      </c>
      <c r="C295" t="s">
        <v>7243</v>
      </c>
      <c r="D295" t="s">
        <v>7244</v>
      </c>
      <c r="F295" t="s">
        <v>250</v>
      </c>
      <c r="I295" t="s">
        <v>251</v>
      </c>
      <c r="J295">
        <v>2</v>
      </c>
      <c r="K295" t="s">
        <v>473</v>
      </c>
      <c r="L295" s="478" t="s">
        <v>7775</v>
      </c>
      <c r="M295" s="473">
        <v>0</v>
      </c>
      <c r="N295" s="473">
        <v>0</v>
      </c>
      <c r="O295" s="473">
        <v>0</v>
      </c>
      <c r="P295" s="473">
        <v>0</v>
      </c>
      <c r="Q295" s="473">
        <v>0</v>
      </c>
    </row>
    <row r="296" spans="2:17" customFormat="1" ht="14" hidden="1">
      <c r="B296" t="s">
        <v>7245</v>
      </c>
      <c r="C296" t="s">
        <v>7246</v>
      </c>
      <c r="D296" t="s">
        <v>7247</v>
      </c>
      <c r="E296" t="s">
        <v>5657</v>
      </c>
      <c r="F296" t="s">
        <v>269</v>
      </c>
      <c r="G296">
        <v>2</v>
      </c>
      <c r="H296">
        <v>8</v>
      </c>
      <c r="I296" t="s">
        <v>360</v>
      </c>
      <c r="J296">
        <v>5</v>
      </c>
      <c r="K296" t="s">
        <v>473</v>
      </c>
      <c r="L296" s="478" t="s">
        <v>7775</v>
      </c>
      <c r="M296" s="473">
        <v>0</v>
      </c>
      <c r="N296" s="473">
        <v>0</v>
      </c>
      <c r="O296" s="473">
        <v>0</v>
      </c>
      <c r="P296" s="473">
        <v>0</v>
      </c>
      <c r="Q296" s="473">
        <v>0</v>
      </c>
    </row>
    <row r="297" spans="2:17" customFormat="1" ht="14" hidden="1">
      <c r="B297" t="s">
        <v>7248</v>
      </c>
      <c r="C297" t="s">
        <v>7249</v>
      </c>
      <c r="D297" t="s">
        <v>7250</v>
      </c>
      <c r="F297" t="s">
        <v>5123</v>
      </c>
      <c r="G297">
        <v>5</v>
      </c>
      <c r="I297" t="s">
        <v>395</v>
      </c>
      <c r="J297">
        <v>4</v>
      </c>
      <c r="K297" t="s">
        <v>473</v>
      </c>
      <c r="L297" s="478" t="s">
        <v>7775</v>
      </c>
      <c r="M297" s="473">
        <v>0</v>
      </c>
      <c r="N297" s="473">
        <v>0</v>
      </c>
      <c r="O297" s="473">
        <v>0</v>
      </c>
      <c r="P297" s="473">
        <v>0</v>
      </c>
      <c r="Q297" s="473">
        <v>0</v>
      </c>
    </row>
    <row r="298" spans="2:17" customFormat="1" ht="14" hidden="1">
      <c r="B298" t="s">
        <v>7251</v>
      </c>
      <c r="C298" t="s">
        <v>7252</v>
      </c>
      <c r="D298" t="s">
        <v>7253</v>
      </c>
      <c r="E298" t="s">
        <v>5657</v>
      </c>
      <c r="F298" t="s">
        <v>269</v>
      </c>
      <c r="G298">
        <v>2</v>
      </c>
      <c r="H298">
        <v>3</v>
      </c>
      <c r="I298" t="s">
        <v>407</v>
      </c>
      <c r="J298">
        <v>3</v>
      </c>
      <c r="K298" t="s">
        <v>454</v>
      </c>
      <c r="L298" s="478" t="s">
        <v>7304</v>
      </c>
      <c r="M298" s="473">
        <v>0</v>
      </c>
      <c r="N298" s="473">
        <v>0</v>
      </c>
      <c r="O298" s="473">
        <v>0</v>
      </c>
      <c r="P298" s="473">
        <v>0</v>
      </c>
      <c r="Q298" s="473">
        <v>0</v>
      </c>
    </row>
    <row r="299" spans="2:17" customFormat="1" ht="14" hidden="1">
      <c r="B299" t="s">
        <v>7254</v>
      </c>
      <c r="C299" t="s">
        <v>7255</v>
      </c>
      <c r="D299" t="s">
        <v>7256</v>
      </c>
      <c r="E299" t="s">
        <v>5657</v>
      </c>
      <c r="F299" t="s">
        <v>269</v>
      </c>
      <c r="G299">
        <v>3</v>
      </c>
      <c r="H299">
        <v>3</v>
      </c>
      <c r="I299" t="s">
        <v>395</v>
      </c>
      <c r="J299">
        <v>3</v>
      </c>
      <c r="K299" t="s">
        <v>454</v>
      </c>
      <c r="L299" s="478" t="s">
        <v>7305</v>
      </c>
      <c r="M299" s="473">
        <v>0</v>
      </c>
      <c r="N299" s="473">
        <v>0</v>
      </c>
      <c r="O299" s="473">
        <v>0</v>
      </c>
      <c r="P299" s="473">
        <v>0</v>
      </c>
      <c r="Q299" s="473">
        <v>0</v>
      </c>
    </row>
    <row r="300" spans="2:17" customFormat="1" ht="14" hidden="1">
      <c r="B300" t="s">
        <v>7257</v>
      </c>
      <c r="C300" t="s">
        <v>7258</v>
      </c>
      <c r="D300" t="s">
        <v>7259</v>
      </c>
      <c r="F300" t="s">
        <v>250</v>
      </c>
      <c r="I300" t="s">
        <v>395</v>
      </c>
      <c r="J300">
        <v>2</v>
      </c>
      <c r="K300" t="s">
        <v>454</v>
      </c>
      <c r="L300" s="478" t="s">
        <v>7306</v>
      </c>
      <c r="M300" s="473">
        <v>0</v>
      </c>
      <c r="N300" s="473">
        <v>0</v>
      </c>
      <c r="O300" s="473">
        <v>0</v>
      </c>
      <c r="P300" s="473">
        <v>0</v>
      </c>
      <c r="Q300" s="473">
        <v>0</v>
      </c>
    </row>
    <row r="301" spans="2:17" customFormat="1" ht="14" hidden="1">
      <c r="B301" t="s">
        <v>7260</v>
      </c>
      <c r="C301" t="s">
        <v>7261</v>
      </c>
      <c r="D301" t="s">
        <v>7262</v>
      </c>
      <c r="E301" t="s">
        <v>5167</v>
      </c>
      <c r="F301" t="s">
        <v>269</v>
      </c>
      <c r="G301">
        <v>6</v>
      </c>
      <c r="H301">
        <v>6</v>
      </c>
      <c r="I301" t="s">
        <v>272</v>
      </c>
      <c r="J301">
        <v>8</v>
      </c>
      <c r="K301" t="s">
        <v>454</v>
      </c>
      <c r="L301" s="478" t="s">
        <v>7307</v>
      </c>
      <c r="M301" s="473">
        <v>0</v>
      </c>
      <c r="N301" s="473">
        <v>0</v>
      </c>
      <c r="O301" s="473">
        <v>0</v>
      </c>
      <c r="P301" s="473">
        <v>0</v>
      </c>
      <c r="Q301" s="473">
        <v>0</v>
      </c>
    </row>
    <row r="302" spans="2:17" customFormat="1" ht="14" hidden="1">
      <c r="B302" t="s">
        <v>7263</v>
      </c>
      <c r="C302" t="s">
        <v>7264</v>
      </c>
      <c r="D302" t="s">
        <v>7265</v>
      </c>
      <c r="E302" t="s">
        <v>5657</v>
      </c>
      <c r="F302" t="s">
        <v>269</v>
      </c>
      <c r="G302">
        <v>3</v>
      </c>
      <c r="H302">
        <v>2</v>
      </c>
      <c r="I302" t="s">
        <v>308</v>
      </c>
      <c r="J302">
        <v>2</v>
      </c>
      <c r="K302" t="s">
        <v>454</v>
      </c>
      <c r="L302" s="478" t="s">
        <v>7308</v>
      </c>
      <c r="M302" s="473">
        <v>0</v>
      </c>
      <c r="N302" s="473">
        <v>0</v>
      </c>
      <c r="O302" s="473">
        <v>0</v>
      </c>
      <c r="P302" s="473">
        <v>0</v>
      </c>
      <c r="Q302" s="473">
        <v>0</v>
      </c>
    </row>
    <row r="303" spans="2:17" customFormat="1" ht="14" hidden="1">
      <c r="B303" t="s">
        <v>7266</v>
      </c>
      <c r="C303" t="s">
        <v>7267</v>
      </c>
      <c r="D303" t="s">
        <v>7268</v>
      </c>
      <c r="F303" t="s">
        <v>250</v>
      </c>
      <c r="I303" t="s">
        <v>308</v>
      </c>
      <c r="J303">
        <v>3</v>
      </c>
      <c r="K303" t="s">
        <v>454</v>
      </c>
      <c r="L303" s="478" t="s">
        <v>7309</v>
      </c>
      <c r="M303" s="473">
        <v>0</v>
      </c>
      <c r="N303" s="473">
        <v>0</v>
      </c>
      <c r="O303" s="473">
        <v>0</v>
      </c>
      <c r="P303" s="473">
        <v>0</v>
      </c>
      <c r="Q303" s="473">
        <v>0</v>
      </c>
    </row>
    <row r="304" spans="2:17" customFormat="1" ht="14" hidden="1">
      <c r="B304" t="s">
        <v>7269</v>
      </c>
      <c r="C304" t="s">
        <v>7270</v>
      </c>
      <c r="D304" t="s">
        <v>7271</v>
      </c>
      <c r="E304" t="s">
        <v>5167</v>
      </c>
      <c r="F304" t="s">
        <v>269</v>
      </c>
      <c r="G304">
        <v>3</v>
      </c>
      <c r="H304">
        <v>3</v>
      </c>
      <c r="I304" t="s">
        <v>341</v>
      </c>
      <c r="J304">
        <v>3</v>
      </c>
      <c r="K304" t="s">
        <v>454</v>
      </c>
      <c r="L304" s="478" t="s">
        <v>7310</v>
      </c>
      <c r="M304" s="473">
        <v>0</v>
      </c>
      <c r="N304" s="473">
        <v>0</v>
      </c>
      <c r="O304" s="473">
        <v>0</v>
      </c>
      <c r="P304" s="473">
        <v>0</v>
      </c>
      <c r="Q304" s="473">
        <v>0</v>
      </c>
    </row>
    <row r="305" spans="2:18" customFormat="1" ht="14" hidden="1">
      <c r="B305" t="s">
        <v>7272</v>
      </c>
      <c r="C305" t="s">
        <v>7273</v>
      </c>
      <c r="D305" t="s">
        <v>7274</v>
      </c>
      <c r="E305" t="s">
        <v>5102</v>
      </c>
      <c r="F305" t="s">
        <v>269</v>
      </c>
      <c r="G305">
        <v>2</v>
      </c>
      <c r="H305">
        <v>2</v>
      </c>
      <c r="I305" t="s">
        <v>5051</v>
      </c>
      <c r="J305">
        <v>3</v>
      </c>
      <c r="K305" t="s">
        <v>454</v>
      </c>
      <c r="L305" s="478" t="s">
        <v>7311</v>
      </c>
      <c r="M305" s="473">
        <v>0</v>
      </c>
      <c r="N305" s="473">
        <v>0</v>
      </c>
      <c r="O305" s="473">
        <v>0</v>
      </c>
      <c r="P305" s="473">
        <v>0</v>
      </c>
      <c r="Q305" s="473">
        <v>0</v>
      </c>
    </row>
    <row r="306" spans="2:18" customFormat="1" ht="14" hidden="1">
      <c r="B306" t="s">
        <v>7275</v>
      </c>
      <c r="C306" t="s">
        <v>7276</v>
      </c>
      <c r="D306" t="s">
        <v>7277</v>
      </c>
      <c r="F306" t="s">
        <v>250</v>
      </c>
      <c r="I306" t="s">
        <v>5051</v>
      </c>
      <c r="J306">
        <v>5</v>
      </c>
      <c r="K306" t="s">
        <v>454</v>
      </c>
      <c r="L306" s="478" t="s">
        <v>7312</v>
      </c>
      <c r="M306" s="473">
        <v>0</v>
      </c>
      <c r="N306" s="473">
        <v>0</v>
      </c>
      <c r="O306" s="473">
        <v>0</v>
      </c>
      <c r="P306" s="473">
        <v>0</v>
      </c>
      <c r="Q306" s="473">
        <v>0</v>
      </c>
    </row>
    <row r="307" spans="2:18" customFormat="1" ht="14" hidden="1">
      <c r="B307" t="s">
        <v>7278</v>
      </c>
      <c r="C307" t="s">
        <v>7279</v>
      </c>
      <c r="D307" t="s">
        <v>7280</v>
      </c>
      <c r="F307" t="s">
        <v>250</v>
      </c>
      <c r="I307" t="s">
        <v>378</v>
      </c>
      <c r="J307">
        <v>1</v>
      </c>
      <c r="K307" t="s">
        <v>454</v>
      </c>
      <c r="L307" s="478" t="s">
        <v>7313</v>
      </c>
      <c r="M307" s="473">
        <v>0</v>
      </c>
      <c r="N307" s="473">
        <v>0</v>
      </c>
      <c r="O307" s="473">
        <v>0</v>
      </c>
      <c r="P307" s="473">
        <v>0</v>
      </c>
      <c r="Q307" s="473">
        <v>0</v>
      </c>
    </row>
    <row r="308" spans="2:18" customFormat="1" ht="14" hidden="1">
      <c r="B308" t="s">
        <v>7281</v>
      </c>
      <c r="C308" t="s">
        <v>7282</v>
      </c>
      <c r="D308" t="s">
        <v>7283</v>
      </c>
      <c r="E308" t="s">
        <v>5657</v>
      </c>
      <c r="F308" t="s">
        <v>269</v>
      </c>
      <c r="G308">
        <v>2</v>
      </c>
      <c r="H308">
        <v>1</v>
      </c>
      <c r="I308" t="s">
        <v>378</v>
      </c>
      <c r="J308">
        <v>1</v>
      </c>
      <c r="K308" t="s">
        <v>454</v>
      </c>
      <c r="L308" s="478" t="s">
        <v>7314</v>
      </c>
      <c r="M308" s="473">
        <v>0</v>
      </c>
      <c r="N308" s="473">
        <v>0</v>
      </c>
      <c r="O308" s="473">
        <v>0</v>
      </c>
      <c r="P308" s="473">
        <v>0</v>
      </c>
      <c r="Q308" s="473">
        <v>0</v>
      </c>
    </row>
    <row r="309" spans="2:18" customFormat="1" ht="14" hidden="1">
      <c r="B309" t="s">
        <v>7284</v>
      </c>
      <c r="C309" t="s">
        <v>7285</v>
      </c>
      <c r="D309" t="s">
        <v>7286</v>
      </c>
      <c r="E309" t="s">
        <v>5167</v>
      </c>
      <c r="F309" t="s">
        <v>269</v>
      </c>
      <c r="G309">
        <v>3</v>
      </c>
      <c r="H309">
        <v>4</v>
      </c>
      <c r="I309" t="s">
        <v>293</v>
      </c>
      <c r="J309">
        <v>4</v>
      </c>
      <c r="K309" t="s">
        <v>454</v>
      </c>
      <c r="L309" s="478" t="s">
        <v>7315</v>
      </c>
      <c r="M309" s="473">
        <v>0</v>
      </c>
      <c r="N309" s="473">
        <v>0</v>
      </c>
      <c r="O309" s="473">
        <v>0</v>
      </c>
      <c r="P309" s="473">
        <v>0</v>
      </c>
      <c r="Q309" s="473">
        <v>0</v>
      </c>
    </row>
    <row r="310" spans="2:18" customFormat="1" ht="14" hidden="1">
      <c r="B310" t="s">
        <v>7287</v>
      </c>
      <c r="C310" t="s">
        <v>7288</v>
      </c>
      <c r="D310" t="s">
        <v>7289</v>
      </c>
      <c r="E310" t="s">
        <v>5657</v>
      </c>
      <c r="F310" t="s">
        <v>269</v>
      </c>
      <c r="G310">
        <v>3</v>
      </c>
      <c r="H310">
        <v>2</v>
      </c>
      <c r="I310" t="s">
        <v>293</v>
      </c>
      <c r="J310">
        <v>5</v>
      </c>
      <c r="K310" t="s">
        <v>454</v>
      </c>
      <c r="L310" s="478" t="s">
        <v>7316</v>
      </c>
      <c r="M310" s="473">
        <v>0</v>
      </c>
      <c r="N310" s="473">
        <v>0</v>
      </c>
      <c r="O310" s="473">
        <v>0</v>
      </c>
      <c r="P310" s="473">
        <v>0</v>
      </c>
      <c r="Q310" s="473">
        <v>0</v>
      </c>
    </row>
    <row r="311" spans="2:18" customFormat="1" ht="14" hidden="1">
      <c r="B311" t="s">
        <v>7290</v>
      </c>
      <c r="C311" t="s">
        <v>7291</v>
      </c>
      <c r="D311" t="s">
        <v>7292</v>
      </c>
      <c r="F311" t="s">
        <v>5123</v>
      </c>
      <c r="G311">
        <v>2</v>
      </c>
      <c r="I311" t="s">
        <v>324</v>
      </c>
      <c r="J311">
        <v>1</v>
      </c>
      <c r="K311" t="s">
        <v>454</v>
      </c>
      <c r="L311" s="478" t="s">
        <v>7317</v>
      </c>
      <c r="M311" s="473">
        <v>0</v>
      </c>
      <c r="N311" s="473">
        <v>0</v>
      </c>
      <c r="O311" s="473">
        <v>0</v>
      </c>
      <c r="P311" s="473">
        <v>0</v>
      </c>
      <c r="Q311" s="473">
        <v>0</v>
      </c>
    </row>
    <row r="312" spans="2:18" customFormat="1" ht="14" hidden="1">
      <c r="B312" t="s">
        <v>7293</v>
      </c>
      <c r="C312" t="s">
        <v>7294</v>
      </c>
      <c r="D312" t="s">
        <v>7295</v>
      </c>
      <c r="E312" t="s">
        <v>5167</v>
      </c>
      <c r="F312" t="s">
        <v>269</v>
      </c>
      <c r="G312">
        <v>3</v>
      </c>
      <c r="H312">
        <v>4</v>
      </c>
      <c r="I312" t="s">
        <v>360</v>
      </c>
      <c r="J312">
        <v>4</v>
      </c>
      <c r="K312" t="s">
        <v>454</v>
      </c>
      <c r="L312" s="478" t="s">
        <v>7318</v>
      </c>
      <c r="M312" s="473">
        <v>0</v>
      </c>
      <c r="N312" s="473">
        <v>0</v>
      </c>
      <c r="O312" s="473">
        <v>0</v>
      </c>
      <c r="P312" s="473">
        <v>0</v>
      </c>
      <c r="Q312" s="473">
        <v>0</v>
      </c>
    </row>
    <row r="313" spans="2:18" customFormat="1" ht="14" hidden="1">
      <c r="B313" t="s">
        <v>7296</v>
      </c>
      <c r="C313" t="s">
        <v>7297</v>
      </c>
      <c r="D313" t="s">
        <v>7298</v>
      </c>
      <c r="F313" t="s">
        <v>269</v>
      </c>
      <c r="G313">
        <v>1</v>
      </c>
      <c r="H313">
        <v>1</v>
      </c>
      <c r="I313" t="s">
        <v>251</v>
      </c>
      <c r="J313">
        <v>1</v>
      </c>
      <c r="K313" t="s">
        <v>454</v>
      </c>
      <c r="L313" s="478" t="s">
        <v>7319</v>
      </c>
      <c r="M313" s="473">
        <v>0</v>
      </c>
      <c r="N313" s="473">
        <v>0</v>
      </c>
      <c r="O313" s="473">
        <v>0</v>
      </c>
      <c r="P313" s="473">
        <v>0</v>
      </c>
      <c r="Q313" s="473">
        <v>0</v>
      </c>
    </row>
    <row r="314" spans="2:18" customFormat="1" ht="14" hidden="1">
      <c r="B314" t="s">
        <v>6048</v>
      </c>
      <c r="C314" t="s">
        <v>6049</v>
      </c>
      <c r="D314" t="s">
        <v>6050</v>
      </c>
      <c r="F314" t="s">
        <v>250</v>
      </c>
      <c r="I314" s="309" t="s">
        <v>3234</v>
      </c>
      <c r="J314">
        <v>2</v>
      </c>
      <c r="K314" t="s">
        <v>454</v>
      </c>
      <c r="L314" s="478" t="s">
        <v>6344</v>
      </c>
      <c r="M314" s="473">
        <v>0</v>
      </c>
      <c r="N314" s="473">
        <v>0</v>
      </c>
      <c r="O314" s="473">
        <v>0</v>
      </c>
      <c r="P314" s="473">
        <v>0</v>
      </c>
      <c r="Q314" s="473">
        <v>0</v>
      </c>
    </row>
    <row r="315" spans="2:18" customFormat="1" ht="14" hidden="1">
      <c r="B315" t="s">
        <v>6197</v>
      </c>
      <c r="C315" t="s">
        <v>6198</v>
      </c>
      <c r="D315" s="478" t="s">
        <v>6323</v>
      </c>
      <c r="F315" t="s">
        <v>269</v>
      </c>
      <c r="G315">
        <v>2</v>
      </c>
      <c r="H315">
        <v>3</v>
      </c>
      <c r="I315" s="309" t="s">
        <v>3234</v>
      </c>
      <c r="J315">
        <v>2</v>
      </c>
      <c r="K315" s="312" t="s">
        <v>3246</v>
      </c>
      <c r="L315" s="478" t="s">
        <v>6431</v>
      </c>
      <c r="M315" s="488">
        <v>0</v>
      </c>
      <c r="N315" s="488">
        <v>0</v>
      </c>
      <c r="O315" s="488">
        <v>0</v>
      </c>
      <c r="P315" s="488">
        <v>0</v>
      </c>
      <c r="Q315" s="488">
        <v>0</v>
      </c>
    </row>
    <row r="316" spans="2:18" customFormat="1" ht="14" hidden="1">
      <c r="B316" t="s">
        <v>6229</v>
      </c>
      <c r="C316" t="s">
        <v>6230</v>
      </c>
      <c r="D316" t="s">
        <v>6231</v>
      </c>
      <c r="F316" t="s">
        <v>250</v>
      </c>
      <c r="I316" s="309" t="s">
        <v>3234</v>
      </c>
      <c r="J316">
        <v>2</v>
      </c>
      <c r="K316" s="312" t="s">
        <v>3246</v>
      </c>
      <c r="L316" s="478" t="s">
        <v>6431</v>
      </c>
      <c r="M316" s="488">
        <v>0</v>
      </c>
      <c r="N316" s="599">
        <v>0</v>
      </c>
      <c r="O316" s="599">
        <v>0</v>
      </c>
      <c r="P316" s="599">
        <v>0</v>
      </c>
      <c r="Q316" s="599">
        <v>0</v>
      </c>
    </row>
    <row r="317" spans="2:18" customFormat="1" ht="14" hidden="1">
      <c r="B317" t="s">
        <v>6232</v>
      </c>
      <c r="C317" t="s">
        <v>6233</v>
      </c>
      <c r="D317" t="s">
        <v>6234</v>
      </c>
      <c r="F317" t="s">
        <v>250</v>
      </c>
      <c r="I317" s="309" t="s">
        <v>3234</v>
      </c>
      <c r="J317">
        <v>2</v>
      </c>
      <c r="K317" s="312" t="s">
        <v>3246</v>
      </c>
      <c r="L317" s="478" t="s">
        <v>7015</v>
      </c>
      <c r="M317" s="488">
        <v>0</v>
      </c>
      <c r="N317" s="488">
        <v>0</v>
      </c>
      <c r="O317" s="488">
        <v>0</v>
      </c>
      <c r="P317" s="488">
        <v>0</v>
      </c>
      <c r="Q317" s="488">
        <v>0</v>
      </c>
    </row>
    <row r="318" spans="2:18" customFormat="1" ht="14">
      <c r="B318" s="478" t="s">
        <v>6338</v>
      </c>
      <c r="C318" t="s">
        <v>6194</v>
      </c>
      <c r="D318" s="478" t="s">
        <v>6324</v>
      </c>
      <c r="F318" t="s">
        <v>269</v>
      </c>
      <c r="G318">
        <v>2</v>
      </c>
      <c r="H318">
        <v>4</v>
      </c>
      <c r="I318" s="309" t="s">
        <v>3234</v>
      </c>
      <c r="J318">
        <v>3</v>
      </c>
      <c r="K318" s="312" t="s">
        <v>3236</v>
      </c>
      <c r="L318" t="s">
        <v>6344</v>
      </c>
      <c r="M318" s="473">
        <v>0</v>
      </c>
      <c r="N318" s="473">
        <v>0</v>
      </c>
      <c r="O318">
        <v>1</v>
      </c>
      <c r="P318" s="473">
        <v>0</v>
      </c>
      <c r="Q318">
        <v>1</v>
      </c>
      <c r="R318">
        <f>SUBTOTAL(9,M318:Q318)</f>
        <v>2</v>
      </c>
    </row>
    <row r="319" spans="2:18" customFormat="1" ht="14" hidden="1">
      <c r="B319" t="s">
        <v>6042</v>
      </c>
      <c r="C319" t="s">
        <v>6043</v>
      </c>
      <c r="D319" t="s">
        <v>6044</v>
      </c>
      <c r="E319" t="s">
        <v>5167</v>
      </c>
      <c r="F319" t="s">
        <v>269</v>
      </c>
      <c r="G319">
        <v>3</v>
      </c>
      <c r="H319">
        <v>5</v>
      </c>
      <c r="I319" s="309" t="s">
        <v>3234</v>
      </c>
      <c r="J319">
        <v>4</v>
      </c>
      <c r="K319" t="s">
        <v>454</v>
      </c>
      <c r="L319" t="s">
        <v>6344</v>
      </c>
      <c r="M319" s="473">
        <v>0</v>
      </c>
      <c r="N319" s="473">
        <v>0</v>
      </c>
      <c r="O319" s="473">
        <v>0</v>
      </c>
      <c r="P319" s="473">
        <v>0</v>
      </c>
      <c r="Q319" s="473">
        <v>0</v>
      </c>
    </row>
    <row r="320" spans="2:18" customFormat="1" ht="14" hidden="1">
      <c r="B320" t="s">
        <v>6045</v>
      </c>
      <c r="C320" t="s">
        <v>6046</v>
      </c>
      <c r="D320" t="s">
        <v>6047</v>
      </c>
      <c r="F320" t="s">
        <v>250</v>
      </c>
      <c r="I320" s="309" t="s">
        <v>3234</v>
      </c>
      <c r="J320">
        <v>4</v>
      </c>
      <c r="K320" t="s">
        <v>454</v>
      </c>
      <c r="L320" t="s">
        <v>6344</v>
      </c>
      <c r="M320" s="473">
        <v>0</v>
      </c>
      <c r="N320" s="473">
        <v>0</v>
      </c>
      <c r="O320" s="473">
        <v>0</v>
      </c>
      <c r="P320" s="473">
        <v>0</v>
      </c>
      <c r="Q320" s="473">
        <v>0</v>
      </c>
    </row>
    <row r="321" spans="2:34" customFormat="1" ht="14">
      <c r="B321" s="478" t="s">
        <v>6340</v>
      </c>
      <c r="C321" t="s">
        <v>6195</v>
      </c>
      <c r="D321" t="s">
        <v>6196</v>
      </c>
      <c r="F321" t="s">
        <v>269</v>
      </c>
      <c r="G321">
        <v>3</v>
      </c>
      <c r="H321">
        <v>4</v>
      </c>
      <c r="I321" s="309" t="s">
        <v>3234</v>
      </c>
      <c r="J321">
        <v>4</v>
      </c>
      <c r="K321" s="312" t="s">
        <v>3236</v>
      </c>
      <c r="L321" t="s">
        <v>6344</v>
      </c>
      <c r="M321">
        <v>1</v>
      </c>
      <c r="N321">
        <v>1</v>
      </c>
      <c r="O321">
        <v>1</v>
      </c>
      <c r="P321" s="473">
        <v>0</v>
      </c>
      <c r="Q321" s="473">
        <v>0</v>
      </c>
      <c r="R321">
        <f t="shared" ref="R321:R323" si="14">SUBTOTAL(9,M321:Q321)</f>
        <v>3</v>
      </c>
    </row>
    <row r="322" spans="2:34" customFormat="1" ht="14">
      <c r="B322" s="478" t="s">
        <v>7063</v>
      </c>
      <c r="C322" t="s">
        <v>6040</v>
      </c>
      <c r="D322" t="s">
        <v>6041</v>
      </c>
      <c r="F322" t="s">
        <v>250</v>
      </c>
      <c r="I322" s="309" t="s">
        <v>3234</v>
      </c>
      <c r="J322">
        <v>7</v>
      </c>
      <c r="K322" s="312" t="s">
        <v>3253</v>
      </c>
      <c r="L322" t="s">
        <v>6344</v>
      </c>
      <c r="M322" s="473">
        <v>0</v>
      </c>
      <c r="N322">
        <v>1</v>
      </c>
      <c r="O322">
        <v>1</v>
      </c>
      <c r="P322">
        <v>1</v>
      </c>
      <c r="Q322">
        <v>1</v>
      </c>
      <c r="R322">
        <f t="shared" si="14"/>
        <v>4</v>
      </c>
    </row>
    <row r="323" spans="2:34" customFormat="1" ht="14">
      <c r="B323" t="s">
        <v>6303</v>
      </c>
      <c r="C323" t="s">
        <v>6304</v>
      </c>
      <c r="D323" t="s">
        <v>6305</v>
      </c>
      <c r="E323" t="s">
        <v>5167</v>
      </c>
      <c r="F323" t="s">
        <v>269</v>
      </c>
      <c r="G323">
        <v>7</v>
      </c>
      <c r="H323">
        <v>6</v>
      </c>
      <c r="I323" s="309" t="s">
        <v>3234</v>
      </c>
      <c r="J323">
        <v>7</v>
      </c>
      <c r="K323" s="312" t="s">
        <v>3253</v>
      </c>
      <c r="L323" t="s">
        <v>6344</v>
      </c>
      <c r="M323">
        <v>2</v>
      </c>
      <c r="N323">
        <v>2</v>
      </c>
      <c r="O323">
        <v>2</v>
      </c>
      <c r="P323">
        <v>2</v>
      </c>
      <c r="Q323">
        <v>1</v>
      </c>
      <c r="R323">
        <f t="shared" si="14"/>
        <v>9</v>
      </c>
    </row>
    <row r="324" spans="2:34" customFormat="1" ht="14" hidden="1">
      <c r="B324" t="s">
        <v>6191</v>
      </c>
      <c r="C324" t="s">
        <v>6192</v>
      </c>
      <c r="D324" t="s">
        <v>6193</v>
      </c>
      <c r="F324" t="s">
        <v>250</v>
      </c>
      <c r="I324" s="703" t="s">
        <v>5051</v>
      </c>
      <c r="J324">
        <v>0</v>
      </c>
      <c r="K324" s="312" t="s">
        <v>3246</v>
      </c>
      <c r="L324" s="478" t="s">
        <v>7015</v>
      </c>
      <c r="M324" s="488">
        <v>0</v>
      </c>
      <c r="N324" s="599">
        <v>0</v>
      </c>
      <c r="O324" s="599">
        <v>0</v>
      </c>
      <c r="P324" s="599">
        <v>0</v>
      </c>
      <c r="Q324" s="599">
        <v>0</v>
      </c>
    </row>
    <row r="325" spans="2:34" customFormat="1" ht="14" hidden="1">
      <c r="B325" t="s">
        <v>5952</v>
      </c>
      <c r="C325" t="s">
        <v>5953</v>
      </c>
      <c r="D325" t="s">
        <v>5954</v>
      </c>
      <c r="F325" t="s">
        <v>250</v>
      </c>
      <c r="I325" s="703" t="s">
        <v>5051</v>
      </c>
      <c r="J325">
        <v>1</v>
      </c>
      <c r="K325" t="s">
        <v>454</v>
      </c>
      <c r="L325" t="s">
        <v>6344</v>
      </c>
      <c r="M325" s="473">
        <v>0</v>
      </c>
      <c r="N325" s="473">
        <v>0</v>
      </c>
      <c r="O325" s="473">
        <v>0</v>
      </c>
      <c r="P325" s="473">
        <v>0</v>
      </c>
      <c r="Q325" s="473">
        <v>0</v>
      </c>
    </row>
    <row r="326" spans="2:34" customFormat="1" ht="14" hidden="1">
      <c r="B326" t="s">
        <v>5984</v>
      </c>
      <c r="C326" t="s">
        <v>5985</v>
      </c>
      <c r="D326" t="s">
        <v>5986</v>
      </c>
      <c r="F326" t="s">
        <v>5123</v>
      </c>
      <c r="G326">
        <v>1</v>
      </c>
      <c r="I326" s="703" t="s">
        <v>5051</v>
      </c>
      <c r="J326">
        <v>1</v>
      </c>
      <c r="K326" s="312" t="s">
        <v>3246</v>
      </c>
      <c r="L326" s="478" t="s">
        <v>6430</v>
      </c>
      <c r="M326" s="488">
        <v>0</v>
      </c>
      <c r="N326" s="599">
        <v>0</v>
      </c>
      <c r="O326" s="599">
        <v>0</v>
      </c>
      <c r="P326" s="599">
        <v>0</v>
      </c>
      <c r="Q326" s="599">
        <v>0</v>
      </c>
    </row>
    <row r="327" spans="2:34" customFormat="1" ht="14" hidden="1">
      <c r="B327" t="s">
        <v>6002</v>
      </c>
      <c r="C327" t="s">
        <v>6003</v>
      </c>
      <c r="D327" t="s">
        <v>6004</v>
      </c>
      <c r="E327" t="s">
        <v>5167</v>
      </c>
      <c r="F327" t="s">
        <v>269</v>
      </c>
      <c r="G327">
        <v>2</v>
      </c>
      <c r="H327">
        <v>2</v>
      </c>
      <c r="I327" s="703" t="s">
        <v>5051</v>
      </c>
      <c r="J327">
        <v>2</v>
      </c>
      <c r="K327" t="s">
        <v>454</v>
      </c>
      <c r="L327" t="s">
        <v>6344</v>
      </c>
      <c r="M327" s="473">
        <v>0</v>
      </c>
      <c r="N327" s="473">
        <v>0</v>
      </c>
      <c r="O327" s="473">
        <v>0</v>
      </c>
      <c r="P327" s="473">
        <v>0</v>
      </c>
      <c r="Q327" s="473">
        <v>0</v>
      </c>
    </row>
    <row r="328" spans="2:34" customFormat="1" ht="14">
      <c r="B328" t="s">
        <v>6270</v>
      </c>
      <c r="C328" t="s">
        <v>6271</v>
      </c>
      <c r="D328" t="s">
        <v>6272</v>
      </c>
      <c r="F328" t="s">
        <v>250</v>
      </c>
      <c r="I328" s="703" t="s">
        <v>5051</v>
      </c>
      <c r="J328">
        <v>2</v>
      </c>
      <c r="K328" s="312" t="s">
        <v>3253</v>
      </c>
      <c r="L328" t="s">
        <v>6344</v>
      </c>
      <c r="M328">
        <v>2</v>
      </c>
      <c r="N328">
        <v>2</v>
      </c>
      <c r="O328">
        <v>2</v>
      </c>
      <c r="P328">
        <v>0</v>
      </c>
      <c r="Q328">
        <v>2</v>
      </c>
      <c r="R328">
        <f>SUBTOTAL(9,M328:Q328)</f>
        <v>8</v>
      </c>
    </row>
    <row r="329" spans="2:34" customFormat="1" ht="14" hidden="1">
      <c r="B329" t="s">
        <v>5999</v>
      </c>
      <c r="C329" t="s">
        <v>6000</v>
      </c>
      <c r="D329" t="s">
        <v>6001</v>
      </c>
      <c r="F329" t="s">
        <v>250</v>
      </c>
      <c r="I329" s="703" t="s">
        <v>5051</v>
      </c>
      <c r="J329">
        <v>3</v>
      </c>
      <c r="K329" t="s">
        <v>454</v>
      </c>
      <c r="L329" t="s">
        <v>6344</v>
      </c>
      <c r="M329" s="473">
        <v>0</v>
      </c>
      <c r="N329" s="473">
        <v>0</v>
      </c>
      <c r="O329" s="473">
        <v>0</v>
      </c>
      <c r="P329" s="473">
        <v>0</v>
      </c>
      <c r="Q329" s="473">
        <v>0</v>
      </c>
    </row>
    <row r="330" spans="2:34" customFormat="1" ht="14" hidden="1">
      <c r="B330" t="s">
        <v>6275</v>
      </c>
      <c r="C330" t="s">
        <v>6276</v>
      </c>
      <c r="D330" t="s">
        <v>6277</v>
      </c>
      <c r="F330" t="s">
        <v>269</v>
      </c>
      <c r="G330">
        <v>3</v>
      </c>
      <c r="H330">
        <v>3</v>
      </c>
      <c r="I330" s="703" t="s">
        <v>5051</v>
      </c>
      <c r="J330">
        <v>3</v>
      </c>
      <c r="K330" s="312" t="s">
        <v>3246</v>
      </c>
      <c r="L330" t="s">
        <v>6344</v>
      </c>
      <c r="M330" s="488">
        <v>0</v>
      </c>
      <c r="N330" s="599">
        <v>0</v>
      </c>
      <c r="O330" s="599">
        <v>0</v>
      </c>
      <c r="P330" s="599">
        <v>1</v>
      </c>
      <c r="Q330" s="599">
        <v>0</v>
      </c>
    </row>
    <row r="331" spans="2:34" customFormat="1" ht="14">
      <c r="B331" t="s">
        <v>6188</v>
      </c>
      <c r="C331" t="s">
        <v>6189</v>
      </c>
      <c r="D331" t="s">
        <v>6190</v>
      </c>
      <c r="F331" t="s">
        <v>269</v>
      </c>
      <c r="G331">
        <v>4</v>
      </c>
      <c r="H331">
        <v>4</v>
      </c>
      <c r="I331" s="703" t="s">
        <v>5051</v>
      </c>
      <c r="J331">
        <v>4</v>
      </c>
      <c r="K331" s="312" t="s">
        <v>3253</v>
      </c>
      <c r="L331" t="s">
        <v>6344</v>
      </c>
      <c r="M331">
        <v>2</v>
      </c>
      <c r="N331">
        <v>1</v>
      </c>
      <c r="O331">
        <v>2</v>
      </c>
      <c r="P331">
        <v>2</v>
      </c>
      <c r="Q331">
        <v>2</v>
      </c>
      <c r="R331">
        <f t="shared" ref="R331:R333" si="15">SUBTOTAL(9,M331:Q331)</f>
        <v>9</v>
      </c>
      <c r="AH331" s="478" t="s">
        <v>6349</v>
      </c>
    </row>
    <row r="332" spans="2:34" customFormat="1" ht="14">
      <c r="B332" s="478" t="s">
        <v>6336</v>
      </c>
      <c r="C332" t="s">
        <v>6273</v>
      </c>
      <c r="D332" t="s">
        <v>6274</v>
      </c>
      <c r="F332" t="s">
        <v>269</v>
      </c>
      <c r="G332">
        <v>3</v>
      </c>
      <c r="H332">
        <v>4</v>
      </c>
      <c r="I332" s="703" t="s">
        <v>5051</v>
      </c>
      <c r="J332">
        <v>4</v>
      </c>
      <c r="K332" s="312" t="s">
        <v>3236</v>
      </c>
      <c r="L332" t="s">
        <v>6344</v>
      </c>
      <c r="M332">
        <v>1</v>
      </c>
      <c r="N332" s="473">
        <v>0</v>
      </c>
      <c r="O332">
        <v>1</v>
      </c>
      <c r="P332">
        <v>1</v>
      </c>
      <c r="Q332">
        <v>1</v>
      </c>
      <c r="R332">
        <f t="shared" si="15"/>
        <v>4</v>
      </c>
    </row>
    <row r="333" spans="2:34" customFormat="1" ht="14">
      <c r="B333" t="s">
        <v>6182</v>
      </c>
      <c r="C333" t="s">
        <v>6183</v>
      </c>
      <c r="D333" t="s">
        <v>6184</v>
      </c>
      <c r="F333" t="s">
        <v>269</v>
      </c>
      <c r="G333">
        <v>3</v>
      </c>
      <c r="H333">
        <v>6</v>
      </c>
      <c r="I333" s="703" t="s">
        <v>5051</v>
      </c>
      <c r="J333">
        <v>7</v>
      </c>
      <c r="K333" s="312" t="s">
        <v>3236</v>
      </c>
      <c r="L333" t="s">
        <v>6344</v>
      </c>
      <c r="M333">
        <v>1</v>
      </c>
      <c r="N333">
        <v>1</v>
      </c>
      <c r="O333">
        <v>1</v>
      </c>
      <c r="P333">
        <v>1</v>
      </c>
      <c r="Q333">
        <v>1</v>
      </c>
      <c r="R333">
        <f t="shared" si="15"/>
        <v>5</v>
      </c>
    </row>
    <row r="334" spans="2:34" customFormat="1" ht="14" hidden="1">
      <c r="B334" t="s">
        <v>6238</v>
      </c>
      <c r="C334" t="s">
        <v>6239</v>
      </c>
      <c r="D334" t="s">
        <v>6240</v>
      </c>
      <c r="F334" t="s">
        <v>250</v>
      </c>
      <c r="I334" s="710" t="s">
        <v>272</v>
      </c>
      <c r="J334">
        <v>0</v>
      </c>
      <c r="K334" s="312" t="s">
        <v>3246</v>
      </c>
      <c r="L334" s="478" t="s">
        <v>6344</v>
      </c>
      <c r="M334" s="488">
        <v>0</v>
      </c>
      <c r="N334" s="599">
        <v>0</v>
      </c>
      <c r="O334" s="599">
        <v>0</v>
      </c>
      <c r="P334" s="599">
        <v>0</v>
      </c>
      <c r="Q334" s="599">
        <v>0</v>
      </c>
    </row>
    <row r="335" spans="2:34" customFormat="1" ht="14">
      <c r="B335" t="s">
        <v>6028</v>
      </c>
      <c r="C335" t="s">
        <v>6029</v>
      </c>
      <c r="D335" t="s">
        <v>6030</v>
      </c>
      <c r="F335" t="s">
        <v>250</v>
      </c>
      <c r="I335" s="710" t="s">
        <v>272</v>
      </c>
      <c r="J335">
        <v>2</v>
      </c>
      <c r="K335" s="312" t="s">
        <v>3253</v>
      </c>
      <c r="L335" t="s">
        <v>6344</v>
      </c>
      <c r="M335">
        <v>2</v>
      </c>
      <c r="N335">
        <v>1</v>
      </c>
      <c r="O335">
        <v>2</v>
      </c>
      <c r="P335">
        <v>2</v>
      </c>
      <c r="Q335">
        <v>2</v>
      </c>
      <c r="R335">
        <f>SUBTOTAL(9,M335:Q335)</f>
        <v>9</v>
      </c>
    </row>
    <row r="336" spans="2:34" customFormat="1" ht="14" hidden="1">
      <c r="B336" t="s">
        <v>6037</v>
      </c>
      <c r="C336" t="s">
        <v>6038</v>
      </c>
      <c r="D336" t="s">
        <v>6039</v>
      </c>
      <c r="F336" t="s">
        <v>250</v>
      </c>
      <c r="I336" s="710" t="s">
        <v>272</v>
      </c>
      <c r="J336">
        <v>2</v>
      </c>
      <c r="K336" t="s">
        <v>454</v>
      </c>
      <c r="L336" t="s">
        <v>6344</v>
      </c>
      <c r="M336" s="473">
        <v>0</v>
      </c>
      <c r="N336" s="473">
        <v>0</v>
      </c>
      <c r="O336" s="473">
        <v>0</v>
      </c>
      <c r="P336" s="473">
        <v>0</v>
      </c>
      <c r="Q336" s="473">
        <v>0</v>
      </c>
    </row>
    <row r="337" spans="2:18" customFormat="1" ht="14" hidden="1">
      <c r="B337" t="s">
        <v>5955</v>
      </c>
      <c r="C337" t="s">
        <v>5956</v>
      </c>
      <c r="D337" t="s">
        <v>5957</v>
      </c>
      <c r="F337" t="s">
        <v>250</v>
      </c>
      <c r="I337" s="710" t="s">
        <v>272</v>
      </c>
      <c r="J337">
        <v>3</v>
      </c>
      <c r="K337" t="s">
        <v>454</v>
      </c>
      <c r="L337" t="s">
        <v>6344</v>
      </c>
      <c r="M337" s="473">
        <v>0</v>
      </c>
      <c r="N337" s="473">
        <v>0</v>
      </c>
      <c r="O337" s="473">
        <v>0</v>
      </c>
      <c r="P337" s="473">
        <v>0</v>
      </c>
      <c r="Q337" s="473">
        <v>0</v>
      </c>
    </row>
    <row r="338" spans="2:18" customFormat="1" ht="14" hidden="1">
      <c r="B338" t="s">
        <v>6017</v>
      </c>
      <c r="C338" t="s">
        <v>6018</v>
      </c>
      <c r="D338" t="s">
        <v>6019</v>
      </c>
      <c r="F338" t="s">
        <v>269</v>
      </c>
      <c r="G338">
        <v>3</v>
      </c>
      <c r="H338">
        <v>4</v>
      </c>
      <c r="I338" s="710" t="s">
        <v>272</v>
      </c>
      <c r="J338">
        <v>3</v>
      </c>
      <c r="K338" s="312" t="s">
        <v>3246</v>
      </c>
      <c r="L338" t="s">
        <v>6344</v>
      </c>
      <c r="M338" s="488">
        <v>0</v>
      </c>
      <c r="N338" s="599">
        <v>0</v>
      </c>
      <c r="O338" s="599">
        <v>0</v>
      </c>
      <c r="P338" s="599">
        <v>1</v>
      </c>
      <c r="Q338" s="599">
        <v>0</v>
      </c>
    </row>
    <row r="339" spans="2:18" customFormat="1" ht="14">
      <c r="B339" t="s">
        <v>6031</v>
      </c>
      <c r="C339" t="s">
        <v>6032</v>
      </c>
      <c r="D339" t="s">
        <v>6033</v>
      </c>
      <c r="E339" t="s">
        <v>5297</v>
      </c>
      <c r="F339" t="s">
        <v>269</v>
      </c>
      <c r="G339">
        <v>4</v>
      </c>
      <c r="H339">
        <v>3</v>
      </c>
      <c r="I339" s="710" t="s">
        <v>272</v>
      </c>
      <c r="J339">
        <v>3</v>
      </c>
      <c r="K339" s="312" t="s">
        <v>3253</v>
      </c>
      <c r="L339" t="s">
        <v>6344</v>
      </c>
      <c r="M339">
        <v>1</v>
      </c>
      <c r="N339">
        <v>2</v>
      </c>
      <c r="O339">
        <v>1</v>
      </c>
      <c r="P339">
        <v>2</v>
      </c>
      <c r="Q339">
        <v>1</v>
      </c>
      <c r="R339">
        <f>SUBTOTAL(9,M339:Q339)</f>
        <v>7</v>
      </c>
    </row>
    <row r="340" spans="2:18" customFormat="1" ht="14" hidden="1">
      <c r="B340" t="s">
        <v>6034</v>
      </c>
      <c r="C340" t="s">
        <v>6035</v>
      </c>
      <c r="D340" t="s">
        <v>6036</v>
      </c>
      <c r="F340" t="s">
        <v>250</v>
      </c>
      <c r="I340" s="710" t="s">
        <v>272</v>
      </c>
      <c r="J340">
        <v>4</v>
      </c>
      <c r="K340" t="s">
        <v>454</v>
      </c>
      <c r="L340" t="s">
        <v>6344</v>
      </c>
      <c r="M340" s="473">
        <v>0</v>
      </c>
      <c r="N340" s="473">
        <v>0</v>
      </c>
      <c r="O340" s="473">
        <v>0</v>
      </c>
      <c r="P340" s="473">
        <v>0</v>
      </c>
      <c r="Q340" s="473">
        <v>0</v>
      </c>
    </row>
    <row r="341" spans="2:18" customFormat="1" ht="14">
      <c r="B341" s="478" t="s">
        <v>6345</v>
      </c>
      <c r="C341" t="s">
        <v>6207</v>
      </c>
      <c r="D341" s="478" t="s">
        <v>6346</v>
      </c>
      <c r="F341" t="s">
        <v>269</v>
      </c>
      <c r="G341">
        <v>3</v>
      </c>
      <c r="H341">
        <v>3</v>
      </c>
      <c r="I341" s="710" t="s">
        <v>272</v>
      </c>
      <c r="J341">
        <v>4</v>
      </c>
      <c r="K341" s="312" t="s">
        <v>3236</v>
      </c>
      <c r="L341" t="s">
        <v>6344</v>
      </c>
      <c r="M341" s="473">
        <v>0</v>
      </c>
      <c r="N341" s="473">
        <v>0</v>
      </c>
      <c r="O341" s="473">
        <v>0</v>
      </c>
      <c r="P341" s="473">
        <v>0</v>
      </c>
      <c r="Q341">
        <v>1</v>
      </c>
      <c r="R341">
        <f>SUBTOTAL(9,M341:Q341)</f>
        <v>1</v>
      </c>
    </row>
    <row r="342" spans="2:18" customFormat="1" ht="14" hidden="1">
      <c r="B342" t="s">
        <v>6280</v>
      </c>
      <c r="C342" t="s">
        <v>6281</v>
      </c>
      <c r="D342" t="s">
        <v>6282</v>
      </c>
      <c r="F342" t="s">
        <v>269</v>
      </c>
      <c r="G342">
        <v>3</v>
      </c>
      <c r="H342">
        <v>5</v>
      </c>
      <c r="I342" s="710" t="s">
        <v>272</v>
      </c>
      <c r="J342">
        <v>4</v>
      </c>
      <c r="K342" s="312" t="s">
        <v>3246</v>
      </c>
      <c r="L342" s="478" t="s">
        <v>6430</v>
      </c>
      <c r="M342" s="488">
        <v>0</v>
      </c>
      <c r="N342" s="599">
        <v>0</v>
      </c>
      <c r="O342" s="599">
        <v>0</v>
      </c>
      <c r="P342" s="599">
        <v>0</v>
      </c>
      <c r="Q342" s="599">
        <v>0</v>
      </c>
    </row>
    <row r="343" spans="2:18" customFormat="1" ht="14">
      <c r="B343" s="478" t="s">
        <v>6329</v>
      </c>
      <c r="C343" t="s">
        <v>6278</v>
      </c>
      <c r="D343" t="s">
        <v>6279</v>
      </c>
      <c r="F343" t="s">
        <v>269</v>
      </c>
      <c r="G343">
        <v>10</v>
      </c>
      <c r="H343">
        <v>10</v>
      </c>
      <c r="I343" s="710" t="s">
        <v>272</v>
      </c>
      <c r="J343">
        <v>10</v>
      </c>
      <c r="K343" s="312" t="s">
        <v>3236</v>
      </c>
      <c r="L343" t="s">
        <v>6344</v>
      </c>
      <c r="M343" s="473">
        <v>0</v>
      </c>
      <c r="N343">
        <v>1</v>
      </c>
      <c r="O343">
        <v>1</v>
      </c>
      <c r="P343">
        <v>1</v>
      </c>
      <c r="Q343">
        <v>1</v>
      </c>
      <c r="R343">
        <f>SUBTOTAL(9,M343:Q343)</f>
        <v>4</v>
      </c>
    </row>
    <row r="344" spans="2:18" customFormat="1" ht="14" hidden="1">
      <c r="B344" t="s">
        <v>5993</v>
      </c>
      <c r="C344" t="s">
        <v>5994</v>
      </c>
      <c r="D344" t="s">
        <v>5995</v>
      </c>
      <c r="F344" t="s">
        <v>250</v>
      </c>
      <c r="I344" s="711" t="s">
        <v>293</v>
      </c>
      <c r="J344">
        <v>1</v>
      </c>
      <c r="K344" t="s">
        <v>454</v>
      </c>
      <c r="L344" t="s">
        <v>6344</v>
      </c>
      <c r="M344" s="473">
        <v>0</v>
      </c>
      <c r="N344" s="473">
        <v>0</v>
      </c>
      <c r="O344" s="473">
        <v>0</v>
      </c>
      <c r="P344" s="473">
        <v>0</v>
      </c>
      <c r="Q344" s="473">
        <v>0</v>
      </c>
    </row>
    <row r="345" spans="2:18" customFormat="1" ht="14" hidden="1">
      <c r="B345" t="s">
        <v>6309</v>
      </c>
      <c r="C345" t="s">
        <v>6310</v>
      </c>
      <c r="D345" t="s">
        <v>6311</v>
      </c>
      <c r="E345" t="s">
        <v>5167</v>
      </c>
      <c r="F345" t="s">
        <v>269</v>
      </c>
      <c r="G345">
        <v>1</v>
      </c>
      <c r="H345">
        <v>3</v>
      </c>
      <c r="I345" s="711" t="s">
        <v>293</v>
      </c>
      <c r="J345">
        <v>1</v>
      </c>
      <c r="K345" s="312" t="s">
        <v>3246</v>
      </c>
      <c r="L345" t="s">
        <v>6344</v>
      </c>
      <c r="M345" s="488">
        <v>0</v>
      </c>
      <c r="N345" s="599">
        <v>0</v>
      </c>
      <c r="O345" s="599">
        <v>0</v>
      </c>
      <c r="P345" s="599">
        <v>0</v>
      </c>
      <c r="Q345" s="599">
        <v>0</v>
      </c>
    </row>
    <row r="346" spans="2:18" customFormat="1" ht="14" hidden="1">
      <c r="B346" t="s">
        <v>6084</v>
      </c>
      <c r="C346" t="s">
        <v>6085</v>
      </c>
      <c r="D346" t="s">
        <v>6086</v>
      </c>
      <c r="F346" t="s">
        <v>269</v>
      </c>
      <c r="G346">
        <v>1</v>
      </c>
      <c r="H346">
        <v>3</v>
      </c>
      <c r="I346" s="711" t="s">
        <v>293</v>
      </c>
      <c r="J346">
        <v>2</v>
      </c>
      <c r="K346" s="312" t="s">
        <v>3246</v>
      </c>
      <c r="L346" t="s">
        <v>6344</v>
      </c>
      <c r="M346" s="488">
        <v>0</v>
      </c>
      <c r="N346" s="599">
        <v>0</v>
      </c>
      <c r="O346" s="599">
        <v>0</v>
      </c>
      <c r="P346" s="599">
        <v>0</v>
      </c>
      <c r="Q346" s="599">
        <v>0</v>
      </c>
    </row>
    <row r="347" spans="2:18" customFormat="1" ht="14">
      <c r="B347" t="s">
        <v>6241</v>
      </c>
      <c r="C347" t="s">
        <v>6242</v>
      </c>
      <c r="D347" t="s">
        <v>6243</v>
      </c>
      <c r="F347" t="s">
        <v>269</v>
      </c>
      <c r="G347">
        <v>2</v>
      </c>
      <c r="H347">
        <v>3</v>
      </c>
      <c r="I347" s="711" t="s">
        <v>293</v>
      </c>
      <c r="J347">
        <v>2</v>
      </c>
      <c r="K347" s="312" t="s">
        <v>3253</v>
      </c>
      <c r="L347" t="s">
        <v>6344</v>
      </c>
      <c r="M347">
        <v>2</v>
      </c>
      <c r="N347">
        <v>2</v>
      </c>
      <c r="O347">
        <v>1</v>
      </c>
      <c r="P347">
        <v>2</v>
      </c>
      <c r="Q347">
        <v>2</v>
      </c>
      <c r="R347">
        <f>SUBTOTAL(9,M347:Q347)</f>
        <v>9</v>
      </c>
    </row>
    <row r="348" spans="2:18" customFormat="1" ht="14" hidden="1">
      <c r="B348" t="s">
        <v>6253</v>
      </c>
      <c r="C348" t="s">
        <v>6254</v>
      </c>
      <c r="D348" t="s">
        <v>6255</v>
      </c>
      <c r="F348" t="s">
        <v>250</v>
      </c>
      <c r="I348" s="711" t="s">
        <v>293</v>
      </c>
      <c r="J348">
        <v>2</v>
      </c>
      <c r="K348" s="312" t="s">
        <v>3246</v>
      </c>
      <c r="L348" s="478" t="s">
        <v>6430</v>
      </c>
      <c r="M348" s="488">
        <v>0</v>
      </c>
      <c r="N348" s="599">
        <v>0</v>
      </c>
      <c r="O348" s="599">
        <v>0</v>
      </c>
      <c r="P348" s="599">
        <v>0</v>
      </c>
      <c r="Q348" s="599">
        <v>0</v>
      </c>
    </row>
    <row r="349" spans="2:18" customFormat="1" ht="14" hidden="1">
      <c r="B349" t="s">
        <v>6090</v>
      </c>
      <c r="C349" t="s">
        <v>6091</v>
      </c>
      <c r="D349" t="s">
        <v>6092</v>
      </c>
      <c r="E349" t="s">
        <v>5167</v>
      </c>
      <c r="F349" t="s">
        <v>269</v>
      </c>
      <c r="G349">
        <v>3</v>
      </c>
      <c r="H349">
        <v>3</v>
      </c>
      <c r="I349" s="711" t="s">
        <v>293</v>
      </c>
      <c r="J349">
        <v>3</v>
      </c>
      <c r="K349" t="s">
        <v>454</v>
      </c>
      <c r="L349" t="s">
        <v>6344</v>
      </c>
      <c r="M349" s="473">
        <v>0</v>
      </c>
      <c r="N349" s="473">
        <v>0</v>
      </c>
      <c r="O349" s="473">
        <v>0</v>
      </c>
      <c r="P349" s="473">
        <v>0</v>
      </c>
      <c r="Q349" s="473">
        <v>0</v>
      </c>
    </row>
    <row r="350" spans="2:18" customFormat="1" ht="14">
      <c r="B350" s="478" t="s">
        <v>6330</v>
      </c>
      <c r="C350" t="s">
        <v>6222</v>
      </c>
      <c r="D350" t="s">
        <v>6223</v>
      </c>
      <c r="F350" t="s">
        <v>269</v>
      </c>
      <c r="G350">
        <v>2</v>
      </c>
      <c r="H350">
        <v>5</v>
      </c>
      <c r="I350" s="711" t="s">
        <v>293</v>
      </c>
      <c r="J350">
        <v>3</v>
      </c>
      <c r="K350" s="312" t="s">
        <v>3236</v>
      </c>
      <c r="L350" t="s">
        <v>6344</v>
      </c>
      <c r="M350">
        <v>1</v>
      </c>
      <c r="N350">
        <v>1</v>
      </c>
      <c r="O350">
        <v>1</v>
      </c>
      <c r="P350">
        <v>1</v>
      </c>
      <c r="Q350" s="473">
        <v>0</v>
      </c>
      <c r="R350">
        <f t="shared" ref="R350:R351" si="16">SUBTOTAL(9,M350:Q350)</f>
        <v>4</v>
      </c>
    </row>
    <row r="351" spans="2:18" customFormat="1" ht="14">
      <c r="B351" s="478" t="s">
        <v>7770</v>
      </c>
      <c r="C351" t="s">
        <v>6020</v>
      </c>
      <c r="D351" t="s">
        <v>6021</v>
      </c>
      <c r="F351" t="s">
        <v>269</v>
      </c>
      <c r="G351">
        <v>3</v>
      </c>
      <c r="H351">
        <v>4</v>
      </c>
      <c r="I351" s="711" t="s">
        <v>293</v>
      </c>
      <c r="J351">
        <v>4</v>
      </c>
      <c r="K351" s="312" t="s">
        <v>3253</v>
      </c>
      <c r="L351" t="s">
        <v>6344</v>
      </c>
      <c r="M351">
        <v>0</v>
      </c>
      <c r="N351">
        <v>0</v>
      </c>
      <c r="O351">
        <v>2</v>
      </c>
      <c r="P351">
        <v>1</v>
      </c>
      <c r="Q351">
        <v>0</v>
      </c>
      <c r="R351">
        <f t="shared" si="16"/>
        <v>3</v>
      </c>
    </row>
    <row r="352" spans="2:18" customFormat="1" ht="14" hidden="1">
      <c r="B352" t="s">
        <v>6087</v>
      </c>
      <c r="C352" t="s">
        <v>6088</v>
      </c>
      <c r="D352" t="s">
        <v>6089</v>
      </c>
      <c r="F352" t="s">
        <v>250</v>
      </c>
      <c r="I352" s="711" t="s">
        <v>293</v>
      </c>
      <c r="J352">
        <v>4</v>
      </c>
      <c r="K352" t="s">
        <v>454</v>
      </c>
      <c r="L352" t="s">
        <v>6344</v>
      </c>
      <c r="M352" s="473">
        <v>0</v>
      </c>
      <c r="N352" s="473">
        <v>0</v>
      </c>
      <c r="O352" s="473">
        <v>0</v>
      </c>
      <c r="P352" s="473">
        <v>0</v>
      </c>
      <c r="Q352" s="473">
        <v>0</v>
      </c>
    </row>
    <row r="353" spans="2:18" customFormat="1" ht="14">
      <c r="B353" s="478" t="s">
        <v>6333</v>
      </c>
      <c r="C353" t="s">
        <v>6259</v>
      </c>
      <c r="D353" t="s">
        <v>6260</v>
      </c>
      <c r="F353" t="s">
        <v>269</v>
      </c>
      <c r="G353">
        <v>3</v>
      </c>
      <c r="H353">
        <v>5</v>
      </c>
      <c r="I353" s="711" t="s">
        <v>293</v>
      </c>
      <c r="J353">
        <v>5</v>
      </c>
      <c r="K353" s="312" t="s">
        <v>3236</v>
      </c>
      <c r="L353" t="s">
        <v>6344</v>
      </c>
      <c r="M353" s="473">
        <v>0</v>
      </c>
      <c r="N353" s="473">
        <v>0</v>
      </c>
      <c r="O353">
        <v>1</v>
      </c>
      <c r="P353">
        <v>1</v>
      </c>
      <c r="Q353" s="473">
        <v>0</v>
      </c>
      <c r="R353">
        <f>SUBTOTAL(9,M353:Q353)</f>
        <v>2</v>
      </c>
    </row>
    <row r="354" spans="2:18" customFormat="1" ht="14" hidden="1">
      <c r="B354" t="s">
        <v>6306</v>
      </c>
      <c r="C354" t="s">
        <v>6307</v>
      </c>
      <c r="D354" t="s">
        <v>6308</v>
      </c>
      <c r="F354" t="s">
        <v>250</v>
      </c>
      <c r="I354" s="712" t="s">
        <v>308</v>
      </c>
      <c r="J354">
        <v>0</v>
      </c>
      <c r="K354" t="s">
        <v>454</v>
      </c>
      <c r="L354" t="s">
        <v>6344</v>
      </c>
      <c r="M354" s="473">
        <v>0</v>
      </c>
      <c r="N354" s="473">
        <v>0</v>
      </c>
      <c r="O354" s="473">
        <v>0</v>
      </c>
      <c r="P354" s="473">
        <v>0</v>
      </c>
      <c r="Q354" s="473">
        <v>0</v>
      </c>
    </row>
    <row r="355" spans="2:18" customFormat="1" ht="14" hidden="1">
      <c r="B355" t="s">
        <v>6072</v>
      </c>
      <c r="C355" t="s">
        <v>6073</v>
      </c>
      <c r="D355" t="s">
        <v>6074</v>
      </c>
      <c r="F355" t="s">
        <v>269</v>
      </c>
      <c r="G355">
        <v>1</v>
      </c>
      <c r="H355">
        <v>3</v>
      </c>
      <c r="I355" s="712" t="s">
        <v>308</v>
      </c>
      <c r="J355">
        <v>2</v>
      </c>
      <c r="K355" s="312" t="s">
        <v>3246</v>
      </c>
      <c r="L355" t="s">
        <v>6344</v>
      </c>
      <c r="M355" s="488">
        <v>0</v>
      </c>
      <c r="N355" s="599">
        <v>0</v>
      </c>
      <c r="O355" s="599">
        <v>0</v>
      </c>
      <c r="P355" s="599">
        <v>0</v>
      </c>
      <c r="Q355" s="599">
        <v>0</v>
      </c>
    </row>
    <row r="356" spans="2:18" customFormat="1" ht="14">
      <c r="B356" t="s">
        <v>6157</v>
      </c>
      <c r="C356" t="s">
        <v>6158</v>
      </c>
      <c r="D356" t="s">
        <v>6159</v>
      </c>
      <c r="F356" t="s">
        <v>269</v>
      </c>
      <c r="G356">
        <v>1</v>
      </c>
      <c r="H356">
        <v>1</v>
      </c>
      <c r="I356" s="712" t="s">
        <v>308</v>
      </c>
      <c r="J356">
        <v>2</v>
      </c>
      <c r="K356" s="312" t="s">
        <v>3236</v>
      </c>
      <c r="L356" t="s">
        <v>6344</v>
      </c>
      <c r="M356">
        <v>1</v>
      </c>
      <c r="N356">
        <v>1</v>
      </c>
      <c r="O356">
        <v>1</v>
      </c>
      <c r="P356">
        <v>1</v>
      </c>
      <c r="Q356">
        <v>1</v>
      </c>
      <c r="R356">
        <f t="shared" ref="R356:R357" si="17">SUBTOTAL(9,M356:Q356)</f>
        <v>5</v>
      </c>
    </row>
    <row r="357" spans="2:18" customFormat="1" ht="14">
      <c r="B357" t="s">
        <v>6264</v>
      </c>
      <c r="C357" t="s">
        <v>6265</v>
      </c>
      <c r="D357" t="s">
        <v>6266</v>
      </c>
      <c r="F357" t="s">
        <v>250</v>
      </c>
      <c r="I357" s="712" t="s">
        <v>308</v>
      </c>
      <c r="J357">
        <v>2</v>
      </c>
      <c r="K357" s="312" t="s">
        <v>3253</v>
      </c>
      <c r="L357" t="s">
        <v>6344</v>
      </c>
      <c r="M357">
        <v>0</v>
      </c>
      <c r="N357">
        <v>2</v>
      </c>
      <c r="O357">
        <v>1</v>
      </c>
      <c r="P357">
        <v>2</v>
      </c>
      <c r="Q357">
        <v>1</v>
      </c>
      <c r="R357">
        <f t="shared" si="17"/>
        <v>6</v>
      </c>
    </row>
    <row r="358" spans="2:18" customFormat="1" ht="14" hidden="1">
      <c r="B358" t="s">
        <v>6075</v>
      </c>
      <c r="C358" t="s">
        <v>6076</v>
      </c>
      <c r="D358" t="s">
        <v>6077</v>
      </c>
      <c r="F358" t="s">
        <v>250</v>
      </c>
      <c r="I358" s="712" t="s">
        <v>308</v>
      </c>
      <c r="J358">
        <v>3</v>
      </c>
      <c r="K358" t="s">
        <v>454</v>
      </c>
      <c r="L358" t="s">
        <v>6344</v>
      </c>
      <c r="M358" s="473">
        <v>0</v>
      </c>
      <c r="N358" s="473">
        <v>0</v>
      </c>
      <c r="O358" s="473">
        <v>0</v>
      </c>
      <c r="P358" s="473">
        <v>0</v>
      </c>
      <c r="Q358" s="473">
        <v>0</v>
      </c>
    </row>
    <row r="359" spans="2:18" customFormat="1" ht="14" hidden="1">
      <c r="B359" t="s">
        <v>6081</v>
      </c>
      <c r="C359" t="s">
        <v>6082</v>
      </c>
      <c r="D359" t="s">
        <v>6083</v>
      </c>
      <c r="F359" t="s">
        <v>269</v>
      </c>
      <c r="G359">
        <v>3</v>
      </c>
      <c r="H359">
        <v>4</v>
      </c>
      <c r="I359" s="712" t="s">
        <v>308</v>
      </c>
      <c r="J359">
        <v>4</v>
      </c>
      <c r="K359" s="312" t="s">
        <v>3246</v>
      </c>
      <c r="L359" t="s">
        <v>6344</v>
      </c>
      <c r="M359" s="488">
        <v>0</v>
      </c>
      <c r="N359" s="599">
        <v>1</v>
      </c>
      <c r="O359" s="599">
        <v>0</v>
      </c>
      <c r="P359" s="599">
        <v>0</v>
      </c>
      <c r="Q359" s="599">
        <v>0</v>
      </c>
    </row>
    <row r="360" spans="2:18" customFormat="1" ht="14">
      <c r="B360" s="478" t="s">
        <v>6397</v>
      </c>
      <c r="C360" t="s">
        <v>6167</v>
      </c>
      <c r="D360" t="s">
        <v>6168</v>
      </c>
      <c r="F360" t="s">
        <v>269</v>
      </c>
      <c r="G360">
        <v>4</v>
      </c>
      <c r="H360">
        <v>4</v>
      </c>
      <c r="I360" s="712" t="s">
        <v>308</v>
      </c>
      <c r="J360">
        <v>4</v>
      </c>
      <c r="K360" s="312" t="s">
        <v>3236</v>
      </c>
      <c r="L360" t="s">
        <v>6344</v>
      </c>
      <c r="M360" s="473">
        <v>0</v>
      </c>
      <c r="N360">
        <v>1</v>
      </c>
      <c r="O360">
        <v>1</v>
      </c>
      <c r="P360">
        <v>1</v>
      </c>
      <c r="Q360">
        <v>1</v>
      </c>
      <c r="R360">
        <f t="shared" ref="R360:R361" si="18">SUBTOTAL(9,M360:Q360)</f>
        <v>4</v>
      </c>
    </row>
    <row r="361" spans="2:18" customFormat="1" ht="14">
      <c r="B361" t="s">
        <v>6235</v>
      </c>
      <c r="C361" t="s">
        <v>6236</v>
      </c>
      <c r="D361" t="s">
        <v>6237</v>
      </c>
      <c r="F361" t="s">
        <v>269</v>
      </c>
      <c r="G361">
        <v>5</v>
      </c>
      <c r="H361">
        <v>5</v>
      </c>
      <c r="I361" s="712" t="s">
        <v>308</v>
      </c>
      <c r="J361">
        <v>5</v>
      </c>
      <c r="K361" s="312" t="s">
        <v>3253</v>
      </c>
      <c r="L361" s="478" t="s">
        <v>6344</v>
      </c>
      <c r="M361">
        <v>2</v>
      </c>
      <c r="N361">
        <v>1</v>
      </c>
      <c r="O361">
        <v>1</v>
      </c>
      <c r="P361">
        <v>2</v>
      </c>
      <c r="Q361">
        <v>2</v>
      </c>
      <c r="R361">
        <f t="shared" si="18"/>
        <v>8</v>
      </c>
    </row>
    <row r="362" spans="2:18" customFormat="1" ht="14" hidden="1">
      <c r="B362" t="s">
        <v>6267</v>
      </c>
      <c r="C362" t="s">
        <v>6268</v>
      </c>
      <c r="D362" t="s">
        <v>6269</v>
      </c>
      <c r="E362" t="s">
        <v>5297</v>
      </c>
      <c r="F362" t="s">
        <v>269</v>
      </c>
      <c r="G362">
        <v>6</v>
      </c>
      <c r="H362">
        <v>6</v>
      </c>
      <c r="I362" s="712" t="s">
        <v>308</v>
      </c>
      <c r="J362">
        <v>6</v>
      </c>
      <c r="K362" s="312" t="s">
        <v>3246</v>
      </c>
      <c r="L362" t="s">
        <v>6344</v>
      </c>
      <c r="M362" s="488">
        <v>0</v>
      </c>
      <c r="N362" s="599">
        <v>1</v>
      </c>
      <c r="O362" s="599">
        <v>0</v>
      </c>
      <c r="P362" s="599">
        <v>0</v>
      </c>
      <c r="Q362" s="599">
        <v>0</v>
      </c>
    </row>
    <row r="363" spans="2:18" customFormat="1" ht="14" hidden="1">
      <c r="B363" t="s">
        <v>6078</v>
      </c>
      <c r="C363" t="s">
        <v>6079</v>
      </c>
      <c r="D363" t="s">
        <v>6080</v>
      </c>
      <c r="F363" t="s">
        <v>250</v>
      </c>
      <c r="I363" s="712" t="s">
        <v>308</v>
      </c>
      <c r="J363">
        <v>8</v>
      </c>
      <c r="K363" t="s">
        <v>454</v>
      </c>
      <c r="L363" t="s">
        <v>6344</v>
      </c>
      <c r="M363" s="473">
        <v>0</v>
      </c>
      <c r="N363" s="473">
        <v>0</v>
      </c>
      <c r="O363" s="473">
        <v>0</v>
      </c>
      <c r="P363" s="473">
        <v>0</v>
      </c>
      <c r="Q363" s="473">
        <v>0</v>
      </c>
    </row>
    <row r="364" spans="2:18" customFormat="1" ht="14" hidden="1">
      <c r="B364" t="s">
        <v>6202</v>
      </c>
      <c r="C364" t="s">
        <v>6203</v>
      </c>
      <c r="D364" t="s">
        <v>6204</v>
      </c>
      <c r="F364" t="s">
        <v>250</v>
      </c>
      <c r="I364" s="309" t="s">
        <v>3303</v>
      </c>
      <c r="J364">
        <v>1</v>
      </c>
      <c r="K364" s="312" t="s">
        <v>3246</v>
      </c>
      <c r="L364" t="s">
        <v>6344</v>
      </c>
      <c r="M364" s="488">
        <v>0</v>
      </c>
      <c r="N364" s="599">
        <v>0</v>
      </c>
      <c r="O364" s="599">
        <v>0</v>
      </c>
      <c r="P364" s="599">
        <v>0</v>
      </c>
      <c r="Q364" s="599">
        <v>0</v>
      </c>
    </row>
    <row r="365" spans="2:18" customFormat="1" ht="14">
      <c r="B365" t="s">
        <v>6250</v>
      </c>
      <c r="C365" t="s">
        <v>6251</v>
      </c>
      <c r="D365" t="s">
        <v>6252</v>
      </c>
      <c r="F365" t="s">
        <v>250</v>
      </c>
      <c r="I365" s="309" t="s">
        <v>3303</v>
      </c>
      <c r="J365">
        <v>1</v>
      </c>
      <c r="K365" s="312" t="s">
        <v>3253</v>
      </c>
      <c r="L365" t="s">
        <v>6344</v>
      </c>
      <c r="M365">
        <v>2</v>
      </c>
      <c r="N365">
        <v>2</v>
      </c>
      <c r="O365">
        <v>1</v>
      </c>
      <c r="P365">
        <v>2</v>
      </c>
      <c r="Q365">
        <v>1</v>
      </c>
      <c r="R365">
        <f>SUBTOTAL(9,M365:Q365)</f>
        <v>8</v>
      </c>
    </row>
    <row r="366" spans="2:18" customFormat="1" ht="14" hidden="1">
      <c r="B366" t="s">
        <v>6060</v>
      </c>
      <c r="C366" t="s">
        <v>6061</v>
      </c>
      <c r="D366" t="s">
        <v>6062</v>
      </c>
      <c r="E366" t="s">
        <v>5526</v>
      </c>
      <c r="F366" t="s">
        <v>269</v>
      </c>
      <c r="G366">
        <v>1</v>
      </c>
      <c r="H366">
        <v>4</v>
      </c>
      <c r="I366" s="309" t="s">
        <v>3303</v>
      </c>
      <c r="J366">
        <v>2</v>
      </c>
      <c r="K366" t="s">
        <v>454</v>
      </c>
      <c r="L366" t="s">
        <v>6344</v>
      </c>
      <c r="M366" s="473">
        <v>0</v>
      </c>
      <c r="N366" s="473">
        <v>0</v>
      </c>
      <c r="O366" s="473">
        <v>0</v>
      </c>
      <c r="P366" s="473">
        <v>0</v>
      </c>
      <c r="Q366" s="473">
        <v>0</v>
      </c>
    </row>
    <row r="367" spans="2:18" customFormat="1" ht="14" hidden="1">
      <c r="B367" t="s">
        <v>6063</v>
      </c>
      <c r="C367" t="s">
        <v>6064</v>
      </c>
      <c r="D367" t="s">
        <v>6065</v>
      </c>
      <c r="F367" t="s">
        <v>250</v>
      </c>
      <c r="I367" s="309" t="s">
        <v>3303</v>
      </c>
      <c r="J367">
        <v>2</v>
      </c>
      <c r="K367" t="s">
        <v>454</v>
      </c>
      <c r="L367" t="s">
        <v>6344</v>
      </c>
      <c r="M367" s="473">
        <v>0</v>
      </c>
      <c r="N367" s="473">
        <v>0</v>
      </c>
      <c r="O367" s="473">
        <v>0</v>
      </c>
      <c r="P367" s="473">
        <v>0</v>
      </c>
      <c r="Q367" s="473">
        <v>0</v>
      </c>
    </row>
    <row r="368" spans="2:18" customFormat="1" ht="14" hidden="1">
      <c r="B368" t="s">
        <v>6066</v>
      </c>
      <c r="C368" t="s">
        <v>6067</v>
      </c>
      <c r="D368" t="s">
        <v>6068</v>
      </c>
      <c r="F368" t="s">
        <v>250</v>
      </c>
      <c r="I368" s="309" t="s">
        <v>3303</v>
      </c>
      <c r="J368">
        <v>2</v>
      </c>
      <c r="K368" t="s">
        <v>454</v>
      </c>
      <c r="L368" t="s">
        <v>6344</v>
      </c>
      <c r="M368" s="473">
        <v>0</v>
      </c>
      <c r="N368" s="473">
        <v>0</v>
      </c>
      <c r="O368" s="473">
        <v>0</v>
      </c>
      <c r="P368" s="473">
        <v>0</v>
      </c>
      <c r="Q368" s="473">
        <v>0</v>
      </c>
    </row>
    <row r="369" spans="2:18" customFormat="1" ht="14" hidden="1">
      <c r="B369" t="s">
        <v>6069</v>
      </c>
      <c r="C369" t="s">
        <v>6070</v>
      </c>
      <c r="D369" t="s">
        <v>6071</v>
      </c>
      <c r="F369" t="s">
        <v>269</v>
      </c>
      <c r="G369">
        <v>3</v>
      </c>
      <c r="H369">
        <v>2</v>
      </c>
      <c r="I369" s="309" t="s">
        <v>3303</v>
      </c>
      <c r="J369">
        <v>3</v>
      </c>
      <c r="K369" s="312" t="s">
        <v>3246</v>
      </c>
      <c r="L369" s="478" t="s">
        <v>6430</v>
      </c>
      <c r="M369" s="488">
        <v>0</v>
      </c>
      <c r="N369" s="599">
        <v>0</v>
      </c>
      <c r="O369" s="599">
        <v>0</v>
      </c>
      <c r="P369" s="599">
        <v>0</v>
      </c>
      <c r="Q369" s="599">
        <v>0</v>
      </c>
    </row>
    <row r="370" spans="2:18" customFormat="1" ht="14">
      <c r="B370" t="s">
        <v>6162</v>
      </c>
      <c r="C370" t="s">
        <v>6163</v>
      </c>
      <c r="D370" t="s">
        <v>6164</v>
      </c>
      <c r="F370" t="s">
        <v>5123</v>
      </c>
      <c r="G370">
        <v>2</v>
      </c>
      <c r="I370" s="309" t="s">
        <v>3303</v>
      </c>
      <c r="J370">
        <v>3</v>
      </c>
      <c r="K370" s="312" t="s">
        <v>3253</v>
      </c>
      <c r="L370" t="s">
        <v>6344</v>
      </c>
      <c r="M370">
        <v>1</v>
      </c>
      <c r="N370">
        <v>2</v>
      </c>
      <c r="O370">
        <v>0</v>
      </c>
      <c r="P370">
        <v>1</v>
      </c>
      <c r="Q370">
        <v>2</v>
      </c>
      <c r="R370">
        <f t="shared" ref="R370:R372" si="19">SUBTOTAL(9,M370:Q370)</f>
        <v>6</v>
      </c>
    </row>
    <row r="371" spans="2:18" customFormat="1" ht="14">
      <c r="B371" s="478" t="s">
        <v>6328</v>
      </c>
      <c r="C371" t="s">
        <v>6155</v>
      </c>
      <c r="D371" t="s">
        <v>6156</v>
      </c>
      <c r="F371" t="s">
        <v>269</v>
      </c>
      <c r="G371">
        <v>3</v>
      </c>
      <c r="H371">
        <v>2</v>
      </c>
      <c r="I371" s="309" t="s">
        <v>3303</v>
      </c>
      <c r="J371">
        <v>4</v>
      </c>
      <c r="K371" s="312" t="s">
        <v>3236</v>
      </c>
      <c r="L371" t="s">
        <v>6344</v>
      </c>
      <c r="M371" s="473">
        <v>0</v>
      </c>
      <c r="N371" s="473">
        <v>0</v>
      </c>
      <c r="O371" s="473">
        <v>0</v>
      </c>
      <c r="P371">
        <v>1</v>
      </c>
      <c r="Q371">
        <v>1</v>
      </c>
      <c r="R371">
        <f t="shared" si="19"/>
        <v>2</v>
      </c>
    </row>
    <row r="372" spans="2:18" customFormat="1" ht="14">
      <c r="B372" s="478" t="s">
        <v>6331</v>
      </c>
      <c r="C372" t="s">
        <v>6160</v>
      </c>
      <c r="D372" t="s">
        <v>6161</v>
      </c>
      <c r="F372" t="s">
        <v>269</v>
      </c>
      <c r="G372">
        <v>3</v>
      </c>
      <c r="H372">
        <v>3</v>
      </c>
      <c r="I372" s="309" t="s">
        <v>3303</v>
      </c>
      <c r="J372">
        <v>4</v>
      </c>
      <c r="K372" s="312" t="s">
        <v>3236</v>
      </c>
      <c r="L372" t="s">
        <v>6344</v>
      </c>
      <c r="M372">
        <v>1</v>
      </c>
      <c r="N372">
        <v>1</v>
      </c>
      <c r="O372">
        <v>1</v>
      </c>
      <c r="P372">
        <v>1</v>
      </c>
      <c r="Q372" s="473">
        <v>0</v>
      </c>
      <c r="R372">
        <f t="shared" si="19"/>
        <v>4</v>
      </c>
    </row>
    <row r="373" spans="2:18" customFormat="1" ht="14" hidden="1">
      <c r="B373" t="s">
        <v>6247</v>
      </c>
      <c r="C373" t="s">
        <v>6248</v>
      </c>
      <c r="D373" t="s">
        <v>6249</v>
      </c>
      <c r="F373" t="s">
        <v>269</v>
      </c>
      <c r="G373">
        <v>4</v>
      </c>
      <c r="H373">
        <v>4</v>
      </c>
      <c r="I373" s="309" t="s">
        <v>3303</v>
      </c>
      <c r="J373">
        <v>4</v>
      </c>
      <c r="K373" s="312" t="s">
        <v>3246</v>
      </c>
      <c r="L373" t="s">
        <v>6344</v>
      </c>
      <c r="M373" s="488">
        <v>0</v>
      </c>
      <c r="N373" s="599">
        <v>0</v>
      </c>
      <c r="O373" s="599">
        <v>0</v>
      </c>
      <c r="P373" s="599">
        <v>0</v>
      </c>
      <c r="Q373" s="599">
        <v>1</v>
      </c>
    </row>
    <row r="374" spans="2:18" customFormat="1" ht="14" hidden="1">
      <c r="B374" t="s">
        <v>5958</v>
      </c>
      <c r="C374" t="s">
        <v>5959</v>
      </c>
      <c r="D374" t="s">
        <v>5960</v>
      </c>
      <c r="E374" t="s">
        <v>5322</v>
      </c>
      <c r="F374" t="s">
        <v>269</v>
      </c>
      <c r="G374">
        <v>1</v>
      </c>
      <c r="H374">
        <v>2</v>
      </c>
      <c r="I374" s="309" t="s">
        <v>3321</v>
      </c>
      <c r="J374">
        <v>1</v>
      </c>
      <c r="K374" t="s">
        <v>454</v>
      </c>
      <c r="L374" t="s">
        <v>6344</v>
      </c>
      <c r="M374" s="473">
        <v>0</v>
      </c>
      <c r="N374" s="473">
        <v>0</v>
      </c>
      <c r="O374" s="473">
        <v>0</v>
      </c>
      <c r="P374" s="473">
        <v>0</v>
      </c>
      <c r="Q374" s="473">
        <v>0</v>
      </c>
    </row>
    <row r="375" spans="2:18" customFormat="1" ht="14" hidden="1">
      <c r="B375" t="s">
        <v>6025</v>
      </c>
      <c r="C375" t="s">
        <v>6026</v>
      </c>
      <c r="D375" t="s">
        <v>6027</v>
      </c>
      <c r="F375" t="s">
        <v>269</v>
      </c>
      <c r="G375">
        <v>1</v>
      </c>
      <c r="H375">
        <v>3</v>
      </c>
      <c r="I375" s="309" t="s">
        <v>3321</v>
      </c>
      <c r="J375">
        <v>2</v>
      </c>
      <c r="K375" s="312" t="s">
        <v>3246</v>
      </c>
      <c r="L375" t="s">
        <v>6344</v>
      </c>
      <c r="M375" s="488">
        <v>0</v>
      </c>
      <c r="N375" s="599">
        <v>0</v>
      </c>
      <c r="O375" s="599">
        <v>0</v>
      </c>
      <c r="P375" s="599">
        <v>0</v>
      </c>
      <c r="Q375" s="599">
        <v>0</v>
      </c>
    </row>
    <row r="376" spans="2:18" customFormat="1" ht="14" hidden="1">
      <c r="B376" t="s">
        <v>6123</v>
      </c>
      <c r="C376" t="s">
        <v>6124</v>
      </c>
      <c r="D376" t="s">
        <v>6125</v>
      </c>
      <c r="E376" t="s">
        <v>5322</v>
      </c>
      <c r="F376" t="s">
        <v>269</v>
      </c>
      <c r="G376">
        <v>3</v>
      </c>
      <c r="H376">
        <v>2</v>
      </c>
      <c r="I376" s="309" t="s">
        <v>3321</v>
      </c>
      <c r="J376">
        <v>2</v>
      </c>
      <c r="K376" t="s">
        <v>454</v>
      </c>
      <c r="L376" t="s">
        <v>6344</v>
      </c>
      <c r="M376" s="473">
        <v>0</v>
      </c>
      <c r="N376" s="473">
        <v>0</v>
      </c>
      <c r="O376" s="473">
        <v>0</v>
      </c>
      <c r="P376" s="473">
        <v>0</v>
      </c>
      <c r="Q376" s="473">
        <v>0</v>
      </c>
    </row>
    <row r="377" spans="2:18" customFormat="1" ht="14">
      <c r="B377" s="478" t="s">
        <v>6348</v>
      </c>
      <c r="C377" t="s">
        <v>6205</v>
      </c>
      <c r="D377" t="s">
        <v>6206</v>
      </c>
      <c r="E377" t="s">
        <v>5322</v>
      </c>
      <c r="F377" t="s">
        <v>269</v>
      </c>
      <c r="G377">
        <v>2</v>
      </c>
      <c r="H377">
        <v>3</v>
      </c>
      <c r="I377" s="309" t="s">
        <v>3321</v>
      </c>
      <c r="J377">
        <v>2</v>
      </c>
      <c r="K377" s="312" t="s">
        <v>3236</v>
      </c>
      <c r="L377" t="s">
        <v>6344</v>
      </c>
      <c r="M377">
        <v>1</v>
      </c>
      <c r="N377">
        <v>1</v>
      </c>
      <c r="O377" s="473">
        <v>0</v>
      </c>
      <c r="P377">
        <v>1</v>
      </c>
      <c r="Q377" s="473">
        <v>0</v>
      </c>
      <c r="R377">
        <f t="shared" ref="R377:R378" si="20">SUBTOTAL(9,M377:Q377)</f>
        <v>3</v>
      </c>
    </row>
    <row r="378" spans="2:18" customFormat="1" ht="14">
      <c r="B378" t="s">
        <v>6300</v>
      </c>
      <c r="C378" t="s">
        <v>6301</v>
      </c>
      <c r="D378" t="s">
        <v>6302</v>
      </c>
      <c r="F378" t="s">
        <v>250</v>
      </c>
      <c r="I378" s="309" t="s">
        <v>3321</v>
      </c>
      <c r="J378">
        <v>2</v>
      </c>
      <c r="K378" s="312" t="s">
        <v>3253</v>
      </c>
      <c r="L378" t="s">
        <v>6344</v>
      </c>
      <c r="M378">
        <v>1</v>
      </c>
      <c r="N378">
        <v>2</v>
      </c>
      <c r="O378">
        <v>1</v>
      </c>
      <c r="P378">
        <v>1</v>
      </c>
      <c r="Q378">
        <v>2</v>
      </c>
      <c r="R378">
        <f t="shared" si="20"/>
        <v>7</v>
      </c>
    </row>
    <row r="379" spans="2:18" customFormat="1" ht="14" hidden="1">
      <c r="B379" t="s">
        <v>6022</v>
      </c>
      <c r="C379" t="s">
        <v>6023</v>
      </c>
      <c r="D379" t="s">
        <v>6024</v>
      </c>
      <c r="E379" t="s">
        <v>5297</v>
      </c>
      <c r="F379" t="s">
        <v>269</v>
      </c>
      <c r="G379">
        <v>2</v>
      </c>
      <c r="H379">
        <v>5</v>
      </c>
      <c r="I379" s="309" t="s">
        <v>3321</v>
      </c>
      <c r="J379">
        <v>3</v>
      </c>
      <c r="K379" t="s">
        <v>454</v>
      </c>
      <c r="L379" t="s">
        <v>6344</v>
      </c>
      <c r="M379" s="473">
        <v>0</v>
      </c>
      <c r="N379" s="473">
        <v>0</v>
      </c>
      <c r="O379" s="473">
        <v>0</v>
      </c>
      <c r="P379" s="473">
        <v>0</v>
      </c>
      <c r="Q379" s="473">
        <v>0</v>
      </c>
    </row>
    <row r="380" spans="2:18" customFormat="1" ht="14" hidden="1">
      <c r="B380" t="s">
        <v>6244</v>
      </c>
      <c r="C380" t="s">
        <v>6245</v>
      </c>
      <c r="D380" t="s">
        <v>6246</v>
      </c>
      <c r="F380" t="s">
        <v>250</v>
      </c>
      <c r="I380" s="309" t="s">
        <v>3321</v>
      </c>
      <c r="J380">
        <v>3</v>
      </c>
      <c r="K380" s="312" t="s">
        <v>3246</v>
      </c>
      <c r="L380" t="s">
        <v>6344</v>
      </c>
      <c r="M380" s="488">
        <v>0</v>
      </c>
      <c r="N380" s="599">
        <v>0</v>
      </c>
      <c r="O380" s="599">
        <v>0</v>
      </c>
      <c r="P380" s="599">
        <v>0</v>
      </c>
      <c r="Q380" s="599">
        <v>0</v>
      </c>
    </row>
    <row r="381" spans="2:18" customFormat="1" ht="14" hidden="1">
      <c r="B381" t="s">
        <v>5961</v>
      </c>
      <c r="C381" t="s">
        <v>5962</v>
      </c>
      <c r="D381" t="s">
        <v>5963</v>
      </c>
      <c r="E381" t="s">
        <v>5297</v>
      </c>
      <c r="F381" t="s">
        <v>269</v>
      </c>
      <c r="G381">
        <v>2</v>
      </c>
      <c r="H381">
        <v>6</v>
      </c>
      <c r="I381" s="309" t="s">
        <v>3321</v>
      </c>
      <c r="J381">
        <v>4</v>
      </c>
      <c r="K381" s="312" t="s">
        <v>3246</v>
      </c>
      <c r="L381" t="s">
        <v>6344</v>
      </c>
      <c r="M381" s="488">
        <v>0</v>
      </c>
      <c r="N381" s="599">
        <v>0</v>
      </c>
      <c r="O381" s="599">
        <v>0</v>
      </c>
      <c r="P381" s="599">
        <v>0</v>
      </c>
      <c r="Q381" s="599">
        <v>0</v>
      </c>
    </row>
    <row r="382" spans="2:18" customFormat="1" ht="14">
      <c r="B382" s="478" t="s">
        <v>6342</v>
      </c>
      <c r="C382" t="s">
        <v>6298</v>
      </c>
      <c r="D382" t="s">
        <v>6299</v>
      </c>
      <c r="F382" t="s">
        <v>269</v>
      </c>
      <c r="G382">
        <v>5</v>
      </c>
      <c r="H382">
        <v>4</v>
      </c>
      <c r="I382" s="309" t="s">
        <v>3321</v>
      </c>
      <c r="J382">
        <v>4</v>
      </c>
      <c r="K382" s="312" t="s">
        <v>3236</v>
      </c>
      <c r="L382" t="s">
        <v>6344</v>
      </c>
      <c r="M382">
        <v>1</v>
      </c>
      <c r="N382">
        <v>1</v>
      </c>
      <c r="O382">
        <v>1</v>
      </c>
      <c r="P382" s="473">
        <v>0</v>
      </c>
      <c r="Q382" s="473">
        <v>0</v>
      </c>
      <c r="R382">
        <f t="shared" ref="R382:R383" si="21">SUBTOTAL(9,M382:Q382)</f>
        <v>3</v>
      </c>
    </row>
    <row r="383" spans="2:18" customFormat="1" ht="14">
      <c r="B383" s="478" t="s">
        <v>6437</v>
      </c>
      <c r="C383" t="s">
        <v>5973</v>
      </c>
      <c r="D383" t="s">
        <v>5974</v>
      </c>
      <c r="E383" t="s">
        <v>5297</v>
      </c>
      <c r="F383" t="s">
        <v>269</v>
      </c>
      <c r="G383">
        <v>4</v>
      </c>
      <c r="H383">
        <v>5</v>
      </c>
      <c r="I383" s="309" t="s">
        <v>3321</v>
      </c>
      <c r="J383">
        <v>5</v>
      </c>
      <c r="K383" s="312" t="s">
        <v>3253</v>
      </c>
      <c r="L383" t="s">
        <v>6344</v>
      </c>
      <c r="M383" s="473">
        <v>0</v>
      </c>
      <c r="N383">
        <v>2</v>
      </c>
      <c r="O383">
        <v>2</v>
      </c>
      <c r="P383">
        <v>2</v>
      </c>
      <c r="Q383">
        <v>2</v>
      </c>
      <c r="R383">
        <f t="shared" si="21"/>
        <v>8</v>
      </c>
    </row>
    <row r="384" spans="2:18" customFormat="1" ht="14" hidden="1">
      <c r="B384" t="s">
        <v>5970</v>
      </c>
      <c r="C384" t="s">
        <v>5971</v>
      </c>
      <c r="D384" t="s">
        <v>5972</v>
      </c>
      <c r="F384" t="s">
        <v>250</v>
      </c>
      <c r="I384" s="540" t="s">
        <v>3336</v>
      </c>
      <c r="J384">
        <v>1</v>
      </c>
      <c r="K384" t="s">
        <v>454</v>
      </c>
      <c r="L384" t="s">
        <v>6344</v>
      </c>
      <c r="M384" s="473">
        <v>0</v>
      </c>
      <c r="N384" s="473">
        <v>0</v>
      </c>
      <c r="O384" s="473">
        <v>0</v>
      </c>
      <c r="P384" s="473">
        <v>0</v>
      </c>
      <c r="Q384" s="473">
        <v>0</v>
      </c>
    </row>
    <row r="385" spans="2:18" customFormat="1" ht="14" hidden="1">
      <c r="B385" t="s">
        <v>6057</v>
      </c>
      <c r="C385" t="s">
        <v>6058</v>
      </c>
      <c r="D385" t="s">
        <v>6059</v>
      </c>
      <c r="F385" t="s">
        <v>269</v>
      </c>
      <c r="G385">
        <v>1</v>
      </c>
      <c r="H385">
        <v>1</v>
      </c>
      <c r="I385" s="540" t="s">
        <v>3336</v>
      </c>
      <c r="J385">
        <v>1</v>
      </c>
      <c r="K385" t="s">
        <v>454</v>
      </c>
      <c r="L385" t="s">
        <v>6344</v>
      </c>
      <c r="M385" s="473">
        <v>0</v>
      </c>
      <c r="N385" s="473">
        <v>0</v>
      </c>
      <c r="O385" s="473">
        <v>0</v>
      </c>
      <c r="P385" s="473">
        <v>0</v>
      </c>
      <c r="Q385" s="473">
        <v>0</v>
      </c>
    </row>
    <row r="386" spans="2:18" customFormat="1" ht="14">
      <c r="B386" t="s">
        <v>6171</v>
      </c>
      <c r="C386" t="s">
        <v>6172</v>
      </c>
      <c r="D386" t="s">
        <v>6173</v>
      </c>
      <c r="F386" t="s">
        <v>250</v>
      </c>
      <c r="I386" s="540" t="s">
        <v>3336</v>
      </c>
      <c r="J386">
        <v>1</v>
      </c>
      <c r="K386" s="312" t="s">
        <v>3253</v>
      </c>
      <c r="L386" t="s">
        <v>6344</v>
      </c>
      <c r="M386">
        <v>2</v>
      </c>
      <c r="N386">
        <v>1</v>
      </c>
      <c r="O386">
        <v>0</v>
      </c>
      <c r="P386">
        <v>1</v>
      </c>
      <c r="Q386">
        <v>1</v>
      </c>
      <c r="R386">
        <f>SUBTOTAL(9,M386:Q386)</f>
        <v>5</v>
      </c>
    </row>
    <row r="387" spans="2:18" customFormat="1" ht="14" hidden="1">
      <c r="B387" t="s">
        <v>5949</v>
      </c>
      <c r="C387" t="s">
        <v>5950</v>
      </c>
      <c r="D387" t="s">
        <v>5951</v>
      </c>
      <c r="F387" t="s">
        <v>269</v>
      </c>
      <c r="G387">
        <v>1</v>
      </c>
      <c r="H387">
        <v>3</v>
      </c>
      <c r="I387" s="540" t="s">
        <v>3336</v>
      </c>
      <c r="J387">
        <v>2</v>
      </c>
      <c r="K387" s="312" t="s">
        <v>3246</v>
      </c>
      <c r="L387" s="478" t="s">
        <v>6430</v>
      </c>
      <c r="M387" s="488">
        <v>0</v>
      </c>
      <c r="N387" s="599">
        <v>0</v>
      </c>
      <c r="O387" s="599">
        <v>0</v>
      </c>
      <c r="P387" s="599">
        <v>0</v>
      </c>
      <c r="Q387" s="599">
        <v>0</v>
      </c>
    </row>
    <row r="388" spans="2:18" customFormat="1" ht="14" hidden="1">
      <c r="B388" t="s">
        <v>6144</v>
      </c>
      <c r="C388" t="s">
        <v>6145</v>
      </c>
      <c r="D388" t="s">
        <v>6146</v>
      </c>
      <c r="F388" t="s">
        <v>5123</v>
      </c>
      <c r="G388">
        <v>1</v>
      </c>
      <c r="I388" s="540" t="s">
        <v>3336</v>
      </c>
      <c r="J388">
        <v>2</v>
      </c>
      <c r="K388" s="312" t="s">
        <v>3246</v>
      </c>
      <c r="L388" t="s">
        <v>6344</v>
      </c>
      <c r="M388" s="488">
        <v>0</v>
      </c>
      <c r="N388" s="599">
        <v>0</v>
      </c>
      <c r="O388" s="599">
        <v>0</v>
      </c>
      <c r="P388" s="599">
        <v>0</v>
      </c>
      <c r="Q388" s="599">
        <v>0</v>
      </c>
    </row>
    <row r="389" spans="2:18" customFormat="1" ht="14" hidden="1">
      <c r="B389" t="s">
        <v>6054</v>
      </c>
      <c r="C389" t="s">
        <v>6055</v>
      </c>
      <c r="D389" t="s">
        <v>6056</v>
      </c>
      <c r="F389" t="s">
        <v>269</v>
      </c>
      <c r="G389">
        <v>3</v>
      </c>
      <c r="H389">
        <v>4</v>
      </c>
      <c r="I389" s="540" t="s">
        <v>3336</v>
      </c>
      <c r="J389">
        <v>3</v>
      </c>
      <c r="K389" s="312" t="s">
        <v>3246</v>
      </c>
      <c r="L389" t="s">
        <v>6344</v>
      </c>
      <c r="M389" s="488">
        <v>0</v>
      </c>
      <c r="N389" s="599">
        <v>0</v>
      </c>
      <c r="O389" s="599">
        <v>0</v>
      </c>
      <c r="P389" s="599">
        <v>0</v>
      </c>
      <c r="Q389" s="599">
        <v>0</v>
      </c>
    </row>
    <row r="390" spans="2:18" customFormat="1" ht="14" hidden="1">
      <c r="B390" t="s">
        <v>6219</v>
      </c>
      <c r="C390" t="s">
        <v>6220</v>
      </c>
      <c r="D390" t="s">
        <v>6221</v>
      </c>
      <c r="F390" t="s">
        <v>250</v>
      </c>
      <c r="I390" s="540" t="s">
        <v>3336</v>
      </c>
      <c r="J390">
        <v>4</v>
      </c>
      <c r="K390" t="s">
        <v>454</v>
      </c>
      <c r="L390" t="s">
        <v>6344</v>
      </c>
      <c r="M390" s="473">
        <v>0</v>
      </c>
      <c r="N390" s="473">
        <v>0</v>
      </c>
      <c r="O390" s="473">
        <v>0</v>
      </c>
      <c r="P390" s="473">
        <v>0</v>
      </c>
      <c r="Q390" s="473">
        <v>0</v>
      </c>
    </row>
    <row r="391" spans="2:18" customFormat="1" ht="14">
      <c r="B391" s="478" t="s">
        <v>6334</v>
      </c>
      <c r="C391" t="s">
        <v>6224</v>
      </c>
      <c r="D391" t="s">
        <v>6225</v>
      </c>
      <c r="F391" t="s">
        <v>269</v>
      </c>
      <c r="G391">
        <v>4</v>
      </c>
      <c r="H391">
        <v>3</v>
      </c>
      <c r="I391" s="540" t="s">
        <v>3336</v>
      </c>
      <c r="J391">
        <v>4</v>
      </c>
      <c r="K391" s="312" t="s">
        <v>3236</v>
      </c>
      <c r="L391" t="s">
        <v>6344</v>
      </c>
      <c r="M391" s="473">
        <v>0</v>
      </c>
      <c r="N391">
        <v>1</v>
      </c>
      <c r="O391">
        <v>1</v>
      </c>
      <c r="P391">
        <v>1</v>
      </c>
      <c r="Q391" s="473">
        <v>0</v>
      </c>
      <c r="R391">
        <f t="shared" ref="R391:R394" si="22">SUBTOTAL(9,M391:Q391)</f>
        <v>3</v>
      </c>
    </row>
    <row r="392" spans="2:18" customFormat="1" ht="14">
      <c r="B392" t="s">
        <v>6226</v>
      </c>
      <c r="C392" t="s">
        <v>6227</v>
      </c>
      <c r="D392" t="s">
        <v>6228</v>
      </c>
      <c r="F392" t="s">
        <v>269</v>
      </c>
      <c r="G392">
        <v>3</v>
      </c>
      <c r="H392">
        <v>5</v>
      </c>
      <c r="I392" s="540" t="s">
        <v>3336</v>
      </c>
      <c r="J392">
        <v>4</v>
      </c>
      <c r="K392" s="312" t="s">
        <v>3253</v>
      </c>
      <c r="L392" t="s">
        <v>6344</v>
      </c>
      <c r="M392">
        <v>2</v>
      </c>
      <c r="N392">
        <v>0</v>
      </c>
      <c r="O392">
        <v>2</v>
      </c>
      <c r="P392">
        <v>2</v>
      </c>
      <c r="Q392">
        <v>1</v>
      </c>
      <c r="R392">
        <f t="shared" si="22"/>
        <v>7</v>
      </c>
    </row>
    <row r="393" spans="2:18" customFormat="1" ht="14">
      <c r="B393" s="478" t="s">
        <v>6335</v>
      </c>
      <c r="C393" t="s">
        <v>6286</v>
      </c>
      <c r="D393" t="s">
        <v>6287</v>
      </c>
      <c r="F393" t="s">
        <v>269</v>
      </c>
      <c r="G393">
        <v>4</v>
      </c>
      <c r="H393">
        <v>4</v>
      </c>
      <c r="I393" s="540" t="s">
        <v>3336</v>
      </c>
      <c r="J393">
        <v>5</v>
      </c>
      <c r="K393" s="312" t="s">
        <v>3236</v>
      </c>
      <c r="L393" t="s">
        <v>6344</v>
      </c>
      <c r="M393">
        <v>1</v>
      </c>
      <c r="N393">
        <v>1</v>
      </c>
      <c r="O393">
        <v>1</v>
      </c>
      <c r="P393" s="473">
        <v>0</v>
      </c>
      <c r="Q393" s="473">
        <v>0</v>
      </c>
      <c r="R393">
        <f t="shared" si="22"/>
        <v>3</v>
      </c>
    </row>
    <row r="394" spans="2:18" customFormat="1" ht="14">
      <c r="B394" t="s">
        <v>6149</v>
      </c>
      <c r="C394" t="s">
        <v>6150</v>
      </c>
      <c r="D394" t="s">
        <v>6151</v>
      </c>
      <c r="F394" t="s">
        <v>250</v>
      </c>
      <c r="I394" s="309" t="s">
        <v>3353</v>
      </c>
      <c r="J394">
        <v>1</v>
      </c>
      <c r="K394" s="312" t="s">
        <v>3253</v>
      </c>
      <c r="L394" t="s">
        <v>6344</v>
      </c>
      <c r="M394">
        <v>2</v>
      </c>
      <c r="N394">
        <v>1</v>
      </c>
      <c r="O394">
        <v>1</v>
      </c>
      <c r="P394">
        <v>2</v>
      </c>
      <c r="Q394">
        <v>0</v>
      </c>
      <c r="R394">
        <f t="shared" si="22"/>
        <v>6</v>
      </c>
    </row>
    <row r="395" spans="2:18" customFormat="1" ht="14" hidden="1">
      <c r="B395" t="s">
        <v>6216</v>
      </c>
      <c r="C395" t="s">
        <v>6217</v>
      </c>
      <c r="D395" t="s">
        <v>6218</v>
      </c>
      <c r="F395" t="s">
        <v>250</v>
      </c>
      <c r="I395" s="309" t="s">
        <v>3353</v>
      </c>
      <c r="J395">
        <v>1</v>
      </c>
      <c r="K395" t="s">
        <v>454</v>
      </c>
      <c r="L395" t="s">
        <v>6344</v>
      </c>
      <c r="M395" s="473">
        <v>0</v>
      </c>
      <c r="N395" s="473">
        <v>0</v>
      </c>
      <c r="O395" s="473">
        <v>0</v>
      </c>
      <c r="P395" s="473">
        <v>0</v>
      </c>
      <c r="Q395" s="473">
        <v>0</v>
      </c>
    </row>
    <row r="396" spans="2:18" customFormat="1" ht="14" hidden="1">
      <c r="B396" t="s">
        <v>5996</v>
      </c>
      <c r="C396" t="s">
        <v>5997</v>
      </c>
      <c r="D396" t="s">
        <v>5998</v>
      </c>
      <c r="F396" t="s">
        <v>269</v>
      </c>
      <c r="G396">
        <v>1</v>
      </c>
      <c r="H396">
        <v>3</v>
      </c>
      <c r="I396" s="309" t="s">
        <v>3353</v>
      </c>
      <c r="J396">
        <v>2</v>
      </c>
      <c r="K396" s="312" t="s">
        <v>3246</v>
      </c>
      <c r="L396" t="s">
        <v>6344</v>
      </c>
      <c r="M396" s="488">
        <v>0</v>
      </c>
      <c r="N396" s="599">
        <v>0</v>
      </c>
      <c r="O396" s="599">
        <v>0</v>
      </c>
      <c r="P396" s="599">
        <v>0</v>
      </c>
      <c r="Q396" s="599">
        <v>0</v>
      </c>
    </row>
    <row r="397" spans="2:18" customFormat="1" ht="14" hidden="1">
      <c r="B397" t="s">
        <v>6295</v>
      </c>
      <c r="C397" t="s">
        <v>6296</v>
      </c>
      <c r="D397" t="s">
        <v>6297</v>
      </c>
      <c r="F397" t="s">
        <v>250</v>
      </c>
      <c r="I397" s="309" t="s">
        <v>3353</v>
      </c>
      <c r="J397">
        <v>2</v>
      </c>
      <c r="K397" t="s">
        <v>454</v>
      </c>
      <c r="L397" t="s">
        <v>6344</v>
      </c>
      <c r="M397" s="473">
        <v>0</v>
      </c>
      <c r="N397" s="473">
        <v>0</v>
      </c>
      <c r="O397" s="473">
        <v>0</v>
      </c>
      <c r="P397" s="473">
        <v>0</v>
      </c>
      <c r="Q397" s="473">
        <v>0</v>
      </c>
    </row>
    <row r="398" spans="2:18" customFormat="1" ht="14" hidden="1">
      <c r="B398" t="s">
        <v>5990</v>
      </c>
      <c r="C398" t="s">
        <v>5991</v>
      </c>
      <c r="D398" t="s">
        <v>5992</v>
      </c>
      <c r="F398" t="s">
        <v>269</v>
      </c>
      <c r="G398">
        <v>3</v>
      </c>
      <c r="H398">
        <v>3</v>
      </c>
      <c r="I398" s="309" t="s">
        <v>3353</v>
      </c>
      <c r="J398">
        <v>3</v>
      </c>
      <c r="K398" t="s">
        <v>454</v>
      </c>
      <c r="L398" t="s">
        <v>6344</v>
      </c>
      <c r="M398" s="473">
        <v>0</v>
      </c>
      <c r="N398" s="473">
        <v>0</v>
      </c>
      <c r="O398" s="473">
        <v>0</v>
      </c>
      <c r="P398" s="473">
        <v>0</v>
      </c>
      <c r="Q398" s="473">
        <v>0</v>
      </c>
    </row>
    <row r="399" spans="2:18" customFormat="1" ht="14">
      <c r="B399" s="478" t="s">
        <v>6436</v>
      </c>
      <c r="C399" t="s">
        <v>6208</v>
      </c>
      <c r="D399" t="s">
        <v>6209</v>
      </c>
      <c r="F399" t="s">
        <v>269</v>
      </c>
      <c r="G399">
        <v>1</v>
      </c>
      <c r="H399">
        <v>3</v>
      </c>
      <c r="I399" s="309" t="s">
        <v>3353</v>
      </c>
      <c r="J399">
        <v>3</v>
      </c>
      <c r="K399" s="312" t="s">
        <v>3236</v>
      </c>
      <c r="L399" t="s">
        <v>6344</v>
      </c>
      <c r="M399">
        <v>1</v>
      </c>
      <c r="N399">
        <v>1</v>
      </c>
      <c r="O399">
        <v>1</v>
      </c>
      <c r="P399" s="473">
        <v>0</v>
      </c>
      <c r="Q399">
        <v>1</v>
      </c>
      <c r="R399">
        <f>SUBTOTAL(9,M399:Q399)</f>
        <v>4</v>
      </c>
    </row>
    <row r="400" spans="2:18" customFormat="1" ht="14" hidden="1">
      <c r="B400" t="s">
        <v>6210</v>
      </c>
      <c r="C400" t="s">
        <v>6211</v>
      </c>
      <c r="D400" t="s">
        <v>6212</v>
      </c>
      <c r="F400" t="s">
        <v>269</v>
      </c>
      <c r="G400">
        <v>3</v>
      </c>
      <c r="H400">
        <v>3</v>
      </c>
      <c r="I400" s="309" t="s">
        <v>3353</v>
      </c>
      <c r="J400">
        <v>3</v>
      </c>
      <c r="K400" s="312" t="s">
        <v>3246</v>
      </c>
      <c r="L400" t="s">
        <v>6344</v>
      </c>
      <c r="M400" s="488">
        <v>0</v>
      </c>
      <c r="N400" s="599">
        <v>0</v>
      </c>
      <c r="O400" s="599">
        <v>0</v>
      </c>
      <c r="P400" s="599">
        <v>1</v>
      </c>
      <c r="Q400" s="599">
        <v>0</v>
      </c>
    </row>
    <row r="401" spans="2:18" customFormat="1" ht="14" hidden="1">
      <c r="B401" t="s">
        <v>6213</v>
      </c>
      <c r="C401" t="s">
        <v>6214</v>
      </c>
      <c r="D401" t="s">
        <v>6215</v>
      </c>
      <c r="F401" t="s">
        <v>250</v>
      </c>
      <c r="I401" s="309" t="s">
        <v>3353</v>
      </c>
      <c r="J401">
        <v>4</v>
      </c>
      <c r="K401" s="312" t="s">
        <v>3246</v>
      </c>
      <c r="L401" s="478" t="s">
        <v>6430</v>
      </c>
      <c r="M401" s="488">
        <v>0</v>
      </c>
      <c r="N401" s="599">
        <v>0</v>
      </c>
      <c r="O401" s="599">
        <v>0</v>
      </c>
      <c r="P401" s="599">
        <v>0</v>
      </c>
      <c r="Q401" s="599">
        <v>0</v>
      </c>
    </row>
    <row r="402" spans="2:18" customFormat="1" ht="14">
      <c r="B402" s="478" t="s">
        <v>6339</v>
      </c>
      <c r="C402" t="s">
        <v>6147</v>
      </c>
      <c r="D402" t="s">
        <v>6148</v>
      </c>
      <c r="F402" t="s">
        <v>269</v>
      </c>
      <c r="G402">
        <v>5</v>
      </c>
      <c r="H402">
        <v>5</v>
      </c>
      <c r="I402" s="309" t="s">
        <v>3353</v>
      </c>
      <c r="J402">
        <v>5</v>
      </c>
      <c r="K402" s="312" t="s">
        <v>3236</v>
      </c>
      <c r="L402" t="s">
        <v>6344</v>
      </c>
      <c r="M402" s="473">
        <v>0</v>
      </c>
      <c r="N402" s="473">
        <v>0</v>
      </c>
      <c r="O402" s="473">
        <v>0</v>
      </c>
      <c r="P402" s="473">
        <v>0</v>
      </c>
      <c r="Q402">
        <v>1</v>
      </c>
      <c r="R402">
        <f t="shared" ref="R402:R403" si="23">SUBTOTAL(9,M402:Q402)</f>
        <v>1</v>
      </c>
    </row>
    <row r="403" spans="2:18" customFormat="1" ht="14">
      <c r="B403" t="s">
        <v>5987</v>
      </c>
      <c r="C403" t="s">
        <v>5988</v>
      </c>
      <c r="D403" t="s">
        <v>5989</v>
      </c>
      <c r="F403" t="s">
        <v>269</v>
      </c>
      <c r="G403">
        <v>6</v>
      </c>
      <c r="H403">
        <v>6</v>
      </c>
      <c r="I403" s="309" t="s">
        <v>3353</v>
      </c>
      <c r="J403">
        <v>6</v>
      </c>
      <c r="K403" s="312" t="s">
        <v>3253</v>
      </c>
      <c r="L403" t="s">
        <v>6344</v>
      </c>
      <c r="M403">
        <v>1</v>
      </c>
      <c r="N403">
        <v>2</v>
      </c>
      <c r="O403">
        <v>2</v>
      </c>
      <c r="P403">
        <v>1</v>
      </c>
      <c r="Q403">
        <v>1</v>
      </c>
      <c r="R403">
        <f t="shared" si="23"/>
        <v>7</v>
      </c>
    </row>
    <row r="404" spans="2:18" customFormat="1" ht="14" hidden="1">
      <c r="B404" t="s">
        <v>6199</v>
      </c>
      <c r="C404" t="s">
        <v>6200</v>
      </c>
      <c r="D404" t="s">
        <v>6201</v>
      </c>
      <c r="F404" t="s">
        <v>269</v>
      </c>
      <c r="G404">
        <v>1</v>
      </c>
      <c r="H404">
        <v>3</v>
      </c>
      <c r="I404" s="309" t="s">
        <v>3367</v>
      </c>
      <c r="J404">
        <v>1</v>
      </c>
      <c r="K404" s="312" t="s">
        <v>3246</v>
      </c>
      <c r="L404" t="s">
        <v>6344</v>
      </c>
      <c r="M404" s="488">
        <v>0</v>
      </c>
      <c r="N404" s="599">
        <v>0</v>
      </c>
      <c r="O404" s="599">
        <v>0</v>
      </c>
      <c r="P404" s="599">
        <v>0</v>
      </c>
      <c r="Q404" s="599">
        <v>0</v>
      </c>
    </row>
    <row r="405" spans="2:18" customFormat="1" ht="14" hidden="1">
      <c r="B405" t="s">
        <v>6005</v>
      </c>
      <c r="C405" t="s">
        <v>6006</v>
      </c>
      <c r="D405" t="s">
        <v>6007</v>
      </c>
      <c r="F405" t="s">
        <v>250</v>
      </c>
      <c r="I405" s="309" t="s">
        <v>3367</v>
      </c>
      <c r="J405">
        <v>2</v>
      </c>
      <c r="K405" t="s">
        <v>454</v>
      </c>
      <c r="L405" t="s">
        <v>6344</v>
      </c>
      <c r="M405" s="473">
        <v>0</v>
      </c>
      <c r="N405" s="473">
        <v>0</v>
      </c>
      <c r="O405" s="473">
        <v>0</v>
      </c>
      <c r="P405" s="473">
        <v>0</v>
      </c>
      <c r="Q405" s="473">
        <v>0</v>
      </c>
    </row>
    <row r="406" spans="2:18" customFormat="1" ht="14" hidden="1">
      <c r="B406" t="s">
        <v>6152</v>
      </c>
      <c r="C406" t="s">
        <v>6153</v>
      </c>
      <c r="D406" t="s">
        <v>6154</v>
      </c>
      <c r="F406" t="s">
        <v>250</v>
      </c>
      <c r="I406" s="309" t="s">
        <v>3367</v>
      </c>
      <c r="J406">
        <v>2</v>
      </c>
      <c r="K406" s="312" t="s">
        <v>3246</v>
      </c>
      <c r="L406" t="s">
        <v>6344</v>
      </c>
      <c r="M406" s="488">
        <v>0</v>
      </c>
      <c r="N406" s="599">
        <v>0</v>
      </c>
      <c r="O406" s="599">
        <v>0</v>
      </c>
      <c r="P406" s="599">
        <v>1</v>
      </c>
      <c r="Q406" s="599">
        <v>0</v>
      </c>
    </row>
    <row r="407" spans="2:18" customFormat="1" ht="14">
      <c r="B407" s="478" t="s">
        <v>6327</v>
      </c>
      <c r="C407" t="s">
        <v>6169</v>
      </c>
      <c r="D407" t="s">
        <v>6170</v>
      </c>
      <c r="F407" t="s">
        <v>269</v>
      </c>
      <c r="G407">
        <v>2</v>
      </c>
      <c r="H407">
        <v>3</v>
      </c>
      <c r="I407" s="309" t="s">
        <v>3367</v>
      </c>
      <c r="J407">
        <v>3</v>
      </c>
      <c r="K407" s="312" t="s">
        <v>3236</v>
      </c>
      <c r="L407" t="s">
        <v>6344</v>
      </c>
      <c r="M407" s="473">
        <v>0</v>
      </c>
      <c r="N407">
        <v>1</v>
      </c>
      <c r="O407">
        <v>1</v>
      </c>
      <c r="P407" s="473">
        <v>0</v>
      </c>
      <c r="Q407" s="473">
        <v>0</v>
      </c>
      <c r="R407">
        <f>SUBTOTAL(9,M407:Q407)</f>
        <v>2</v>
      </c>
    </row>
    <row r="408" spans="2:18" customFormat="1" ht="14" hidden="1">
      <c r="B408" t="s">
        <v>6008</v>
      </c>
      <c r="C408" t="s">
        <v>6009</v>
      </c>
      <c r="D408" t="s">
        <v>6010</v>
      </c>
      <c r="F408" t="s">
        <v>269</v>
      </c>
      <c r="G408">
        <v>2</v>
      </c>
      <c r="H408">
        <v>6</v>
      </c>
      <c r="I408" s="309" t="s">
        <v>3367</v>
      </c>
      <c r="J408">
        <v>4</v>
      </c>
      <c r="K408" t="s">
        <v>454</v>
      </c>
      <c r="L408" t="s">
        <v>6344</v>
      </c>
      <c r="M408" s="473">
        <v>0</v>
      </c>
      <c r="N408" s="473">
        <v>0</v>
      </c>
      <c r="O408" s="473">
        <v>0</v>
      </c>
      <c r="P408" s="473">
        <v>0</v>
      </c>
      <c r="Q408" s="473">
        <v>0</v>
      </c>
    </row>
    <row r="409" spans="2:18" customFormat="1" ht="14">
      <c r="B409" t="s">
        <v>6011</v>
      </c>
      <c r="C409" t="s">
        <v>6012</v>
      </c>
      <c r="D409" t="s">
        <v>6013</v>
      </c>
      <c r="F409" t="s">
        <v>250</v>
      </c>
      <c r="I409" s="309" t="s">
        <v>3367</v>
      </c>
      <c r="J409">
        <v>4</v>
      </c>
      <c r="K409" s="312" t="s">
        <v>3253</v>
      </c>
      <c r="L409" t="s">
        <v>6344</v>
      </c>
      <c r="M409">
        <v>2</v>
      </c>
      <c r="N409">
        <v>2</v>
      </c>
      <c r="O409">
        <v>2</v>
      </c>
      <c r="P409">
        <v>2</v>
      </c>
      <c r="Q409">
        <v>1</v>
      </c>
      <c r="R409">
        <f>SUBTOTAL(9,M409:Q409)</f>
        <v>9</v>
      </c>
    </row>
    <row r="410" spans="2:18" customFormat="1" ht="14" hidden="1">
      <c r="B410" t="s">
        <v>6014</v>
      </c>
      <c r="C410" t="s">
        <v>6015</v>
      </c>
      <c r="D410" t="s">
        <v>6016</v>
      </c>
      <c r="F410" t="s">
        <v>5123</v>
      </c>
      <c r="G410">
        <v>3</v>
      </c>
      <c r="I410" s="309" t="s">
        <v>3367</v>
      </c>
      <c r="J410">
        <v>4</v>
      </c>
      <c r="K410" s="312" t="s">
        <v>3246</v>
      </c>
      <c r="L410" t="s">
        <v>6344</v>
      </c>
      <c r="M410" s="488">
        <v>0</v>
      </c>
      <c r="N410" s="599">
        <v>0</v>
      </c>
      <c r="O410" s="599">
        <v>0</v>
      </c>
      <c r="P410" s="599">
        <v>0</v>
      </c>
      <c r="Q410" s="599">
        <v>0</v>
      </c>
    </row>
    <row r="411" spans="2:18" customFormat="1" ht="14" hidden="1">
      <c r="B411" t="s">
        <v>5946</v>
      </c>
      <c r="C411" t="s">
        <v>5947</v>
      </c>
      <c r="D411" t="s">
        <v>5948</v>
      </c>
      <c r="E411" t="s">
        <v>5657</v>
      </c>
      <c r="F411" t="s">
        <v>269</v>
      </c>
      <c r="G411">
        <v>4</v>
      </c>
      <c r="H411">
        <v>5</v>
      </c>
      <c r="I411" s="309" t="s">
        <v>3367</v>
      </c>
      <c r="J411">
        <v>5</v>
      </c>
      <c r="K411" t="s">
        <v>454</v>
      </c>
      <c r="L411" t="s">
        <v>6344</v>
      </c>
      <c r="M411" s="473">
        <v>0</v>
      </c>
      <c r="N411" s="473">
        <v>0</v>
      </c>
      <c r="O411" s="473">
        <v>0</v>
      </c>
      <c r="P411" s="473">
        <v>0</v>
      </c>
      <c r="Q411" s="473">
        <v>0</v>
      </c>
    </row>
    <row r="412" spans="2:18" customFormat="1" ht="14">
      <c r="B412" t="s">
        <v>6261</v>
      </c>
      <c r="C412" t="s">
        <v>6262</v>
      </c>
      <c r="D412" t="s">
        <v>6263</v>
      </c>
      <c r="F412" t="s">
        <v>269</v>
      </c>
      <c r="G412">
        <v>4</v>
      </c>
      <c r="H412">
        <v>4</v>
      </c>
      <c r="I412" s="309" t="s">
        <v>3367</v>
      </c>
      <c r="J412">
        <v>5</v>
      </c>
      <c r="K412" s="312" t="s">
        <v>3253</v>
      </c>
      <c r="L412" t="s">
        <v>6344</v>
      </c>
      <c r="M412">
        <v>2</v>
      </c>
      <c r="N412">
        <v>2</v>
      </c>
      <c r="O412">
        <v>1</v>
      </c>
      <c r="P412">
        <v>0</v>
      </c>
      <c r="Q412">
        <v>2</v>
      </c>
      <c r="R412">
        <f t="shared" ref="R412:R413" si="24">SUBTOTAL(9,M412:Q412)</f>
        <v>7</v>
      </c>
    </row>
    <row r="413" spans="2:18" customFormat="1" ht="14">
      <c r="B413" s="478" t="s">
        <v>6337</v>
      </c>
      <c r="C413" t="s">
        <v>6165</v>
      </c>
      <c r="D413" t="s">
        <v>6166</v>
      </c>
      <c r="F413" t="s">
        <v>269</v>
      </c>
      <c r="G413">
        <v>5</v>
      </c>
      <c r="H413">
        <v>4</v>
      </c>
      <c r="I413" s="309" t="s">
        <v>3367</v>
      </c>
      <c r="J413">
        <v>7</v>
      </c>
      <c r="K413" s="312" t="s">
        <v>3236</v>
      </c>
      <c r="L413" t="s">
        <v>6344</v>
      </c>
      <c r="M413" s="473">
        <v>0</v>
      </c>
      <c r="N413" s="473">
        <v>0</v>
      </c>
      <c r="O413">
        <v>1</v>
      </c>
      <c r="P413" s="473">
        <v>0</v>
      </c>
      <c r="Q413">
        <v>1</v>
      </c>
      <c r="R413">
        <f t="shared" si="24"/>
        <v>2</v>
      </c>
    </row>
    <row r="414" spans="2:18" customFormat="1" ht="14" hidden="1">
      <c r="B414" t="s">
        <v>5975</v>
      </c>
      <c r="C414" t="s">
        <v>5976</v>
      </c>
      <c r="D414" t="s">
        <v>5977</v>
      </c>
      <c r="E414" t="s">
        <v>5297</v>
      </c>
      <c r="F414" t="s">
        <v>269</v>
      </c>
      <c r="G414">
        <v>1</v>
      </c>
      <c r="H414">
        <v>2</v>
      </c>
      <c r="I414" s="714" t="s">
        <v>407</v>
      </c>
      <c r="J414">
        <v>1</v>
      </c>
      <c r="K414" t="s">
        <v>454</v>
      </c>
      <c r="L414" t="s">
        <v>6344</v>
      </c>
      <c r="M414" s="473">
        <v>0</v>
      </c>
      <c r="N414" s="473">
        <v>0</v>
      </c>
      <c r="O414" s="473">
        <v>0</v>
      </c>
      <c r="P414" s="473">
        <v>0</v>
      </c>
      <c r="Q414" s="473">
        <v>0</v>
      </c>
    </row>
    <row r="415" spans="2:18" customFormat="1" ht="14" hidden="1">
      <c r="B415" t="s">
        <v>5978</v>
      </c>
      <c r="C415" t="s">
        <v>5979</v>
      </c>
      <c r="D415" t="s">
        <v>5980</v>
      </c>
      <c r="E415" t="s">
        <v>5167</v>
      </c>
      <c r="F415" t="s">
        <v>269</v>
      </c>
      <c r="G415">
        <v>2</v>
      </c>
      <c r="H415">
        <v>4</v>
      </c>
      <c r="I415" s="714" t="s">
        <v>407</v>
      </c>
      <c r="J415">
        <v>2</v>
      </c>
      <c r="K415" s="312" t="s">
        <v>3246</v>
      </c>
      <c r="L415" t="s">
        <v>6344</v>
      </c>
      <c r="M415" s="488">
        <v>0</v>
      </c>
      <c r="N415" s="599">
        <v>0</v>
      </c>
      <c r="O415" s="599">
        <v>1</v>
      </c>
      <c r="P415" s="599">
        <v>0</v>
      </c>
      <c r="Q415" s="599">
        <v>0</v>
      </c>
    </row>
    <row r="416" spans="2:18" customFormat="1" ht="14" hidden="1">
      <c r="B416" t="s">
        <v>5981</v>
      </c>
      <c r="C416" t="s">
        <v>5982</v>
      </c>
      <c r="D416" t="s">
        <v>5983</v>
      </c>
      <c r="E416" t="s">
        <v>5167</v>
      </c>
      <c r="F416" t="s">
        <v>269</v>
      </c>
      <c r="G416">
        <v>2</v>
      </c>
      <c r="H416">
        <v>2</v>
      </c>
      <c r="I416" s="714" t="s">
        <v>407</v>
      </c>
      <c r="J416">
        <v>2</v>
      </c>
      <c r="K416" t="s">
        <v>454</v>
      </c>
      <c r="L416" t="s">
        <v>6344</v>
      </c>
      <c r="M416" s="473">
        <v>0</v>
      </c>
      <c r="N416" s="473">
        <v>0</v>
      </c>
      <c r="O416" s="473">
        <v>0</v>
      </c>
      <c r="P416" s="473">
        <v>0</v>
      </c>
      <c r="Q416" s="473">
        <v>0</v>
      </c>
    </row>
    <row r="417" spans="2:18" customFormat="1" ht="14" hidden="1">
      <c r="B417" t="s">
        <v>6102</v>
      </c>
      <c r="C417" t="s">
        <v>6103</v>
      </c>
      <c r="D417" t="s">
        <v>6104</v>
      </c>
      <c r="E417" t="s">
        <v>5167</v>
      </c>
      <c r="F417" t="s">
        <v>269</v>
      </c>
      <c r="G417">
        <v>2</v>
      </c>
      <c r="H417">
        <v>3</v>
      </c>
      <c r="I417" s="714" t="s">
        <v>407</v>
      </c>
      <c r="J417">
        <v>2</v>
      </c>
      <c r="K417" t="s">
        <v>454</v>
      </c>
      <c r="L417" t="s">
        <v>6344</v>
      </c>
      <c r="M417" s="473">
        <v>0</v>
      </c>
      <c r="N417" s="473">
        <v>0</v>
      </c>
      <c r="O417" s="473">
        <v>0</v>
      </c>
      <c r="P417" s="473">
        <v>0</v>
      </c>
      <c r="Q417" s="473">
        <v>0</v>
      </c>
    </row>
    <row r="418" spans="2:18" customFormat="1" ht="14" hidden="1">
      <c r="B418" t="s">
        <v>6108</v>
      </c>
      <c r="C418" t="s">
        <v>6109</v>
      </c>
      <c r="D418" t="s">
        <v>6110</v>
      </c>
      <c r="F418" t="s">
        <v>269</v>
      </c>
      <c r="G418">
        <v>2</v>
      </c>
      <c r="H418">
        <v>4</v>
      </c>
      <c r="I418" s="714" t="s">
        <v>407</v>
      </c>
      <c r="J418">
        <v>2</v>
      </c>
      <c r="K418" t="s">
        <v>454</v>
      </c>
      <c r="L418" t="s">
        <v>6344</v>
      </c>
      <c r="M418" s="473">
        <v>0</v>
      </c>
      <c r="N418" s="473">
        <v>0</v>
      </c>
      <c r="O418" s="473">
        <v>0</v>
      </c>
      <c r="P418" s="473">
        <v>0</v>
      </c>
      <c r="Q418" s="473">
        <v>0</v>
      </c>
    </row>
    <row r="419" spans="2:18" customFormat="1" ht="14" hidden="1">
      <c r="B419" t="s">
        <v>6129</v>
      </c>
      <c r="C419" t="s">
        <v>6130</v>
      </c>
      <c r="D419" t="s">
        <v>6131</v>
      </c>
      <c r="F419" t="s">
        <v>269</v>
      </c>
      <c r="G419">
        <v>1</v>
      </c>
      <c r="H419">
        <v>3</v>
      </c>
      <c r="I419" s="714" t="s">
        <v>407</v>
      </c>
      <c r="J419">
        <v>2</v>
      </c>
      <c r="K419" t="s">
        <v>454</v>
      </c>
      <c r="L419" t="s">
        <v>6344</v>
      </c>
      <c r="M419" s="473">
        <v>0</v>
      </c>
      <c r="N419" s="473">
        <v>0</v>
      </c>
      <c r="O419" s="473">
        <v>0</v>
      </c>
      <c r="P419" s="473">
        <v>0</v>
      </c>
      <c r="Q419" s="473">
        <v>0</v>
      </c>
    </row>
    <row r="420" spans="2:18" customFormat="1" ht="14" hidden="1">
      <c r="B420" t="s">
        <v>6132</v>
      </c>
      <c r="C420" t="s">
        <v>6133</v>
      </c>
      <c r="D420" t="s">
        <v>6134</v>
      </c>
      <c r="E420" t="s">
        <v>5322</v>
      </c>
      <c r="F420" t="s">
        <v>269</v>
      </c>
      <c r="G420">
        <v>1</v>
      </c>
      <c r="H420">
        <v>3</v>
      </c>
      <c r="I420" s="714" t="s">
        <v>407</v>
      </c>
      <c r="J420">
        <v>2</v>
      </c>
      <c r="K420" t="s">
        <v>454</v>
      </c>
      <c r="L420" t="s">
        <v>6344</v>
      </c>
      <c r="M420" s="473">
        <v>0</v>
      </c>
      <c r="N420" s="473">
        <v>0</v>
      </c>
      <c r="O420" s="473">
        <v>0</v>
      </c>
      <c r="P420" s="473">
        <v>0</v>
      </c>
      <c r="Q420" s="473">
        <v>0</v>
      </c>
    </row>
    <row r="421" spans="2:18" customFormat="1" ht="14" hidden="1">
      <c r="B421" t="s">
        <v>6135</v>
      </c>
      <c r="C421" t="s">
        <v>6136</v>
      </c>
      <c r="D421" t="s">
        <v>6137</v>
      </c>
      <c r="E421" t="s">
        <v>5322</v>
      </c>
      <c r="F421" t="s">
        <v>269</v>
      </c>
      <c r="G421">
        <v>3</v>
      </c>
      <c r="H421">
        <v>2</v>
      </c>
      <c r="I421" s="714" t="s">
        <v>407</v>
      </c>
      <c r="J421">
        <v>2</v>
      </c>
      <c r="K421" t="s">
        <v>454</v>
      </c>
      <c r="L421" t="s">
        <v>6344</v>
      </c>
      <c r="M421" s="473">
        <v>0</v>
      </c>
      <c r="N421" s="473">
        <v>0</v>
      </c>
      <c r="O421" s="473">
        <v>0</v>
      </c>
      <c r="P421" s="473">
        <v>0</v>
      </c>
      <c r="Q421" s="473">
        <v>0</v>
      </c>
    </row>
    <row r="422" spans="2:18" customFormat="1" ht="14" hidden="1">
      <c r="B422" t="s">
        <v>6312</v>
      </c>
      <c r="C422" t="s">
        <v>6313</v>
      </c>
      <c r="D422" t="s">
        <v>6314</v>
      </c>
      <c r="F422" t="s">
        <v>269</v>
      </c>
      <c r="G422">
        <v>2</v>
      </c>
      <c r="H422">
        <v>3</v>
      </c>
      <c r="I422" s="714" t="s">
        <v>407</v>
      </c>
      <c r="J422">
        <v>2</v>
      </c>
      <c r="K422" t="s">
        <v>454</v>
      </c>
      <c r="L422" t="s">
        <v>6344</v>
      </c>
      <c r="M422" s="473">
        <v>0</v>
      </c>
      <c r="N422" s="473">
        <v>0</v>
      </c>
      <c r="O422" s="473">
        <v>0</v>
      </c>
      <c r="P422" s="473">
        <v>0</v>
      </c>
      <c r="Q422" s="473">
        <v>0</v>
      </c>
    </row>
    <row r="423" spans="2:18" customFormat="1" ht="14" hidden="1">
      <c r="B423" t="s">
        <v>5964</v>
      </c>
      <c r="C423" t="s">
        <v>5965</v>
      </c>
      <c r="D423" t="s">
        <v>5966</v>
      </c>
      <c r="F423" t="s">
        <v>269</v>
      </c>
      <c r="G423">
        <v>2</v>
      </c>
      <c r="H423">
        <v>4</v>
      </c>
      <c r="I423" s="714" t="s">
        <v>407</v>
      </c>
      <c r="J423">
        <v>3</v>
      </c>
      <c r="K423" t="s">
        <v>454</v>
      </c>
      <c r="L423" t="s">
        <v>6344</v>
      </c>
      <c r="M423" s="473">
        <v>0</v>
      </c>
      <c r="N423" s="473">
        <v>0</v>
      </c>
      <c r="O423" s="473">
        <v>0</v>
      </c>
      <c r="P423" s="473">
        <v>0</v>
      </c>
      <c r="Q423" s="473">
        <v>0</v>
      </c>
    </row>
    <row r="424" spans="2:18" customFormat="1" ht="14" hidden="1">
      <c r="B424" t="s">
        <v>6051</v>
      </c>
      <c r="C424" t="s">
        <v>6052</v>
      </c>
      <c r="D424" t="s">
        <v>6053</v>
      </c>
      <c r="F424" t="s">
        <v>269</v>
      </c>
      <c r="G424">
        <v>4</v>
      </c>
      <c r="H424">
        <v>3</v>
      </c>
      <c r="I424" s="714" t="s">
        <v>407</v>
      </c>
      <c r="J424">
        <v>3</v>
      </c>
      <c r="K424" t="s">
        <v>454</v>
      </c>
      <c r="L424" t="s">
        <v>6344</v>
      </c>
      <c r="M424" s="473">
        <v>0</v>
      </c>
      <c r="N424" s="473">
        <v>0</v>
      </c>
      <c r="O424" s="473">
        <v>0</v>
      </c>
      <c r="P424" s="473">
        <v>0</v>
      </c>
      <c r="Q424" s="473">
        <v>0</v>
      </c>
    </row>
    <row r="425" spans="2:18" customFormat="1" ht="14" hidden="1">
      <c r="B425" t="s">
        <v>6096</v>
      </c>
      <c r="C425" t="s">
        <v>6097</v>
      </c>
      <c r="D425" t="s">
        <v>6098</v>
      </c>
      <c r="F425" t="s">
        <v>269</v>
      </c>
      <c r="G425">
        <v>2</v>
      </c>
      <c r="H425">
        <v>4</v>
      </c>
      <c r="I425" s="714" t="s">
        <v>407</v>
      </c>
      <c r="J425">
        <v>3</v>
      </c>
      <c r="K425" t="s">
        <v>454</v>
      </c>
      <c r="L425" t="s">
        <v>6344</v>
      </c>
      <c r="M425" s="473">
        <v>0</v>
      </c>
      <c r="N425" s="473">
        <v>0</v>
      </c>
      <c r="O425" s="473">
        <v>0</v>
      </c>
      <c r="P425" s="473">
        <v>0</v>
      </c>
      <c r="Q425" s="473">
        <v>0</v>
      </c>
    </row>
    <row r="426" spans="2:18" customFormat="1" ht="14" hidden="1">
      <c r="B426" t="s">
        <v>6099</v>
      </c>
      <c r="C426" t="s">
        <v>6100</v>
      </c>
      <c r="D426" t="s">
        <v>6101</v>
      </c>
      <c r="F426" t="s">
        <v>269</v>
      </c>
      <c r="G426">
        <v>3</v>
      </c>
      <c r="H426">
        <v>4</v>
      </c>
      <c r="I426" s="714" t="s">
        <v>407</v>
      </c>
      <c r="J426">
        <v>3</v>
      </c>
      <c r="K426" t="s">
        <v>454</v>
      </c>
      <c r="L426" t="s">
        <v>6344</v>
      </c>
      <c r="M426" s="473">
        <v>0</v>
      </c>
      <c r="N426" s="473">
        <v>0</v>
      </c>
      <c r="O426" s="473">
        <v>0</v>
      </c>
      <c r="P426" s="473">
        <v>0</v>
      </c>
      <c r="Q426" s="473">
        <v>0</v>
      </c>
    </row>
    <row r="427" spans="2:18" customFormat="1" ht="14" hidden="1">
      <c r="B427" t="s">
        <v>6126</v>
      </c>
      <c r="C427" t="s">
        <v>6127</v>
      </c>
      <c r="D427" t="s">
        <v>6128</v>
      </c>
      <c r="E427" t="s">
        <v>5167</v>
      </c>
      <c r="F427" t="s">
        <v>269</v>
      </c>
      <c r="G427">
        <v>1</v>
      </c>
      <c r="H427">
        <v>3</v>
      </c>
      <c r="I427" s="714" t="s">
        <v>407</v>
      </c>
      <c r="J427">
        <v>3</v>
      </c>
      <c r="K427" t="s">
        <v>454</v>
      </c>
      <c r="L427" t="s">
        <v>6344</v>
      </c>
      <c r="M427" s="473">
        <v>0</v>
      </c>
      <c r="N427" s="473">
        <v>0</v>
      </c>
      <c r="O427" s="473">
        <v>0</v>
      </c>
      <c r="P427" s="473">
        <v>0</v>
      </c>
      <c r="Q427" s="473">
        <v>0</v>
      </c>
    </row>
    <row r="428" spans="2:18" customFormat="1" ht="14" hidden="1">
      <c r="B428" t="s">
        <v>6138</v>
      </c>
      <c r="C428" t="s">
        <v>6139</v>
      </c>
      <c r="D428" t="s">
        <v>6140</v>
      </c>
      <c r="E428" t="s">
        <v>5657</v>
      </c>
      <c r="F428" t="s">
        <v>269</v>
      </c>
      <c r="G428">
        <v>4</v>
      </c>
      <c r="H428">
        <v>3</v>
      </c>
      <c r="I428" s="714" t="s">
        <v>407</v>
      </c>
      <c r="J428">
        <v>3</v>
      </c>
      <c r="K428" t="s">
        <v>454</v>
      </c>
      <c r="L428" t="s">
        <v>6344</v>
      </c>
      <c r="M428" s="473">
        <v>0</v>
      </c>
      <c r="N428" s="473">
        <v>0</v>
      </c>
      <c r="O428" s="473">
        <v>0</v>
      </c>
      <c r="P428" s="473">
        <v>0</v>
      </c>
      <c r="Q428" s="473">
        <v>0</v>
      </c>
    </row>
    <row r="429" spans="2:18" customFormat="1" ht="14" hidden="1">
      <c r="B429" t="s">
        <v>6141</v>
      </c>
      <c r="C429" t="s">
        <v>6142</v>
      </c>
      <c r="D429" t="s">
        <v>6143</v>
      </c>
      <c r="F429" t="s">
        <v>269</v>
      </c>
      <c r="G429">
        <v>3</v>
      </c>
      <c r="H429">
        <v>2</v>
      </c>
      <c r="I429" s="714" t="s">
        <v>407</v>
      </c>
      <c r="J429">
        <v>3</v>
      </c>
      <c r="K429" t="s">
        <v>454</v>
      </c>
      <c r="L429" t="s">
        <v>6344</v>
      </c>
      <c r="M429" s="473">
        <v>0</v>
      </c>
      <c r="N429" s="473">
        <v>0</v>
      </c>
      <c r="O429" s="473">
        <v>0</v>
      </c>
      <c r="P429" s="473">
        <v>0</v>
      </c>
      <c r="Q429" s="473">
        <v>0</v>
      </c>
    </row>
    <row r="430" spans="2:18" customFormat="1" ht="14" hidden="1">
      <c r="B430" t="s">
        <v>6177</v>
      </c>
      <c r="C430" t="s">
        <v>6178</v>
      </c>
      <c r="D430" t="s">
        <v>6179</v>
      </c>
      <c r="F430" t="s">
        <v>269</v>
      </c>
      <c r="G430">
        <v>3</v>
      </c>
      <c r="H430">
        <v>5</v>
      </c>
      <c r="I430" s="714" t="s">
        <v>407</v>
      </c>
      <c r="J430">
        <v>3</v>
      </c>
      <c r="K430" s="312" t="s">
        <v>3246</v>
      </c>
      <c r="L430" t="s">
        <v>6344</v>
      </c>
      <c r="M430" s="488">
        <v>0</v>
      </c>
      <c r="N430" s="599">
        <v>0</v>
      </c>
      <c r="O430" s="599">
        <v>0</v>
      </c>
      <c r="P430" s="599">
        <v>0</v>
      </c>
      <c r="Q430" s="599">
        <v>1</v>
      </c>
    </row>
    <row r="431" spans="2:18" customFormat="1" ht="14" hidden="1">
      <c r="B431" t="s">
        <v>6256</v>
      </c>
      <c r="C431" t="s">
        <v>6257</v>
      </c>
      <c r="D431" t="s">
        <v>6258</v>
      </c>
      <c r="F431" t="s">
        <v>269</v>
      </c>
      <c r="G431">
        <v>3</v>
      </c>
      <c r="H431">
        <v>4</v>
      </c>
      <c r="I431" s="714" t="s">
        <v>407</v>
      </c>
      <c r="J431">
        <v>3</v>
      </c>
      <c r="K431" s="312" t="s">
        <v>3246</v>
      </c>
      <c r="L431" t="s">
        <v>6344</v>
      </c>
      <c r="M431" s="488">
        <v>0</v>
      </c>
      <c r="N431" s="599">
        <v>0</v>
      </c>
      <c r="O431" s="599">
        <v>0</v>
      </c>
      <c r="P431" s="599">
        <v>0</v>
      </c>
      <c r="Q431" s="599">
        <v>2</v>
      </c>
    </row>
    <row r="432" spans="2:18" customFormat="1" ht="14" hidden="1">
      <c r="B432" s="478" t="s">
        <v>6352</v>
      </c>
      <c r="C432" t="s">
        <v>6290</v>
      </c>
      <c r="D432" t="s">
        <v>6291</v>
      </c>
      <c r="F432" t="s">
        <v>269</v>
      </c>
      <c r="G432">
        <v>3</v>
      </c>
      <c r="H432">
        <v>4</v>
      </c>
      <c r="I432" s="714" t="s">
        <v>407</v>
      </c>
      <c r="J432">
        <v>3</v>
      </c>
      <c r="K432" s="312" t="s">
        <v>3236</v>
      </c>
      <c r="L432" s="478" t="s">
        <v>6439</v>
      </c>
      <c r="M432" s="473">
        <v>0</v>
      </c>
      <c r="N432" s="473">
        <v>0</v>
      </c>
      <c r="O432" s="473">
        <v>0</v>
      </c>
      <c r="P432" s="473">
        <v>0</v>
      </c>
      <c r="Q432" s="473">
        <v>0</v>
      </c>
      <c r="R432">
        <f t="shared" ref="R432:R433" si="25">SUBTOTAL(9,M432:Q432)</f>
        <v>0</v>
      </c>
    </row>
    <row r="433" spans="2:18" customFormat="1" ht="14">
      <c r="B433" t="s">
        <v>5967</v>
      </c>
      <c r="C433" t="s">
        <v>5968</v>
      </c>
      <c r="D433" t="s">
        <v>5969</v>
      </c>
      <c r="E433" t="s">
        <v>5657</v>
      </c>
      <c r="F433" t="s">
        <v>269</v>
      </c>
      <c r="G433">
        <v>5</v>
      </c>
      <c r="H433">
        <v>5</v>
      </c>
      <c r="I433" s="714" t="s">
        <v>407</v>
      </c>
      <c r="J433">
        <v>4</v>
      </c>
      <c r="K433" s="312" t="s">
        <v>3253</v>
      </c>
      <c r="L433" t="s">
        <v>6344</v>
      </c>
      <c r="M433">
        <v>2</v>
      </c>
      <c r="N433">
        <v>2</v>
      </c>
      <c r="O433">
        <v>2</v>
      </c>
      <c r="P433">
        <v>1</v>
      </c>
      <c r="Q433">
        <v>2</v>
      </c>
      <c r="R433">
        <f t="shared" si="25"/>
        <v>9</v>
      </c>
    </row>
    <row r="434" spans="2:18" customFormat="1" ht="14" hidden="1">
      <c r="B434" t="s">
        <v>6093</v>
      </c>
      <c r="C434" t="s">
        <v>6094</v>
      </c>
      <c r="D434" t="s">
        <v>6095</v>
      </c>
      <c r="F434" t="s">
        <v>269</v>
      </c>
      <c r="G434">
        <v>5</v>
      </c>
      <c r="H434">
        <v>7</v>
      </c>
      <c r="I434" s="714" t="s">
        <v>407</v>
      </c>
      <c r="J434">
        <v>4</v>
      </c>
      <c r="K434" t="s">
        <v>454</v>
      </c>
      <c r="L434" t="s">
        <v>6344</v>
      </c>
      <c r="M434" s="473">
        <v>0</v>
      </c>
      <c r="N434" s="473">
        <v>0</v>
      </c>
      <c r="O434" s="473">
        <v>0</v>
      </c>
      <c r="P434" s="473">
        <v>0</v>
      </c>
      <c r="Q434" s="473">
        <v>0</v>
      </c>
    </row>
    <row r="435" spans="2:18" customFormat="1" ht="14" hidden="1">
      <c r="B435" t="s">
        <v>6117</v>
      </c>
      <c r="C435" t="s">
        <v>6118</v>
      </c>
      <c r="D435" t="s">
        <v>6119</v>
      </c>
      <c r="F435" t="s">
        <v>269</v>
      </c>
      <c r="G435">
        <v>3</v>
      </c>
      <c r="H435">
        <v>3</v>
      </c>
      <c r="I435" s="714" t="s">
        <v>407</v>
      </c>
      <c r="J435">
        <v>4</v>
      </c>
      <c r="K435" t="s">
        <v>454</v>
      </c>
      <c r="L435" t="s">
        <v>6344</v>
      </c>
      <c r="M435" s="473">
        <v>0</v>
      </c>
      <c r="N435" s="473">
        <v>0</v>
      </c>
      <c r="O435" s="473">
        <v>0</v>
      </c>
      <c r="P435" s="473">
        <v>0</v>
      </c>
      <c r="Q435" s="473">
        <v>0</v>
      </c>
    </row>
    <row r="436" spans="2:18" customFormat="1" ht="14" hidden="1">
      <c r="B436" t="s">
        <v>6120</v>
      </c>
      <c r="C436" t="s">
        <v>6121</v>
      </c>
      <c r="D436" t="s">
        <v>6122</v>
      </c>
      <c r="F436" t="s">
        <v>269</v>
      </c>
      <c r="G436">
        <v>5</v>
      </c>
      <c r="H436">
        <v>10</v>
      </c>
      <c r="I436" s="714" t="s">
        <v>407</v>
      </c>
      <c r="J436">
        <v>4</v>
      </c>
      <c r="K436" t="s">
        <v>454</v>
      </c>
      <c r="L436" t="s">
        <v>6344</v>
      </c>
      <c r="M436" s="473">
        <v>0</v>
      </c>
      <c r="N436" s="473">
        <v>0</v>
      </c>
      <c r="O436" s="473">
        <v>0</v>
      </c>
      <c r="P436" s="473">
        <v>0</v>
      </c>
      <c r="Q436" s="473">
        <v>0</v>
      </c>
    </row>
    <row r="437" spans="2:18" customFormat="1" ht="14">
      <c r="B437" s="478" t="s">
        <v>7046</v>
      </c>
      <c r="C437" t="s">
        <v>6180</v>
      </c>
      <c r="D437" t="s">
        <v>6181</v>
      </c>
      <c r="F437" t="s">
        <v>269</v>
      </c>
      <c r="G437">
        <v>4</v>
      </c>
      <c r="H437">
        <v>6</v>
      </c>
      <c r="I437" s="714" t="s">
        <v>407</v>
      </c>
      <c r="J437">
        <v>4</v>
      </c>
      <c r="K437" s="312" t="s">
        <v>3253</v>
      </c>
      <c r="L437" t="s">
        <v>6344</v>
      </c>
      <c r="M437" s="473">
        <v>0</v>
      </c>
      <c r="N437">
        <v>1</v>
      </c>
      <c r="O437">
        <v>1</v>
      </c>
      <c r="P437">
        <v>2</v>
      </c>
      <c r="Q437" s="473">
        <v>0</v>
      </c>
      <c r="R437">
        <f t="shared" ref="R437:R440" si="26">SUBTOTAL(9,M437:Q437)</f>
        <v>4</v>
      </c>
    </row>
    <row r="438" spans="2:18" customFormat="1" ht="14">
      <c r="B438" s="478" t="s">
        <v>6332</v>
      </c>
      <c r="C438" t="s">
        <v>6288</v>
      </c>
      <c r="D438" t="s">
        <v>6289</v>
      </c>
      <c r="F438" t="s">
        <v>269</v>
      </c>
      <c r="G438">
        <v>3</v>
      </c>
      <c r="H438">
        <v>3</v>
      </c>
      <c r="I438" s="714" t="s">
        <v>407</v>
      </c>
      <c r="J438">
        <v>4</v>
      </c>
      <c r="K438" s="312" t="s">
        <v>3236</v>
      </c>
      <c r="L438" t="s">
        <v>6344</v>
      </c>
      <c r="M438">
        <v>1</v>
      </c>
      <c r="N438" s="473">
        <v>0</v>
      </c>
      <c r="O438" s="473">
        <v>0</v>
      </c>
      <c r="P438">
        <v>1</v>
      </c>
      <c r="Q438" s="473">
        <v>0</v>
      </c>
      <c r="R438">
        <f t="shared" si="26"/>
        <v>2</v>
      </c>
    </row>
    <row r="439" spans="2:18" customFormat="1" ht="14">
      <c r="B439" t="s">
        <v>6292</v>
      </c>
      <c r="C439" t="s">
        <v>6293</v>
      </c>
      <c r="D439" t="s">
        <v>6294</v>
      </c>
      <c r="F439" t="s">
        <v>269</v>
      </c>
      <c r="G439">
        <v>3</v>
      </c>
      <c r="H439">
        <v>6</v>
      </c>
      <c r="I439" s="714" t="s">
        <v>407</v>
      </c>
      <c r="J439">
        <v>4</v>
      </c>
      <c r="K439" s="312" t="s">
        <v>3253</v>
      </c>
      <c r="L439" t="s">
        <v>6344</v>
      </c>
      <c r="M439">
        <v>1</v>
      </c>
      <c r="N439">
        <v>0</v>
      </c>
      <c r="O439">
        <v>2</v>
      </c>
      <c r="P439">
        <v>2</v>
      </c>
      <c r="Q439">
        <v>2</v>
      </c>
      <c r="R439">
        <f t="shared" si="26"/>
        <v>7</v>
      </c>
    </row>
    <row r="440" spans="2:18" customFormat="1" ht="14">
      <c r="B440" s="478" t="s">
        <v>6341</v>
      </c>
      <c r="C440" t="s">
        <v>6318</v>
      </c>
      <c r="D440" t="s">
        <v>6319</v>
      </c>
      <c r="F440" t="s">
        <v>269</v>
      </c>
      <c r="G440">
        <v>1</v>
      </c>
      <c r="H440">
        <v>6</v>
      </c>
      <c r="I440" s="714" t="s">
        <v>407</v>
      </c>
      <c r="J440">
        <v>4</v>
      </c>
      <c r="K440" s="312" t="s">
        <v>3236</v>
      </c>
      <c r="L440" t="s">
        <v>6344</v>
      </c>
      <c r="M440" s="473">
        <v>0</v>
      </c>
      <c r="N440" s="473">
        <v>0</v>
      </c>
      <c r="O440">
        <v>0</v>
      </c>
      <c r="P440" s="473">
        <v>0</v>
      </c>
      <c r="Q440" s="473">
        <v>0</v>
      </c>
      <c r="R440">
        <f t="shared" si="26"/>
        <v>0</v>
      </c>
    </row>
    <row r="441" spans="2:18" customFormat="1" ht="14" hidden="1">
      <c r="B441" t="s">
        <v>6105</v>
      </c>
      <c r="C441" t="s">
        <v>6106</v>
      </c>
      <c r="D441" t="s">
        <v>6107</v>
      </c>
      <c r="F441" t="s">
        <v>269</v>
      </c>
      <c r="G441">
        <v>3</v>
      </c>
      <c r="H441">
        <v>7</v>
      </c>
      <c r="I441" s="714" t="s">
        <v>407</v>
      </c>
      <c r="J441">
        <v>5</v>
      </c>
      <c r="K441" t="s">
        <v>454</v>
      </c>
      <c r="L441" t="s">
        <v>6344</v>
      </c>
      <c r="M441" s="473">
        <v>0</v>
      </c>
      <c r="N441" s="473">
        <v>0</v>
      </c>
      <c r="O441" s="473">
        <v>0</v>
      </c>
      <c r="P441" s="473">
        <v>0</v>
      </c>
      <c r="Q441" s="473">
        <v>0</v>
      </c>
    </row>
    <row r="442" spans="2:18" customFormat="1" ht="14" hidden="1">
      <c r="B442" t="s">
        <v>6111</v>
      </c>
      <c r="C442" t="s">
        <v>6112</v>
      </c>
      <c r="D442" t="s">
        <v>6113</v>
      </c>
      <c r="F442" t="s">
        <v>269</v>
      </c>
      <c r="G442">
        <v>1</v>
      </c>
      <c r="H442">
        <v>1</v>
      </c>
      <c r="I442" s="714" t="s">
        <v>407</v>
      </c>
      <c r="J442">
        <v>5</v>
      </c>
      <c r="K442" s="312" t="s">
        <v>3246</v>
      </c>
      <c r="L442" t="s">
        <v>6344</v>
      </c>
      <c r="M442" s="488">
        <v>0</v>
      </c>
      <c r="N442" s="599">
        <v>0</v>
      </c>
      <c r="O442" s="599">
        <v>0</v>
      </c>
      <c r="P442" s="599">
        <v>0</v>
      </c>
      <c r="Q442" s="599">
        <v>0</v>
      </c>
    </row>
    <row r="443" spans="2:18" customFormat="1" ht="14">
      <c r="B443" t="s">
        <v>6185</v>
      </c>
      <c r="C443" t="s">
        <v>6186</v>
      </c>
      <c r="D443" t="s">
        <v>6187</v>
      </c>
      <c r="F443" t="s">
        <v>269</v>
      </c>
      <c r="G443">
        <v>3</v>
      </c>
      <c r="H443">
        <v>5</v>
      </c>
      <c r="I443" s="714" t="s">
        <v>407</v>
      </c>
      <c r="J443">
        <v>5</v>
      </c>
      <c r="K443" s="312" t="s">
        <v>3253</v>
      </c>
      <c r="L443" t="s">
        <v>6344</v>
      </c>
      <c r="M443">
        <v>1</v>
      </c>
      <c r="N443">
        <v>1</v>
      </c>
      <c r="O443">
        <v>1</v>
      </c>
      <c r="P443">
        <v>1</v>
      </c>
      <c r="Q443">
        <v>1</v>
      </c>
      <c r="R443">
        <f>SUBTOTAL(9,M443:Q443)</f>
        <v>5</v>
      </c>
    </row>
    <row r="444" spans="2:18" customFormat="1" ht="14" hidden="1">
      <c r="B444" t="s">
        <v>6315</v>
      </c>
      <c r="C444" t="s">
        <v>6316</v>
      </c>
      <c r="D444" t="s">
        <v>6317</v>
      </c>
      <c r="F444" t="s">
        <v>269</v>
      </c>
      <c r="G444">
        <v>5</v>
      </c>
      <c r="H444">
        <v>6</v>
      </c>
      <c r="I444" s="714" t="s">
        <v>407</v>
      </c>
      <c r="J444">
        <v>5</v>
      </c>
      <c r="K444" t="s">
        <v>454</v>
      </c>
      <c r="L444" t="s">
        <v>6344</v>
      </c>
      <c r="M444" s="473">
        <v>0</v>
      </c>
      <c r="N444" s="473">
        <v>0</v>
      </c>
      <c r="O444" s="473">
        <v>0</v>
      </c>
      <c r="P444" s="473">
        <v>0</v>
      </c>
      <c r="Q444" s="473">
        <v>0</v>
      </c>
    </row>
    <row r="445" spans="2:18" customFormat="1" ht="14">
      <c r="B445" t="s">
        <v>6320</v>
      </c>
      <c r="C445" t="s">
        <v>6321</v>
      </c>
      <c r="D445" t="s">
        <v>6322</v>
      </c>
      <c r="F445" t="s">
        <v>269</v>
      </c>
      <c r="G445">
        <v>3</v>
      </c>
      <c r="H445">
        <v>6</v>
      </c>
      <c r="I445" s="714" t="s">
        <v>407</v>
      </c>
      <c r="J445">
        <v>5</v>
      </c>
      <c r="K445" s="312" t="s">
        <v>3236</v>
      </c>
      <c r="L445" t="s">
        <v>6344</v>
      </c>
      <c r="M445">
        <v>1</v>
      </c>
      <c r="N445">
        <v>1</v>
      </c>
      <c r="O445">
        <v>1</v>
      </c>
      <c r="P445">
        <v>1</v>
      </c>
      <c r="Q445">
        <v>1</v>
      </c>
      <c r="R445">
        <f>SUBTOTAL(9,M445:Q445)</f>
        <v>5</v>
      </c>
    </row>
    <row r="446" spans="2:18" customFormat="1" ht="14" hidden="1">
      <c r="B446" t="s">
        <v>6114</v>
      </c>
      <c r="C446" t="s">
        <v>6115</v>
      </c>
      <c r="D446" t="s">
        <v>6116</v>
      </c>
      <c r="F446" t="s">
        <v>269</v>
      </c>
      <c r="G446">
        <v>4</v>
      </c>
      <c r="H446">
        <v>8</v>
      </c>
      <c r="I446" s="714" t="s">
        <v>407</v>
      </c>
      <c r="J446">
        <v>6</v>
      </c>
      <c r="K446" s="312" t="s">
        <v>3246</v>
      </c>
      <c r="L446" s="478" t="s">
        <v>6430</v>
      </c>
      <c r="M446" s="488">
        <v>0</v>
      </c>
      <c r="N446" s="488">
        <v>0</v>
      </c>
      <c r="O446" s="488">
        <v>0</v>
      </c>
      <c r="P446" s="488">
        <v>0</v>
      </c>
      <c r="Q446" s="488">
        <v>0</v>
      </c>
    </row>
    <row r="447" spans="2:18" customFormat="1" ht="14">
      <c r="B447" t="s">
        <v>6174</v>
      </c>
      <c r="C447" t="s">
        <v>6175</v>
      </c>
      <c r="D447" t="s">
        <v>6176</v>
      </c>
      <c r="F447" t="s">
        <v>269</v>
      </c>
      <c r="G447">
        <v>5</v>
      </c>
      <c r="H447">
        <v>5</v>
      </c>
      <c r="I447" s="714" t="s">
        <v>407</v>
      </c>
      <c r="J447">
        <v>7</v>
      </c>
      <c r="K447" s="312" t="s">
        <v>3236</v>
      </c>
      <c r="L447" t="s">
        <v>6344</v>
      </c>
      <c r="M447">
        <v>1</v>
      </c>
      <c r="N447">
        <v>1</v>
      </c>
      <c r="O447">
        <v>1</v>
      </c>
      <c r="P447">
        <v>1</v>
      </c>
      <c r="Q447">
        <v>1</v>
      </c>
      <c r="R447">
        <f t="shared" ref="R447:R449" si="27">SUBTOTAL(9,M447:Q447)</f>
        <v>5</v>
      </c>
    </row>
    <row r="448" spans="2:18" customFormat="1" ht="14" hidden="1">
      <c r="B448" t="s">
        <v>6283</v>
      </c>
      <c r="C448" t="s">
        <v>6284</v>
      </c>
      <c r="D448" t="s">
        <v>6285</v>
      </c>
      <c r="E448" t="s">
        <v>5297</v>
      </c>
      <c r="F448" t="s">
        <v>269</v>
      </c>
      <c r="G448">
        <v>6</v>
      </c>
      <c r="H448">
        <v>6</v>
      </c>
      <c r="I448" s="714" t="s">
        <v>407</v>
      </c>
      <c r="J448">
        <v>8</v>
      </c>
      <c r="K448" s="312" t="s">
        <v>3253</v>
      </c>
      <c r="L448" s="478" t="s">
        <v>6430</v>
      </c>
      <c r="M448">
        <v>0</v>
      </c>
      <c r="N448">
        <v>0</v>
      </c>
      <c r="O448">
        <v>0</v>
      </c>
      <c r="P448">
        <v>0</v>
      </c>
      <c r="Q448">
        <v>0</v>
      </c>
      <c r="R448">
        <f t="shared" si="27"/>
        <v>0</v>
      </c>
    </row>
    <row r="449" spans="2:23" customFormat="1" ht="14">
      <c r="B449" s="478" t="s">
        <v>6347</v>
      </c>
      <c r="C449" t="s">
        <v>5866</v>
      </c>
      <c r="D449" t="s">
        <v>5867</v>
      </c>
      <c r="F449" t="s">
        <v>250</v>
      </c>
      <c r="I449" s="309" t="s">
        <v>3234</v>
      </c>
      <c r="J449">
        <v>2</v>
      </c>
      <c r="K449" s="312" t="s">
        <v>3253</v>
      </c>
      <c r="L449" s="478" t="s">
        <v>5886</v>
      </c>
      <c r="M449" s="473">
        <v>1</v>
      </c>
      <c r="N449">
        <v>1</v>
      </c>
      <c r="O449">
        <v>2</v>
      </c>
      <c r="P449">
        <v>2</v>
      </c>
      <c r="Q449">
        <v>0</v>
      </c>
      <c r="R449">
        <f t="shared" si="27"/>
        <v>6</v>
      </c>
      <c r="S449" s="260"/>
      <c r="T449" s="260"/>
      <c r="U449" s="260"/>
      <c r="V449" s="260"/>
      <c r="W449" s="260"/>
    </row>
    <row r="450" spans="2:23" customFormat="1" ht="14" hidden="1">
      <c r="B450" t="s">
        <v>5873</v>
      </c>
      <c r="C450" t="s">
        <v>5874</v>
      </c>
      <c r="D450" t="s">
        <v>5875</v>
      </c>
      <c r="F450" t="s">
        <v>250</v>
      </c>
      <c r="I450" s="309" t="s">
        <v>3234</v>
      </c>
      <c r="J450">
        <v>2</v>
      </c>
      <c r="K450" t="s">
        <v>454</v>
      </c>
      <c r="L450" t="s">
        <v>5885</v>
      </c>
      <c r="M450" s="473">
        <v>0</v>
      </c>
      <c r="N450" s="473">
        <v>0</v>
      </c>
      <c r="O450" s="473">
        <v>0</v>
      </c>
      <c r="P450" s="473">
        <v>0</v>
      </c>
      <c r="Q450" s="473">
        <v>0</v>
      </c>
      <c r="S450" s="260"/>
      <c r="T450" s="260"/>
      <c r="U450" s="260"/>
      <c r="V450" s="260"/>
      <c r="W450" s="260"/>
    </row>
    <row r="451" spans="2:23" customFormat="1" ht="14" hidden="1">
      <c r="B451" t="s">
        <v>5876</v>
      </c>
      <c r="C451" t="s">
        <v>5877</v>
      </c>
      <c r="D451" t="s">
        <v>5878</v>
      </c>
      <c r="F451" t="s">
        <v>250</v>
      </c>
      <c r="I451" s="309" t="s">
        <v>3234</v>
      </c>
      <c r="J451">
        <v>2</v>
      </c>
      <c r="K451" t="s">
        <v>454</v>
      </c>
      <c r="L451" t="s">
        <v>5885</v>
      </c>
      <c r="M451" s="473">
        <v>0</v>
      </c>
      <c r="N451" s="473">
        <v>0</v>
      </c>
      <c r="O451" s="473">
        <v>0</v>
      </c>
      <c r="P451" s="473">
        <v>0</v>
      </c>
      <c r="Q451" s="473">
        <v>0</v>
      </c>
      <c r="S451" s="260"/>
      <c r="T451" s="260"/>
      <c r="U451" s="260"/>
      <c r="V451" s="260"/>
      <c r="W451" s="260"/>
    </row>
    <row r="452" spans="2:23" customFormat="1" ht="14" hidden="1">
      <c r="B452" t="s">
        <v>5613</v>
      </c>
      <c r="C452" t="s">
        <v>5614</v>
      </c>
      <c r="D452" t="s">
        <v>5615</v>
      </c>
      <c r="F452" t="s">
        <v>269</v>
      </c>
      <c r="G452">
        <v>2</v>
      </c>
      <c r="H452">
        <v>2</v>
      </c>
      <c r="I452" s="309" t="s">
        <v>3234</v>
      </c>
      <c r="J452">
        <v>3</v>
      </c>
      <c r="K452" t="s">
        <v>454</v>
      </c>
      <c r="L452" t="s">
        <v>5885</v>
      </c>
      <c r="M452" s="473">
        <v>0</v>
      </c>
      <c r="N452" s="473">
        <v>0</v>
      </c>
      <c r="O452" s="473">
        <v>0</v>
      </c>
      <c r="P452" s="473">
        <v>0</v>
      </c>
      <c r="Q452" s="473">
        <v>0</v>
      </c>
      <c r="S452" s="260"/>
      <c r="T452" s="260"/>
      <c r="U452" s="260"/>
      <c r="V452" s="260"/>
      <c r="W452" s="260"/>
    </row>
    <row r="453" spans="2:23" customFormat="1" ht="14" hidden="1">
      <c r="B453" t="s">
        <v>5610</v>
      </c>
      <c r="C453" t="s">
        <v>5611</v>
      </c>
      <c r="D453" t="s">
        <v>5612</v>
      </c>
      <c r="F453" t="s">
        <v>250</v>
      </c>
      <c r="I453" s="309" t="s">
        <v>3234</v>
      </c>
      <c r="J453">
        <v>3</v>
      </c>
      <c r="K453" s="312" t="s">
        <v>3246</v>
      </c>
      <c r="L453" t="s">
        <v>5885</v>
      </c>
      <c r="M453" s="473">
        <v>0</v>
      </c>
      <c r="N453" s="473">
        <v>0</v>
      </c>
      <c r="O453" s="473">
        <v>0</v>
      </c>
      <c r="P453" s="473">
        <v>0</v>
      </c>
      <c r="Q453" s="473">
        <v>0</v>
      </c>
      <c r="S453" s="260"/>
      <c r="T453" s="260"/>
      <c r="U453" s="260"/>
      <c r="V453" s="260"/>
      <c r="W453" s="260"/>
    </row>
    <row r="454" spans="2:23" customFormat="1" ht="14">
      <c r="B454" s="478" t="s">
        <v>5916</v>
      </c>
      <c r="C454" t="s">
        <v>5871</v>
      </c>
      <c r="D454" t="s">
        <v>5872</v>
      </c>
      <c r="F454" t="s">
        <v>269</v>
      </c>
      <c r="G454">
        <v>2</v>
      </c>
      <c r="H454">
        <v>2</v>
      </c>
      <c r="I454" s="309" t="s">
        <v>3234</v>
      </c>
      <c r="J454">
        <v>4</v>
      </c>
      <c r="K454" s="312" t="s">
        <v>3236</v>
      </c>
      <c r="L454" s="478" t="s">
        <v>5886</v>
      </c>
      <c r="M454" s="473">
        <v>0</v>
      </c>
      <c r="N454" s="473">
        <v>0</v>
      </c>
      <c r="O454">
        <v>1</v>
      </c>
      <c r="P454">
        <v>1</v>
      </c>
      <c r="Q454">
        <v>1</v>
      </c>
      <c r="R454">
        <f t="shared" ref="R454:R455" si="28">SUBTOTAL(9,M454:Q454)</f>
        <v>3</v>
      </c>
      <c r="S454" s="260"/>
      <c r="T454" s="260"/>
      <c r="U454" s="260"/>
      <c r="V454" s="260"/>
      <c r="W454" s="260"/>
    </row>
    <row r="455" spans="2:23" customFormat="1" ht="14">
      <c r="B455" s="478" t="s">
        <v>5899</v>
      </c>
      <c r="C455" t="s">
        <v>5779</v>
      </c>
      <c r="D455" t="s">
        <v>5780</v>
      </c>
      <c r="F455" t="s">
        <v>269</v>
      </c>
      <c r="G455">
        <v>4</v>
      </c>
      <c r="H455">
        <v>6</v>
      </c>
      <c r="I455" s="309" t="s">
        <v>3234</v>
      </c>
      <c r="J455">
        <v>5</v>
      </c>
      <c r="K455" s="312" t="s">
        <v>3236</v>
      </c>
      <c r="L455" s="478" t="s">
        <v>5886</v>
      </c>
      <c r="M455" s="473">
        <v>0</v>
      </c>
      <c r="N455">
        <v>1</v>
      </c>
      <c r="O455">
        <v>1</v>
      </c>
      <c r="P455">
        <v>1</v>
      </c>
      <c r="Q455" s="473">
        <v>0</v>
      </c>
      <c r="R455">
        <f t="shared" si="28"/>
        <v>3</v>
      </c>
      <c r="S455" s="260"/>
      <c r="T455" s="260"/>
      <c r="U455" s="260"/>
      <c r="V455" s="260"/>
      <c r="W455" s="260"/>
    </row>
    <row r="456" spans="2:23" customFormat="1" ht="14" hidden="1">
      <c r="B456" t="s">
        <v>5616</v>
      </c>
      <c r="C456" t="s">
        <v>5617</v>
      </c>
      <c r="D456" t="s">
        <v>5618</v>
      </c>
      <c r="E456" t="s">
        <v>5167</v>
      </c>
      <c r="F456" t="s">
        <v>269</v>
      </c>
      <c r="G456">
        <v>4</v>
      </c>
      <c r="H456">
        <v>4</v>
      </c>
      <c r="I456" s="309" t="s">
        <v>3234</v>
      </c>
      <c r="J456">
        <v>7</v>
      </c>
      <c r="K456" s="312" t="s">
        <v>3246</v>
      </c>
      <c r="L456" t="s">
        <v>5885</v>
      </c>
      <c r="M456" s="473">
        <v>0</v>
      </c>
      <c r="N456" s="473">
        <v>0</v>
      </c>
      <c r="O456" s="473">
        <v>0</v>
      </c>
      <c r="P456" s="473">
        <v>0</v>
      </c>
      <c r="Q456" s="473">
        <v>0</v>
      </c>
      <c r="S456" s="260"/>
      <c r="T456" s="260"/>
      <c r="U456" s="260"/>
      <c r="V456" s="260"/>
      <c r="W456" s="260"/>
    </row>
    <row r="457" spans="2:23" customFormat="1" ht="14">
      <c r="B457" t="s">
        <v>5766</v>
      </c>
      <c r="C457" t="s">
        <v>5767</v>
      </c>
      <c r="D457" t="s">
        <v>5768</v>
      </c>
      <c r="F457" t="s">
        <v>250</v>
      </c>
      <c r="I457" s="309" t="s">
        <v>3234</v>
      </c>
      <c r="J457">
        <v>8</v>
      </c>
      <c r="K457" s="312" t="s">
        <v>3253</v>
      </c>
      <c r="L457" t="s">
        <v>5885</v>
      </c>
      <c r="M457">
        <v>0</v>
      </c>
      <c r="N457">
        <v>1</v>
      </c>
      <c r="O457">
        <v>2</v>
      </c>
      <c r="P457">
        <v>2</v>
      </c>
      <c r="Q457">
        <v>2</v>
      </c>
      <c r="R457" s="478" t="s">
        <v>5921</v>
      </c>
      <c r="S457" s="260"/>
      <c r="T457" s="260"/>
      <c r="U457" s="260"/>
      <c r="V457" s="260"/>
      <c r="W457" s="260"/>
    </row>
    <row r="458" spans="2:23" customFormat="1" ht="14" hidden="1">
      <c r="B458" t="s">
        <v>5731</v>
      </c>
      <c r="C458" t="s">
        <v>5732</v>
      </c>
      <c r="D458" t="s">
        <v>5733</v>
      </c>
      <c r="E458" t="s">
        <v>5297</v>
      </c>
      <c r="F458" t="s">
        <v>269</v>
      </c>
      <c r="G458">
        <v>10</v>
      </c>
      <c r="H458">
        <v>10</v>
      </c>
      <c r="I458" s="309" t="s">
        <v>3234</v>
      </c>
      <c r="J458">
        <v>9</v>
      </c>
      <c r="K458" s="312" t="s">
        <v>3246</v>
      </c>
      <c r="L458" t="s">
        <v>5885</v>
      </c>
      <c r="M458" s="473">
        <v>0</v>
      </c>
      <c r="N458" s="473">
        <v>0</v>
      </c>
      <c r="O458" s="473">
        <v>0</v>
      </c>
      <c r="P458" s="473">
        <v>0</v>
      </c>
      <c r="Q458" s="473">
        <v>0</v>
      </c>
      <c r="S458" s="260"/>
      <c r="T458" s="260"/>
      <c r="U458" s="260"/>
      <c r="V458" s="260"/>
      <c r="W458" s="260"/>
    </row>
    <row r="459" spans="2:23" customFormat="1" ht="14" hidden="1">
      <c r="B459" t="s">
        <v>5710</v>
      </c>
      <c r="C459" t="s">
        <v>5711</v>
      </c>
      <c r="D459" t="s">
        <v>5712</v>
      </c>
      <c r="F459" t="s">
        <v>250</v>
      </c>
      <c r="I459" s="703" t="s">
        <v>5051</v>
      </c>
      <c r="J459">
        <v>1</v>
      </c>
      <c r="K459" s="312" t="s">
        <v>3246</v>
      </c>
      <c r="L459" t="s">
        <v>5885</v>
      </c>
      <c r="M459" s="473">
        <v>0</v>
      </c>
      <c r="N459" s="473">
        <v>0</v>
      </c>
      <c r="O459" s="473">
        <v>0</v>
      </c>
      <c r="P459" s="473">
        <v>0</v>
      </c>
      <c r="Q459" s="473">
        <v>0</v>
      </c>
      <c r="S459" s="260"/>
      <c r="T459" s="260"/>
      <c r="U459" s="260"/>
      <c r="V459" s="260"/>
      <c r="W459" s="260"/>
    </row>
    <row r="460" spans="2:23" customFormat="1" ht="14" hidden="1">
      <c r="B460" t="s">
        <v>5716</v>
      </c>
      <c r="C460" t="s">
        <v>5717</v>
      </c>
      <c r="D460" t="s">
        <v>5718</v>
      </c>
      <c r="F460" t="s">
        <v>250</v>
      </c>
      <c r="I460" s="703" t="s">
        <v>5051</v>
      </c>
      <c r="J460">
        <v>1</v>
      </c>
      <c r="K460" t="s">
        <v>454</v>
      </c>
      <c r="L460" t="s">
        <v>5885</v>
      </c>
      <c r="M460" s="473">
        <v>0</v>
      </c>
      <c r="N460" s="473">
        <v>0</v>
      </c>
      <c r="O460" s="473">
        <v>0</v>
      </c>
      <c r="P460" s="473">
        <v>0</v>
      </c>
      <c r="Q460" s="473">
        <v>0</v>
      </c>
      <c r="S460" s="260"/>
      <c r="T460" s="260"/>
      <c r="U460" s="260"/>
      <c r="V460" s="260"/>
      <c r="W460" s="260"/>
    </row>
    <row r="461" spans="2:23" customFormat="1" ht="14" hidden="1">
      <c r="B461" t="s">
        <v>5713</v>
      </c>
      <c r="C461" t="s">
        <v>5714</v>
      </c>
      <c r="D461" t="s">
        <v>5715</v>
      </c>
      <c r="F461" t="s">
        <v>269</v>
      </c>
      <c r="G461">
        <v>2</v>
      </c>
      <c r="H461">
        <v>3</v>
      </c>
      <c r="I461" s="703" t="s">
        <v>5051</v>
      </c>
      <c r="J461">
        <v>2</v>
      </c>
      <c r="K461" t="s">
        <v>454</v>
      </c>
      <c r="L461" t="s">
        <v>5885</v>
      </c>
      <c r="M461" s="473">
        <v>0</v>
      </c>
      <c r="N461" s="473">
        <v>0</v>
      </c>
      <c r="O461" s="473">
        <v>0</v>
      </c>
      <c r="P461" s="473">
        <v>0</v>
      </c>
      <c r="Q461" s="473">
        <v>0</v>
      </c>
      <c r="S461" s="260"/>
      <c r="T461" s="260"/>
      <c r="U461" s="260"/>
      <c r="V461" s="260"/>
      <c r="W461" s="260"/>
    </row>
    <row r="462" spans="2:23" customFormat="1" ht="14">
      <c r="B462" s="478" t="s">
        <v>5905</v>
      </c>
      <c r="C462" t="s">
        <v>5834</v>
      </c>
      <c r="D462" t="s">
        <v>5835</v>
      </c>
      <c r="F462" t="s">
        <v>269</v>
      </c>
      <c r="G462">
        <v>4</v>
      </c>
      <c r="H462">
        <v>1</v>
      </c>
      <c r="I462" s="703" t="s">
        <v>5051</v>
      </c>
      <c r="J462">
        <v>3</v>
      </c>
      <c r="K462" s="312" t="s">
        <v>3253</v>
      </c>
      <c r="L462" t="s">
        <v>5885</v>
      </c>
      <c r="M462" s="473">
        <v>0</v>
      </c>
      <c r="N462">
        <v>2</v>
      </c>
      <c r="O462" s="473">
        <v>0</v>
      </c>
      <c r="P462">
        <v>1</v>
      </c>
      <c r="Q462" s="473">
        <v>0</v>
      </c>
      <c r="S462" s="260"/>
      <c r="T462" s="260"/>
      <c r="U462" s="260"/>
      <c r="V462" s="260"/>
      <c r="W462" s="260"/>
    </row>
    <row r="463" spans="2:23" customFormat="1" ht="14">
      <c r="B463" t="s">
        <v>5756</v>
      </c>
      <c r="C463" t="s">
        <v>5757</v>
      </c>
      <c r="D463" t="s">
        <v>5758</v>
      </c>
      <c r="E463" t="s">
        <v>5297</v>
      </c>
      <c r="F463" t="s">
        <v>269</v>
      </c>
      <c r="G463">
        <v>4</v>
      </c>
      <c r="H463">
        <v>3</v>
      </c>
      <c r="I463" s="703" t="s">
        <v>5051</v>
      </c>
      <c r="J463">
        <v>3</v>
      </c>
      <c r="K463" s="312" t="s">
        <v>3253</v>
      </c>
      <c r="L463" t="s">
        <v>5885</v>
      </c>
      <c r="M463">
        <v>1</v>
      </c>
      <c r="N463">
        <v>2</v>
      </c>
      <c r="O463" s="473">
        <v>0</v>
      </c>
      <c r="P463">
        <v>2</v>
      </c>
      <c r="Q463">
        <v>1</v>
      </c>
      <c r="S463" s="260"/>
      <c r="T463" s="260"/>
      <c r="U463" s="260"/>
      <c r="V463" s="260"/>
      <c r="W463" s="260"/>
    </row>
    <row r="464" spans="2:23" customFormat="1" ht="14" hidden="1">
      <c r="B464" t="s">
        <v>5722</v>
      </c>
      <c r="C464" t="s">
        <v>5723</v>
      </c>
      <c r="D464" t="s">
        <v>5724</v>
      </c>
      <c r="F464" t="s">
        <v>269</v>
      </c>
      <c r="G464">
        <v>3</v>
      </c>
      <c r="H464">
        <v>4</v>
      </c>
      <c r="I464" s="703" t="s">
        <v>5051</v>
      </c>
      <c r="J464">
        <v>3</v>
      </c>
      <c r="K464" t="s">
        <v>454</v>
      </c>
      <c r="L464" t="s">
        <v>5885</v>
      </c>
      <c r="M464" s="473">
        <v>0</v>
      </c>
      <c r="N464" s="473">
        <v>0</v>
      </c>
      <c r="O464" s="473">
        <v>0</v>
      </c>
      <c r="P464" s="473">
        <v>0</v>
      </c>
      <c r="Q464" s="473">
        <v>0</v>
      </c>
      <c r="S464" s="260"/>
      <c r="T464" s="260"/>
      <c r="U464" s="260"/>
      <c r="V464" s="260"/>
      <c r="W464" s="260"/>
    </row>
    <row r="465" spans="2:23" customFormat="1" ht="14" hidden="1">
      <c r="B465" t="s">
        <v>5759</v>
      </c>
      <c r="C465" t="s">
        <v>5760</v>
      </c>
      <c r="D465" t="s">
        <v>5761</v>
      </c>
      <c r="E465" t="s">
        <v>5102</v>
      </c>
      <c r="F465" t="s">
        <v>269</v>
      </c>
      <c r="G465">
        <v>2</v>
      </c>
      <c r="H465">
        <v>5</v>
      </c>
      <c r="I465" s="703" t="s">
        <v>5051</v>
      </c>
      <c r="J465">
        <v>3</v>
      </c>
      <c r="K465" t="s">
        <v>454</v>
      </c>
      <c r="L465" t="s">
        <v>5885</v>
      </c>
      <c r="M465" s="473">
        <v>0</v>
      </c>
      <c r="N465" s="473">
        <v>0</v>
      </c>
      <c r="O465" s="473">
        <v>0</v>
      </c>
      <c r="P465" s="473">
        <v>0</v>
      </c>
      <c r="Q465" s="473">
        <v>0</v>
      </c>
      <c r="S465" s="260"/>
      <c r="T465" s="260"/>
      <c r="U465" s="260"/>
      <c r="V465" s="260"/>
      <c r="W465" s="260"/>
    </row>
    <row r="466" spans="2:23" customFormat="1" ht="14" hidden="1">
      <c r="B466" t="s">
        <v>5636</v>
      </c>
      <c r="C466" t="s">
        <v>5637</v>
      </c>
      <c r="D466" t="s">
        <v>5638</v>
      </c>
      <c r="F466" t="s">
        <v>250</v>
      </c>
      <c r="I466" s="703" t="s">
        <v>5051</v>
      </c>
      <c r="J466">
        <v>3</v>
      </c>
      <c r="K466" t="s">
        <v>454</v>
      </c>
      <c r="L466" t="s">
        <v>5885</v>
      </c>
      <c r="M466" s="473">
        <v>0</v>
      </c>
      <c r="N466" s="473">
        <v>0</v>
      </c>
      <c r="O466" s="473">
        <v>0</v>
      </c>
      <c r="P466" s="473">
        <v>0</v>
      </c>
      <c r="Q466" s="473">
        <v>0</v>
      </c>
      <c r="S466" s="260"/>
      <c r="T466" s="260"/>
      <c r="U466" s="260"/>
      <c r="V466" s="260"/>
      <c r="W466" s="260"/>
    </row>
    <row r="467" spans="2:23" customFormat="1" ht="14" hidden="1">
      <c r="B467" t="s">
        <v>5707</v>
      </c>
      <c r="C467" t="s">
        <v>5708</v>
      </c>
      <c r="D467" t="s">
        <v>5709</v>
      </c>
      <c r="F467" t="s">
        <v>5123</v>
      </c>
      <c r="G467">
        <v>3</v>
      </c>
      <c r="I467" s="703" t="s">
        <v>5051</v>
      </c>
      <c r="J467">
        <v>3</v>
      </c>
      <c r="K467" t="s">
        <v>454</v>
      </c>
      <c r="L467" t="s">
        <v>5885</v>
      </c>
      <c r="M467" s="473">
        <v>0</v>
      </c>
      <c r="N467" s="473">
        <v>0</v>
      </c>
      <c r="O467" s="473">
        <v>0</v>
      </c>
      <c r="P467" s="473">
        <v>0</v>
      </c>
      <c r="Q467" s="473">
        <v>0</v>
      </c>
      <c r="S467" s="260"/>
      <c r="T467" s="260"/>
      <c r="U467" s="260"/>
      <c r="V467" s="260"/>
      <c r="W467" s="260"/>
    </row>
    <row r="468" spans="2:23" customFormat="1" ht="14" hidden="1">
      <c r="B468" t="s">
        <v>5719</v>
      </c>
      <c r="C468" t="s">
        <v>5720</v>
      </c>
      <c r="D468" t="s">
        <v>5721</v>
      </c>
      <c r="F468" t="s">
        <v>250</v>
      </c>
      <c r="I468" s="703" t="s">
        <v>5051</v>
      </c>
      <c r="J468">
        <v>3</v>
      </c>
      <c r="K468" t="s">
        <v>454</v>
      </c>
      <c r="L468" t="s">
        <v>5885</v>
      </c>
      <c r="M468" s="473">
        <v>0</v>
      </c>
      <c r="N468" s="473">
        <v>0</v>
      </c>
      <c r="O468" s="473">
        <v>0</v>
      </c>
      <c r="P468" s="473">
        <v>0</v>
      </c>
      <c r="Q468" s="473">
        <v>0</v>
      </c>
      <c r="S468" s="260"/>
      <c r="T468" s="260"/>
      <c r="U468" s="260"/>
      <c r="V468" s="260"/>
      <c r="W468" s="260"/>
    </row>
    <row r="469" spans="2:23" customFormat="1" ht="14" hidden="1">
      <c r="B469" t="s">
        <v>5858</v>
      </c>
      <c r="C469" t="s">
        <v>5859</v>
      </c>
      <c r="D469" t="s">
        <v>5860</v>
      </c>
      <c r="F469" t="s">
        <v>269</v>
      </c>
      <c r="G469">
        <v>3</v>
      </c>
      <c r="H469">
        <v>3</v>
      </c>
      <c r="I469" s="703" t="s">
        <v>5051</v>
      </c>
      <c r="J469">
        <v>4</v>
      </c>
      <c r="K469" t="s">
        <v>454</v>
      </c>
      <c r="L469" t="s">
        <v>5885</v>
      </c>
      <c r="M469" s="473">
        <v>0</v>
      </c>
      <c r="N469" s="473">
        <v>0</v>
      </c>
      <c r="O469" s="473">
        <v>0</v>
      </c>
      <c r="P469" s="473">
        <v>0</v>
      </c>
      <c r="Q469" s="473">
        <v>0</v>
      </c>
      <c r="S469" s="260"/>
      <c r="T469" s="260"/>
      <c r="U469" s="260"/>
      <c r="V469" s="260"/>
      <c r="W469" s="260"/>
    </row>
    <row r="470" spans="2:23" customFormat="1" ht="14">
      <c r="B470" s="478" t="s">
        <v>5891</v>
      </c>
      <c r="C470" t="s">
        <v>5853</v>
      </c>
      <c r="D470" t="s">
        <v>5854</v>
      </c>
      <c r="F470" t="s">
        <v>269</v>
      </c>
      <c r="G470">
        <v>2</v>
      </c>
      <c r="H470">
        <v>6</v>
      </c>
      <c r="I470" s="703" t="s">
        <v>5051</v>
      </c>
      <c r="J470">
        <v>4</v>
      </c>
      <c r="K470" s="312" t="s">
        <v>3236</v>
      </c>
      <c r="L470" t="s">
        <v>5885</v>
      </c>
      <c r="M470">
        <v>1</v>
      </c>
      <c r="N470">
        <v>1</v>
      </c>
      <c r="O470">
        <v>1</v>
      </c>
      <c r="P470" s="473">
        <v>0</v>
      </c>
      <c r="Q470">
        <v>1</v>
      </c>
      <c r="S470" s="260"/>
      <c r="T470" s="260"/>
      <c r="U470" s="260"/>
      <c r="V470" s="260"/>
      <c r="W470" s="260"/>
    </row>
    <row r="471" spans="2:23" customFormat="1" ht="14">
      <c r="B471" s="478" t="s">
        <v>5907</v>
      </c>
      <c r="C471" t="s">
        <v>5793</v>
      </c>
      <c r="D471" t="s">
        <v>5794</v>
      </c>
      <c r="F471" t="s">
        <v>269</v>
      </c>
      <c r="G471">
        <v>5</v>
      </c>
      <c r="H471">
        <v>3</v>
      </c>
      <c r="I471" s="703" t="s">
        <v>5051</v>
      </c>
      <c r="J471">
        <v>5</v>
      </c>
      <c r="K471" s="312" t="s">
        <v>3236</v>
      </c>
      <c r="L471" t="s">
        <v>5885</v>
      </c>
      <c r="M471">
        <v>1</v>
      </c>
      <c r="N471" s="473">
        <v>0</v>
      </c>
      <c r="O471">
        <v>1</v>
      </c>
      <c r="P471">
        <v>1</v>
      </c>
      <c r="Q471">
        <v>1</v>
      </c>
      <c r="S471" s="260"/>
      <c r="T471" s="260"/>
      <c r="U471" s="260"/>
      <c r="V471" s="260"/>
      <c r="W471" s="260"/>
    </row>
    <row r="472" spans="2:23" customFormat="1" ht="14" hidden="1">
      <c r="B472" t="s">
        <v>5798</v>
      </c>
      <c r="C472" t="s">
        <v>5799</v>
      </c>
      <c r="D472" t="s">
        <v>5800</v>
      </c>
      <c r="E472" t="s">
        <v>5102</v>
      </c>
      <c r="F472" t="s">
        <v>269</v>
      </c>
      <c r="G472">
        <v>6</v>
      </c>
      <c r="H472">
        <v>6</v>
      </c>
      <c r="I472" s="703" t="s">
        <v>5051</v>
      </c>
      <c r="J472">
        <v>6</v>
      </c>
      <c r="K472" s="312" t="s">
        <v>3246</v>
      </c>
      <c r="L472" t="s">
        <v>5885</v>
      </c>
      <c r="M472" s="473">
        <v>0</v>
      </c>
      <c r="N472" s="473">
        <v>0</v>
      </c>
      <c r="O472" s="473">
        <v>0</v>
      </c>
      <c r="P472" s="473">
        <v>0</v>
      </c>
      <c r="Q472" s="473">
        <v>0</v>
      </c>
      <c r="S472" s="260"/>
      <c r="T472" s="260"/>
      <c r="U472" s="260"/>
      <c r="V472" s="260"/>
      <c r="W472" s="260"/>
    </row>
    <row r="473" spans="2:23" customFormat="1" ht="14">
      <c r="B473" t="s">
        <v>5855</v>
      </c>
      <c r="C473" t="s">
        <v>5856</v>
      </c>
      <c r="D473" t="s">
        <v>5857</v>
      </c>
      <c r="F473" t="s">
        <v>250</v>
      </c>
      <c r="I473" s="703" t="s">
        <v>5051</v>
      </c>
      <c r="J473">
        <v>7</v>
      </c>
      <c r="K473" s="312" t="s">
        <v>3253</v>
      </c>
      <c r="L473" t="s">
        <v>5885</v>
      </c>
      <c r="M473" s="473">
        <v>0</v>
      </c>
      <c r="N473">
        <v>1</v>
      </c>
      <c r="O473">
        <v>1</v>
      </c>
      <c r="P473">
        <v>0</v>
      </c>
      <c r="Q473">
        <v>2</v>
      </c>
      <c r="S473" s="260"/>
      <c r="T473" s="260"/>
      <c r="U473" s="260"/>
      <c r="V473" s="260"/>
      <c r="W473" s="260"/>
    </row>
    <row r="474" spans="2:23" customFormat="1" ht="14" hidden="1">
      <c r="B474" t="s">
        <v>5695</v>
      </c>
      <c r="C474" t="s">
        <v>5696</v>
      </c>
      <c r="D474" t="s">
        <v>5697</v>
      </c>
      <c r="E474" t="s">
        <v>5297</v>
      </c>
      <c r="F474" t="s">
        <v>269</v>
      </c>
      <c r="G474">
        <v>3</v>
      </c>
      <c r="H474">
        <v>2</v>
      </c>
      <c r="I474" s="710" t="s">
        <v>272</v>
      </c>
      <c r="J474">
        <v>2</v>
      </c>
      <c r="K474" t="s">
        <v>454</v>
      </c>
      <c r="L474" t="s">
        <v>5885</v>
      </c>
      <c r="M474" s="473">
        <v>0</v>
      </c>
      <c r="N474" s="473">
        <v>0</v>
      </c>
      <c r="O474" s="473">
        <v>0</v>
      </c>
      <c r="P474" s="473">
        <v>0</v>
      </c>
      <c r="Q474" s="473">
        <v>0</v>
      </c>
      <c r="S474" s="260"/>
      <c r="T474" s="260"/>
      <c r="U474" s="260"/>
      <c r="V474" s="260"/>
      <c r="W474" s="260"/>
    </row>
    <row r="475" spans="2:23" customFormat="1" ht="14" hidden="1">
      <c r="B475" t="s">
        <v>5689</v>
      </c>
      <c r="C475" t="s">
        <v>5690</v>
      </c>
      <c r="D475" t="s">
        <v>5691</v>
      </c>
      <c r="F475" t="s">
        <v>269</v>
      </c>
      <c r="G475">
        <v>2</v>
      </c>
      <c r="H475">
        <v>3</v>
      </c>
      <c r="I475" s="710" t="s">
        <v>272</v>
      </c>
      <c r="J475">
        <v>2</v>
      </c>
      <c r="K475" t="s">
        <v>454</v>
      </c>
      <c r="L475" t="s">
        <v>5885</v>
      </c>
      <c r="M475" s="473">
        <v>0</v>
      </c>
      <c r="N475" s="473">
        <v>0</v>
      </c>
      <c r="O475" s="473">
        <v>0</v>
      </c>
      <c r="P475" s="473">
        <v>0</v>
      </c>
      <c r="Q475" s="473">
        <v>0</v>
      </c>
      <c r="S475" s="260"/>
      <c r="T475" s="260"/>
      <c r="U475" s="260"/>
      <c r="V475" s="260"/>
      <c r="W475" s="260"/>
    </row>
    <row r="476" spans="2:23" customFormat="1" ht="14">
      <c r="B476" s="478" t="s">
        <v>5903</v>
      </c>
      <c r="C476" t="s">
        <v>5777</v>
      </c>
      <c r="D476" t="s">
        <v>5778</v>
      </c>
      <c r="F476" t="s">
        <v>250</v>
      </c>
      <c r="I476" s="710" t="s">
        <v>272</v>
      </c>
      <c r="J476">
        <v>2</v>
      </c>
      <c r="K476" s="312" t="s">
        <v>3236</v>
      </c>
      <c r="L476" t="s">
        <v>5885</v>
      </c>
      <c r="M476" s="473">
        <v>0</v>
      </c>
      <c r="N476" s="473">
        <v>0</v>
      </c>
      <c r="O476">
        <v>1</v>
      </c>
      <c r="P476" s="473">
        <v>0</v>
      </c>
      <c r="Q476" s="473">
        <v>0</v>
      </c>
      <c r="S476" s="260"/>
      <c r="T476" s="260"/>
      <c r="U476" s="260"/>
      <c r="V476" s="260"/>
      <c r="W476" s="260"/>
    </row>
    <row r="477" spans="2:23" customFormat="1" ht="14">
      <c r="B477" t="s">
        <v>5808</v>
      </c>
      <c r="C477" t="s">
        <v>5809</v>
      </c>
      <c r="D477" t="s">
        <v>5810</v>
      </c>
      <c r="F477" t="s">
        <v>250</v>
      </c>
      <c r="I477" s="710" t="s">
        <v>272</v>
      </c>
      <c r="J477">
        <v>3</v>
      </c>
      <c r="K477" s="312" t="s">
        <v>3253</v>
      </c>
      <c r="L477" t="s">
        <v>5885</v>
      </c>
      <c r="M477">
        <v>1</v>
      </c>
      <c r="N477">
        <v>2</v>
      </c>
      <c r="O477">
        <v>1</v>
      </c>
      <c r="P477">
        <v>2</v>
      </c>
      <c r="Q477">
        <v>0</v>
      </c>
      <c r="S477" s="260"/>
      <c r="T477" s="260"/>
      <c r="U477" s="260"/>
      <c r="V477" s="260"/>
      <c r="W477" s="260"/>
    </row>
    <row r="478" spans="2:23" customFormat="1" ht="14">
      <c r="B478" t="s">
        <v>5801</v>
      </c>
      <c r="C478" t="s">
        <v>5802</v>
      </c>
      <c r="D478" t="s">
        <v>5803</v>
      </c>
      <c r="F478" t="s">
        <v>269</v>
      </c>
      <c r="G478">
        <v>4</v>
      </c>
      <c r="H478">
        <v>4</v>
      </c>
      <c r="I478" s="710" t="s">
        <v>272</v>
      </c>
      <c r="J478">
        <v>4</v>
      </c>
      <c r="K478" s="312" t="s">
        <v>3253</v>
      </c>
      <c r="L478" t="s">
        <v>5885</v>
      </c>
      <c r="M478">
        <v>2</v>
      </c>
      <c r="N478">
        <v>2</v>
      </c>
      <c r="O478">
        <v>0</v>
      </c>
      <c r="P478">
        <v>1</v>
      </c>
      <c r="Q478">
        <v>2</v>
      </c>
      <c r="S478" s="260"/>
      <c r="T478" s="260"/>
      <c r="U478" s="260"/>
      <c r="V478" s="260"/>
      <c r="W478" s="260"/>
    </row>
    <row r="479" spans="2:23" customFormat="1" ht="14" hidden="1">
      <c r="B479" t="s">
        <v>5845</v>
      </c>
      <c r="C479" t="s">
        <v>5846</v>
      </c>
      <c r="D479" t="s">
        <v>5847</v>
      </c>
      <c r="F479" t="s">
        <v>250</v>
      </c>
      <c r="I479" s="710" t="s">
        <v>272</v>
      </c>
      <c r="J479">
        <v>4</v>
      </c>
      <c r="K479" s="312" t="s">
        <v>3246</v>
      </c>
      <c r="L479" t="s">
        <v>5885</v>
      </c>
      <c r="M479" s="473">
        <v>0</v>
      </c>
      <c r="N479" s="473">
        <v>0</v>
      </c>
      <c r="O479" s="473">
        <v>0</v>
      </c>
      <c r="P479" s="473">
        <v>0</v>
      </c>
      <c r="Q479" s="473">
        <v>0</v>
      </c>
      <c r="S479" s="260"/>
      <c r="T479" s="260"/>
      <c r="U479" s="260"/>
      <c r="V479" s="260"/>
      <c r="W479" s="260"/>
    </row>
    <row r="480" spans="2:23" customFormat="1" ht="14" hidden="1">
      <c r="B480" t="s">
        <v>5692</v>
      </c>
      <c r="C480" t="s">
        <v>5693</v>
      </c>
      <c r="D480" t="s">
        <v>5694</v>
      </c>
      <c r="E480" t="s">
        <v>5297</v>
      </c>
      <c r="F480" t="s">
        <v>269</v>
      </c>
      <c r="G480">
        <v>3</v>
      </c>
      <c r="H480">
        <v>5</v>
      </c>
      <c r="I480" s="710" t="s">
        <v>272</v>
      </c>
      <c r="J480">
        <v>5</v>
      </c>
      <c r="K480" t="s">
        <v>454</v>
      </c>
      <c r="L480" t="s">
        <v>5885</v>
      </c>
      <c r="M480" s="473">
        <v>0</v>
      </c>
      <c r="N480" s="473">
        <v>0</v>
      </c>
      <c r="O480" s="473">
        <v>0</v>
      </c>
      <c r="P480" s="473">
        <v>0</v>
      </c>
      <c r="Q480" s="473">
        <v>0</v>
      </c>
      <c r="S480" s="260"/>
      <c r="T480" s="260"/>
      <c r="U480" s="260"/>
      <c r="V480" s="260"/>
      <c r="W480" s="260"/>
    </row>
    <row r="481" spans="2:23" customFormat="1" ht="14">
      <c r="B481" s="478" t="s">
        <v>5906</v>
      </c>
      <c r="C481" t="s">
        <v>5775</v>
      </c>
      <c r="D481" t="s">
        <v>5776</v>
      </c>
      <c r="F481" t="s">
        <v>269</v>
      </c>
      <c r="G481">
        <v>5</v>
      </c>
      <c r="H481">
        <v>5</v>
      </c>
      <c r="I481" s="710" t="s">
        <v>272</v>
      </c>
      <c r="J481">
        <v>6</v>
      </c>
      <c r="K481" s="312" t="s">
        <v>3236</v>
      </c>
      <c r="L481" t="s">
        <v>5885</v>
      </c>
      <c r="M481">
        <v>1</v>
      </c>
      <c r="N481" s="473">
        <v>0</v>
      </c>
      <c r="O481">
        <v>1</v>
      </c>
      <c r="P481">
        <v>1</v>
      </c>
      <c r="Q481" s="473">
        <v>0</v>
      </c>
      <c r="S481" s="260"/>
      <c r="T481" s="260"/>
      <c r="U481" s="260"/>
      <c r="V481" s="260"/>
      <c r="W481" s="260"/>
    </row>
    <row r="482" spans="2:23" customFormat="1" ht="14" hidden="1">
      <c r="B482" t="s">
        <v>5686</v>
      </c>
      <c r="C482" t="s">
        <v>5687</v>
      </c>
      <c r="D482" t="s">
        <v>5688</v>
      </c>
      <c r="F482" t="s">
        <v>250</v>
      </c>
      <c r="I482" s="710" t="s">
        <v>272</v>
      </c>
      <c r="J482">
        <v>7</v>
      </c>
      <c r="K482" s="312" t="s">
        <v>3246</v>
      </c>
      <c r="L482" t="s">
        <v>5885</v>
      </c>
      <c r="M482" s="473">
        <v>0</v>
      </c>
      <c r="N482" s="473">
        <v>0</v>
      </c>
      <c r="O482" s="473">
        <v>0</v>
      </c>
      <c r="P482" s="473">
        <v>0</v>
      </c>
      <c r="Q482" s="473">
        <v>0</v>
      </c>
      <c r="S482" s="260"/>
      <c r="T482" s="260"/>
      <c r="U482" s="260"/>
      <c r="V482" s="260"/>
      <c r="W482" s="260"/>
    </row>
    <row r="483" spans="2:23" customFormat="1" ht="14" hidden="1">
      <c r="B483" t="s">
        <v>5725</v>
      </c>
      <c r="C483" t="s">
        <v>5726</v>
      </c>
      <c r="D483" t="s">
        <v>5727</v>
      </c>
      <c r="F483" t="s">
        <v>250</v>
      </c>
      <c r="I483" s="710" t="s">
        <v>272</v>
      </c>
      <c r="J483">
        <v>8</v>
      </c>
      <c r="K483" s="312" t="s">
        <v>3246</v>
      </c>
      <c r="L483" t="s">
        <v>5885</v>
      </c>
      <c r="M483" s="473">
        <v>0</v>
      </c>
      <c r="N483" s="473">
        <v>0</v>
      </c>
      <c r="O483" s="473">
        <v>0</v>
      </c>
      <c r="P483" s="473">
        <v>0</v>
      </c>
      <c r="Q483" s="473">
        <v>0</v>
      </c>
      <c r="S483" s="260"/>
      <c r="T483" s="260"/>
      <c r="U483" s="260"/>
      <c r="V483" s="260"/>
      <c r="W483" s="260"/>
    </row>
    <row r="484" spans="2:23" customFormat="1" ht="14" hidden="1">
      <c r="B484" t="s">
        <v>5604</v>
      </c>
      <c r="C484" t="s">
        <v>5605</v>
      </c>
      <c r="D484" t="s">
        <v>5606</v>
      </c>
      <c r="F484" t="s">
        <v>269</v>
      </c>
      <c r="G484">
        <v>1</v>
      </c>
      <c r="H484">
        <v>1</v>
      </c>
      <c r="I484" s="711" t="s">
        <v>293</v>
      </c>
      <c r="J484">
        <v>1</v>
      </c>
      <c r="K484" t="s">
        <v>454</v>
      </c>
      <c r="L484" t="s">
        <v>5885</v>
      </c>
      <c r="M484" s="473">
        <v>0</v>
      </c>
      <c r="N484" s="473">
        <v>0</v>
      </c>
      <c r="O484" s="473">
        <v>0</v>
      </c>
      <c r="P484" s="473">
        <v>0</v>
      </c>
      <c r="Q484" s="473">
        <v>0</v>
      </c>
      <c r="S484" s="260"/>
      <c r="T484" s="260"/>
      <c r="U484" s="260"/>
      <c r="V484" s="260"/>
      <c r="W484" s="260"/>
    </row>
    <row r="485" spans="2:23" customFormat="1" ht="14" hidden="1">
      <c r="B485" t="s">
        <v>5607</v>
      </c>
      <c r="C485" t="s">
        <v>5608</v>
      </c>
      <c r="D485" t="s">
        <v>5609</v>
      </c>
      <c r="E485" t="s">
        <v>5167</v>
      </c>
      <c r="F485" t="s">
        <v>269</v>
      </c>
      <c r="G485">
        <v>1</v>
      </c>
      <c r="H485">
        <v>5</v>
      </c>
      <c r="I485" s="711" t="s">
        <v>293</v>
      </c>
      <c r="J485">
        <v>2</v>
      </c>
      <c r="K485" t="s">
        <v>454</v>
      </c>
      <c r="L485" t="s">
        <v>5885</v>
      </c>
      <c r="M485" s="473">
        <v>0</v>
      </c>
      <c r="N485" s="473">
        <v>0</v>
      </c>
      <c r="O485" s="473">
        <v>0</v>
      </c>
      <c r="P485" s="473">
        <v>0</v>
      </c>
      <c r="Q485" s="473">
        <v>0</v>
      </c>
      <c r="S485" s="260"/>
      <c r="T485" s="260"/>
      <c r="U485" s="260"/>
      <c r="V485" s="260"/>
      <c r="W485" s="260"/>
    </row>
    <row r="486" spans="2:23" customFormat="1" ht="14" hidden="1">
      <c r="B486" t="s">
        <v>5601</v>
      </c>
      <c r="C486" t="s">
        <v>5602</v>
      </c>
      <c r="D486" t="s">
        <v>5603</v>
      </c>
      <c r="F486" t="s">
        <v>250</v>
      </c>
      <c r="I486" s="711" t="s">
        <v>293</v>
      </c>
      <c r="J486">
        <v>2</v>
      </c>
      <c r="K486" t="s">
        <v>454</v>
      </c>
      <c r="L486" t="s">
        <v>5885</v>
      </c>
      <c r="M486" s="473">
        <v>0</v>
      </c>
      <c r="N486" s="473">
        <v>0</v>
      </c>
      <c r="O486" s="473">
        <v>0</v>
      </c>
      <c r="P486" s="473">
        <v>0</v>
      </c>
      <c r="Q486" s="473">
        <v>0</v>
      </c>
      <c r="S486" s="260"/>
      <c r="T486" s="260"/>
      <c r="U486" s="260"/>
      <c r="V486" s="260"/>
      <c r="W486" s="260"/>
    </row>
    <row r="487" spans="2:23" customFormat="1" ht="14">
      <c r="B487" t="s">
        <v>5839</v>
      </c>
      <c r="C487" t="s">
        <v>5840</v>
      </c>
      <c r="D487" t="s">
        <v>5841</v>
      </c>
      <c r="F487" t="s">
        <v>250</v>
      </c>
      <c r="I487" s="711" t="s">
        <v>293</v>
      </c>
      <c r="J487">
        <v>2</v>
      </c>
      <c r="K487" s="312" t="s">
        <v>3253</v>
      </c>
      <c r="L487" t="s">
        <v>5885</v>
      </c>
      <c r="M487">
        <v>2</v>
      </c>
      <c r="N487">
        <v>2</v>
      </c>
      <c r="O487">
        <v>1</v>
      </c>
      <c r="P487">
        <v>2</v>
      </c>
      <c r="Q487">
        <v>2</v>
      </c>
      <c r="S487" s="260"/>
      <c r="T487" s="260"/>
      <c r="U487" s="260"/>
      <c r="V487" s="260"/>
      <c r="W487" s="260"/>
    </row>
    <row r="488" spans="2:23" customFormat="1" ht="14" hidden="1">
      <c r="B488" t="s">
        <v>5842</v>
      </c>
      <c r="C488" t="s">
        <v>5843</v>
      </c>
      <c r="D488" t="s">
        <v>5844</v>
      </c>
      <c r="F488" t="s">
        <v>250</v>
      </c>
      <c r="I488" s="711" t="s">
        <v>293</v>
      </c>
      <c r="J488">
        <v>3</v>
      </c>
      <c r="K488" s="312" t="s">
        <v>3246</v>
      </c>
      <c r="L488" t="s">
        <v>5885</v>
      </c>
      <c r="M488" s="473">
        <v>0</v>
      </c>
      <c r="N488" s="473">
        <v>0</v>
      </c>
      <c r="O488" s="473">
        <v>0</v>
      </c>
      <c r="P488" s="473">
        <v>0</v>
      </c>
      <c r="Q488" s="473">
        <v>0</v>
      </c>
      <c r="S488" s="260"/>
      <c r="T488" s="260"/>
      <c r="U488" s="260"/>
      <c r="V488" s="260"/>
      <c r="W488" s="260"/>
    </row>
    <row r="489" spans="2:23" customFormat="1" ht="14">
      <c r="B489" s="478" t="s">
        <v>5918</v>
      </c>
      <c r="C489" t="s">
        <v>5781</v>
      </c>
      <c r="D489" t="s">
        <v>5782</v>
      </c>
      <c r="F489" t="s">
        <v>5123</v>
      </c>
      <c r="G489">
        <v>2</v>
      </c>
      <c r="I489" s="711" t="s">
        <v>293</v>
      </c>
      <c r="J489">
        <v>4</v>
      </c>
      <c r="K489" s="312" t="s">
        <v>3236</v>
      </c>
      <c r="L489" t="s">
        <v>5885</v>
      </c>
      <c r="M489" s="707">
        <v>0</v>
      </c>
      <c r="N489">
        <v>1</v>
      </c>
      <c r="O489" s="707">
        <v>0</v>
      </c>
      <c r="P489" s="707">
        <v>0</v>
      </c>
      <c r="Q489">
        <v>1</v>
      </c>
      <c r="S489" s="260"/>
      <c r="T489" s="260"/>
      <c r="U489" s="260"/>
      <c r="V489" s="260"/>
      <c r="W489" s="260"/>
    </row>
    <row r="490" spans="2:23" customFormat="1" ht="14" hidden="1">
      <c r="B490" t="s">
        <v>5598</v>
      </c>
      <c r="C490" t="s">
        <v>5599</v>
      </c>
      <c r="D490" t="s">
        <v>5600</v>
      </c>
      <c r="E490" t="s">
        <v>5167</v>
      </c>
      <c r="F490" t="s">
        <v>269</v>
      </c>
      <c r="G490">
        <v>5</v>
      </c>
      <c r="H490">
        <v>5</v>
      </c>
      <c r="I490" s="711" t="s">
        <v>293</v>
      </c>
      <c r="J490">
        <v>5</v>
      </c>
      <c r="K490" s="312" t="s">
        <v>3246</v>
      </c>
      <c r="L490" t="s">
        <v>5885</v>
      </c>
      <c r="M490" s="473">
        <v>0</v>
      </c>
      <c r="N490" s="473">
        <v>0</v>
      </c>
      <c r="O490" s="473">
        <v>0</v>
      </c>
      <c r="P490" s="473">
        <v>0</v>
      </c>
      <c r="Q490" s="473">
        <v>0</v>
      </c>
      <c r="S490" s="260"/>
      <c r="T490" s="260"/>
      <c r="U490" s="260"/>
      <c r="V490" s="260"/>
      <c r="W490" s="260"/>
    </row>
    <row r="491" spans="2:23" customFormat="1" ht="14">
      <c r="B491" s="478" t="s">
        <v>5897</v>
      </c>
      <c r="C491" t="s">
        <v>5861</v>
      </c>
      <c r="D491" t="s">
        <v>5862</v>
      </c>
      <c r="F491" t="s">
        <v>269</v>
      </c>
      <c r="G491">
        <v>4</v>
      </c>
      <c r="H491">
        <v>4</v>
      </c>
      <c r="I491" s="711" t="s">
        <v>293</v>
      </c>
      <c r="J491">
        <v>6</v>
      </c>
      <c r="K491" s="312" t="s">
        <v>3236</v>
      </c>
      <c r="L491" t="s">
        <v>5885</v>
      </c>
      <c r="M491">
        <v>1</v>
      </c>
      <c r="N491">
        <v>1</v>
      </c>
      <c r="O491" s="707">
        <v>0</v>
      </c>
      <c r="P491" s="473">
        <v>0</v>
      </c>
      <c r="Q491">
        <v>1</v>
      </c>
      <c r="S491" s="260"/>
      <c r="T491" s="260"/>
      <c r="U491" s="260"/>
      <c r="V491" s="260"/>
      <c r="W491" s="260"/>
    </row>
    <row r="492" spans="2:23" customFormat="1" ht="14" hidden="1">
      <c r="B492" t="s">
        <v>5863</v>
      </c>
      <c r="C492" t="s">
        <v>5864</v>
      </c>
      <c r="D492" t="s">
        <v>5865</v>
      </c>
      <c r="E492" t="s">
        <v>5526</v>
      </c>
      <c r="F492" t="s">
        <v>269</v>
      </c>
      <c r="G492">
        <v>8</v>
      </c>
      <c r="H492">
        <v>5</v>
      </c>
      <c r="I492" s="711" t="s">
        <v>293</v>
      </c>
      <c r="J492">
        <v>7</v>
      </c>
      <c r="K492" s="312" t="s">
        <v>3246</v>
      </c>
      <c r="L492" t="s">
        <v>5885</v>
      </c>
      <c r="M492" s="473">
        <v>0</v>
      </c>
      <c r="N492" s="473">
        <v>0</v>
      </c>
      <c r="O492" s="473">
        <v>0</v>
      </c>
      <c r="P492" s="473">
        <v>0</v>
      </c>
      <c r="Q492" s="473">
        <v>0</v>
      </c>
      <c r="S492" s="260"/>
      <c r="T492" s="260"/>
      <c r="U492" s="260"/>
      <c r="V492" s="260"/>
      <c r="W492" s="260"/>
    </row>
    <row r="493" spans="2:23" customFormat="1" ht="14">
      <c r="B493" t="s">
        <v>5748</v>
      </c>
      <c r="C493" t="s">
        <v>5749</v>
      </c>
      <c r="D493" t="s">
        <v>5750</v>
      </c>
      <c r="F493" t="s">
        <v>250</v>
      </c>
      <c r="I493" s="711" t="s">
        <v>293</v>
      </c>
      <c r="J493">
        <v>8</v>
      </c>
      <c r="K493" s="312" t="s">
        <v>3253</v>
      </c>
      <c r="L493" t="s">
        <v>5885</v>
      </c>
      <c r="M493">
        <v>2</v>
      </c>
      <c r="N493">
        <v>1</v>
      </c>
      <c r="O493">
        <v>2</v>
      </c>
      <c r="P493">
        <v>2</v>
      </c>
      <c r="Q493">
        <v>1</v>
      </c>
      <c r="S493" s="260"/>
      <c r="T493" s="260"/>
      <c r="U493" s="260"/>
      <c r="V493" s="260"/>
      <c r="W493" s="260"/>
    </row>
    <row r="494" spans="2:23" customFormat="1" ht="14" hidden="1">
      <c r="B494" t="s">
        <v>5621</v>
      </c>
      <c r="C494" t="s">
        <v>5622</v>
      </c>
      <c r="D494" t="s">
        <v>5623</v>
      </c>
      <c r="F494" t="s">
        <v>250</v>
      </c>
      <c r="I494" s="712" t="s">
        <v>308</v>
      </c>
      <c r="J494">
        <v>2</v>
      </c>
      <c r="K494" t="s">
        <v>454</v>
      </c>
      <c r="L494" t="s">
        <v>5885</v>
      </c>
      <c r="M494" s="473">
        <v>0</v>
      </c>
      <c r="N494" s="473">
        <v>0</v>
      </c>
      <c r="O494" s="473">
        <v>0</v>
      </c>
      <c r="P494" s="473">
        <v>0</v>
      </c>
      <c r="Q494" s="473">
        <v>0</v>
      </c>
      <c r="S494" s="260"/>
      <c r="T494" s="260"/>
      <c r="U494" s="260"/>
      <c r="V494" s="260"/>
      <c r="W494" s="260"/>
    </row>
    <row r="495" spans="2:23" customFormat="1" ht="14" hidden="1">
      <c r="B495" t="s">
        <v>5639</v>
      </c>
      <c r="C495" t="s">
        <v>5640</v>
      </c>
      <c r="D495" t="s">
        <v>5641</v>
      </c>
      <c r="F495" t="s">
        <v>269</v>
      </c>
      <c r="G495">
        <v>4</v>
      </c>
      <c r="H495">
        <v>3</v>
      </c>
      <c r="I495" s="712" t="s">
        <v>308</v>
      </c>
      <c r="J495">
        <v>3</v>
      </c>
      <c r="K495" t="s">
        <v>454</v>
      </c>
      <c r="L495" t="s">
        <v>5885</v>
      </c>
      <c r="M495" s="473">
        <v>0</v>
      </c>
      <c r="N495" s="473">
        <v>0</v>
      </c>
      <c r="O495" s="473">
        <v>0</v>
      </c>
      <c r="P495" s="473">
        <v>0</v>
      </c>
      <c r="Q495" s="473">
        <v>0</v>
      </c>
      <c r="S495" s="260"/>
      <c r="T495" s="260"/>
      <c r="U495" s="260"/>
      <c r="V495" s="260"/>
      <c r="W495" s="260"/>
    </row>
    <row r="496" spans="2:23" customFormat="1" ht="14" hidden="1">
      <c r="B496" t="s">
        <v>5728</v>
      </c>
      <c r="C496" t="s">
        <v>5729</v>
      </c>
      <c r="D496" t="s">
        <v>5730</v>
      </c>
      <c r="F496" t="s">
        <v>269</v>
      </c>
      <c r="G496">
        <v>2</v>
      </c>
      <c r="H496">
        <v>5</v>
      </c>
      <c r="I496" s="712" t="s">
        <v>308</v>
      </c>
      <c r="J496">
        <v>3</v>
      </c>
      <c r="K496" s="312" t="s">
        <v>3246</v>
      </c>
      <c r="L496" t="s">
        <v>5885</v>
      </c>
      <c r="M496" s="473">
        <v>0</v>
      </c>
      <c r="N496" s="473">
        <v>0</v>
      </c>
      <c r="O496" s="473">
        <v>0</v>
      </c>
      <c r="P496" s="473">
        <v>0</v>
      </c>
      <c r="Q496" s="473">
        <v>0</v>
      </c>
      <c r="S496" s="260"/>
      <c r="T496" s="260"/>
      <c r="U496" s="260"/>
      <c r="V496" s="260"/>
      <c r="W496" s="260"/>
    </row>
    <row r="497" spans="2:23" customFormat="1" ht="14" hidden="1">
      <c r="B497" t="s">
        <v>5737</v>
      </c>
      <c r="C497" t="s">
        <v>5738</v>
      </c>
      <c r="D497" t="s">
        <v>5739</v>
      </c>
      <c r="F497" t="s">
        <v>250</v>
      </c>
      <c r="I497" s="712" t="s">
        <v>308</v>
      </c>
      <c r="J497">
        <v>3</v>
      </c>
      <c r="K497" s="312" t="s">
        <v>3246</v>
      </c>
      <c r="L497" t="s">
        <v>5885</v>
      </c>
      <c r="M497" s="473">
        <v>0</v>
      </c>
      <c r="N497" s="473">
        <v>0</v>
      </c>
      <c r="O497" s="473">
        <v>0</v>
      </c>
      <c r="P497" s="473">
        <v>0</v>
      </c>
      <c r="Q497" s="473">
        <v>0</v>
      </c>
      <c r="S497" s="260"/>
      <c r="T497" s="260"/>
      <c r="U497" s="260"/>
      <c r="V497" s="260"/>
      <c r="W497" s="260"/>
    </row>
    <row r="498" spans="2:23" customFormat="1" ht="14">
      <c r="B498" s="478" t="s">
        <v>5895</v>
      </c>
      <c r="C498" t="s">
        <v>5829</v>
      </c>
      <c r="D498" t="s">
        <v>5830</v>
      </c>
      <c r="F498" t="s">
        <v>269</v>
      </c>
      <c r="G498">
        <v>4</v>
      </c>
      <c r="H498">
        <v>4</v>
      </c>
      <c r="I498" s="712" t="s">
        <v>308</v>
      </c>
      <c r="J498">
        <v>4</v>
      </c>
      <c r="K498" s="312" t="s">
        <v>3236</v>
      </c>
      <c r="L498" t="s">
        <v>5885</v>
      </c>
      <c r="M498">
        <v>1</v>
      </c>
      <c r="N498" s="473">
        <v>0</v>
      </c>
      <c r="O498" s="473">
        <v>0</v>
      </c>
      <c r="P498">
        <v>1</v>
      </c>
      <c r="Q498">
        <v>1</v>
      </c>
      <c r="S498" s="260"/>
      <c r="T498" s="260"/>
      <c r="U498" s="260"/>
      <c r="V498" s="260"/>
      <c r="W498" s="260"/>
    </row>
    <row r="499" spans="2:23" customFormat="1" ht="14" hidden="1">
      <c r="B499" t="s">
        <v>5753</v>
      </c>
      <c r="C499" t="s">
        <v>5754</v>
      </c>
      <c r="D499" t="s">
        <v>5755</v>
      </c>
      <c r="F499" t="s">
        <v>250</v>
      </c>
      <c r="I499" s="712" t="s">
        <v>308</v>
      </c>
      <c r="J499">
        <v>4</v>
      </c>
      <c r="K499" s="312" t="s">
        <v>3246</v>
      </c>
      <c r="L499" t="s">
        <v>5885</v>
      </c>
      <c r="M499" s="473">
        <v>0</v>
      </c>
      <c r="N499" s="473">
        <v>0</v>
      </c>
      <c r="O499" s="473">
        <v>0</v>
      </c>
      <c r="P499" s="473">
        <v>0</v>
      </c>
      <c r="Q499" s="473">
        <v>0</v>
      </c>
      <c r="S499" s="260"/>
      <c r="T499" s="260"/>
      <c r="U499" s="260"/>
      <c r="V499" s="260"/>
      <c r="W499" s="260"/>
    </row>
    <row r="500" spans="2:23" customFormat="1" ht="14" hidden="1">
      <c r="B500" t="s">
        <v>5868</v>
      </c>
      <c r="C500" t="s">
        <v>5869</v>
      </c>
      <c r="D500" t="s">
        <v>5870</v>
      </c>
      <c r="E500" t="s">
        <v>5526</v>
      </c>
      <c r="F500" t="s">
        <v>269</v>
      </c>
      <c r="G500">
        <v>3</v>
      </c>
      <c r="H500">
        <v>3</v>
      </c>
      <c r="I500" s="712" t="s">
        <v>308</v>
      </c>
      <c r="J500">
        <v>5</v>
      </c>
      <c r="K500" t="s">
        <v>454</v>
      </c>
      <c r="L500" t="s">
        <v>5885</v>
      </c>
      <c r="M500" s="473">
        <v>0</v>
      </c>
      <c r="N500" s="473">
        <v>0</v>
      </c>
      <c r="O500" s="473">
        <v>0</v>
      </c>
      <c r="P500" s="473">
        <v>0</v>
      </c>
      <c r="Q500" s="473">
        <v>0</v>
      </c>
      <c r="S500" s="260"/>
      <c r="T500" s="260"/>
      <c r="U500" s="260"/>
      <c r="V500" s="260"/>
      <c r="W500" s="260"/>
    </row>
    <row r="501" spans="2:23" customFormat="1" ht="14">
      <c r="B501" s="478" t="s">
        <v>5890</v>
      </c>
      <c r="C501" t="s">
        <v>5619</v>
      </c>
      <c r="D501" t="s">
        <v>5620</v>
      </c>
      <c r="F501" t="s">
        <v>269</v>
      </c>
      <c r="G501">
        <v>8</v>
      </c>
      <c r="H501">
        <v>8</v>
      </c>
      <c r="I501" s="712" t="s">
        <v>308</v>
      </c>
      <c r="J501">
        <v>8</v>
      </c>
      <c r="K501" s="312" t="s">
        <v>3236</v>
      </c>
      <c r="L501" t="s">
        <v>5885</v>
      </c>
      <c r="M501" s="473">
        <v>0</v>
      </c>
      <c r="N501">
        <v>1</v>
      </c>
      <c r="O501">
        <v>1</v>
      </c>
      <c r="P501" s="473">
        <v>0</v>
      </c>
      <c r="Q501">
        <v>1</v>
      </c>
      <c r="S501" s="260"/>
      <c r="T501" s="260"/>
      <c r="U501" s="260"/>
      <c r="V501" s="260"/>
      <c r="W501" s="260"/>
    </row>
    <row r="502" spans="2:23" customFormat="1" ht="14">
      <c r="B502" t="s">
        <v>5734</v>
      </c>
      <c r="C502" t="s">
        <v>5735</v>
      </c>
      <c r="D502" t="s">
        <v>5736</v>
      </c>
      <c r="F502" t="s">
        <v>250</v>
      </c>
      <c r="I502" s="712" t="s">
        <v>308</v>
      </c>
      <c r="J502">
        <v>8</v>
      </c>
      <c r="K502" s="312" t="s">
        <v>3253</v>
      </c>
      <c r="L502" t="s">
        <v>5885</v>
      </c>
      <c r="M502" s="473">
        <v>0</v>
      </c>
      <c r="N502" s="473">
        <v>0</v>
      </c>
      <c r="O502" s="473">
        <v>0</v>
      </c>
      <c r="P502">
        <v>1</v>
      </c>
      <c r="Q502">
        <v>1</v>
      </c>
      <c r="S502" s="260"/>
      <c r="T502" s="260"/>
      <c r="U502" s="260"/>
      <c r="V502" s="260"/>
      <c r="W502" s="260"/>
    </row>
    <row r="503" spans="2:23" customFormat="1" ht="14">
      <c r="B503" t="s">
        <v>5624</v>
      </c>
      <c r="C503" t="s">
        <v>5625</v>
      </c>
      <c r="D503" t="s">
        <v>5626</v>
      </c>
      <c r="E503" t="s">
        <v>5297</v>
      </c>
      <c r="F503" t="s">
        <v>269</v>
      </c>
      <c r="G503">
        <v>8</v>
      </c>
      <c r="H503">
        <v>8</v>
      </c>
      <c r="I503" s="712" t="s">
        <v>308</v>
      </c>
      <c r="J503">
        <v>9</v>
      </c>
      <c r="K503" s="312" t="s">
        <v>3253</v>
      </c>
      <c r="L503" t="s">
        <v>5885</v>
      </c>
      <c r="M503">
        <v>2</v>
      </c>
      <c r="N503">
        <v>0</v>
      </c>
      <c r="O503">
        <v>0</v>
      </c>
      <c r="P503">
        <v>2</v>
      </c>
      <c r="Q503">
        <v>2</v>
      </c>
      <c r="S503" s="260"/>
      <c r="T503" s="260"/>
      <c r="U503" s="260"/>
      <c r="V503" s="260"/>
      <c r="W503" s="260"/>
    </row>
    <row r="504" spans="2:23" customFormat="1" ht="14" hidden="1">
      <c r="B504" t="s">
        <v>5850</v>
      </c>
      <c r="C504" t="s">
        <v>5851</v>
      </c>
      <c r="D504" t="s">
        <v>5852</v>
      </c>
      <c r="E504" t="s">
        <v>5657</v>
      </c>
      <c r="F504" t="s">
        <v>269</v>
      </c>
      <c r="G504">
        <v>2</v>
      </c>
      <c r="H504">
        <v>1</v>
      </c>
      <c r="I504" s="309" t="s">
        <v>3303</v>
      </c>
      <c r="J504">
        <v>1</v>
      </c>
      <c r="K504" s="312" t="s">
        <v>3246</v>
      </c>
      <c r="L504" t="s">
        <v>5885</v>
      </c>
      <c r="M504" s="473">
        <v>0</v>
      </c>
      <c r="N504" s="473">
        <v>0</v>
      </c>
      <c r="O504" s="473">
        <v>0</v>
      </c>
      <c r="P504" s="473">
        <v>0</v>
      </c>
      <c r="Q504" s="473">
        <v>0</v>
      </c>
      <c r="S504" s="260"/>
      <c r="T504" s="260"/>
      <c r="U504" s="260"/>
      <c r="V504" s="260"/>
      <c r="W504" s="260"/>
    </row>
    <row r="505" spans="2:23" customFormat="1" ht="14" hidden="1">
      <c r="B505" t="s">
        <v>5698</v>
      </c>
      <c r="C505" t="s">
        <v>5699</v>
      </c>
      <c r="D505" t="s">
        <v>5700</v>
      </c>
      <c r="F505" t="s">
        <v>269</v>
      </c>
      <c r="G505">
        <v>3</v>
      </c>
      <c r="H505">
        <v>2</v>
      </c>
      <c r="I505" s="309" t="s">
        <v>3303</v>
      </c>
      <c r="J505">
        <v>2</v>
      </c>
      <c r="K505" t="s">
        <v>454</v>
      </c>
      <c r="L505" t="s">
        <v>5885</v>
      </c>
      <c r="M505" s="473">
        <v>0</v>
      </c>
      <c r="N505" s="473">
        <v>0</v>
      </c>
      <c r="O505" s="473">
        <v>0</v>
      </c>
      <c r="P505" s="473">
        <v>0</v>
      </c>
      <c r="Q505" s="473">
        <v>0</v>
      </c>
      <c r="S505" s="260"/>
      <c r="T505" s="260"/>
      <c r="U505" s="260"/>
      <c r="V505" s="260"/>
      <c r="W505" s="260"/>
    </row>
    <row r="506" spans="2:23" customFormat="1" ht="14" hidden="1">
      <c r="B506" t="s">
        <v>5704</v>
      </c>
      <c r="C506" t="s">
        <v>5705</v>
      </c>
      <c r="D506" t="s">
        <v>5706</v>
      </c>
      <c r="F506" t="s">
        <v>269</v>
      </c>
      <c r="G506">
        <v>3</v>
      </c>
      <c r="H506">
        <v>2</v>
      </c>
      <c r="I506" s="309" t="s">
        <v>3303</v>
      </c>
      <c r="J506">
        <v>2</v>
      </c>
      <c r="K506" t="s">
        <v>454</v>
      </c>
      <c r="L506" t="s">
        <v>5885</v>
      </c>
      <c r="M506" s="473">
        <v>0</v>
      </c>
      <c r="N506" s="473">
        <v>0</v>
      </c>
      <c r="O506" s="473">
        <v>0</v>
      </c>
      <c r="P506" s="473">
        <v>0</v>
      </c>
      <c r="Q506" s="473">
        <v>0</v>
      </c>
      <c r="S506" s="260"/>
      <c r="T506" s="260"/>
      <c r="U506" s="260"/>
      <c r="V506" s="260"/>
      <c r="W506" s="260"/>
    </row>
    <row r="507" spans="2:23" customFormat="1" ht="14">
      <c r="B507" s="478" t="s">
        <v>6979</v>
      </c>
      <c r="C507" t="s">
        <v>5783</v>
      </c>
      <c r="D507" t="s">
        <v>5784</v>
      </c>
      <c r="F507" t="s">
        <v>269</v>
      </c>
      <c r="G507">
        <v>3</v>
      </c>
      <c r="H507">
        <v>2</v>
      </c>
      <c r="I507" s="309" t="s">
        <v>3303</v>
      </c>
      <c r="J507">
        <v>2</v>
      </c>
      <c r="K507" s="312" t="s">
        <v>3236</v>
      </c>
      <c r="L507" t="s">
        <v>5885</v>
      </c>
      <c r="M507">
        <v>1</v>
      </c>
      <c r="N507" s="473">
        <v>0</v>
      </c>
      <c r="O507">
        <v>1</v>
      </c>
      <c r="P507">
        <v>1</v>
      </c>
      <c r="Q507">
        <v>1</v>
      </c>
      <c r="S507" s="260"/>
      <c r="T507" s="260"/>
      <c r="U507" s="260"/>
      <c r="V507" s="260"/>
      <c r="W507" s="260"/>
    </row>
    <row r="508" spans="2:23" customFormat="1" ht="14" hidden="1">
      <c r="B508" t="s">
        <v>5701</v>
      </c>
      <c r="C508" t="s">
        <v>5702</v>
      </c>
      <c r="D508" t="s">
        <v>5703</v>
      </c>
      <c r="F508" t="s">
        <v>250</v>
      </c>
      <c r="I508" s="309" t="s">
        <v>3303</v>
      </c>
      <c r="J508">
        <v>2</v>
      </c>
      <c r="K508" t="s">
        <v>454</v>
      </c>
      <c r="L508" t="s">
        <v>5885</v>
      </c>
      <c r="M508" s="473">
        <v>0</v>
      </c>
      <c r="N508" s="473">
        <v>0</v>
      </c>
      <c r="O508" s="473">
        <v>0</v>
      </c>
      <c r="P508" s="473">
        <v>0</v>
      </c>
      <c r="Q508" s="473">
        <v>0</v>
      </c>
      <c r="S508" s="260"/>
      <c r="T508" s="260"/>
      <c r="U508" s="260"/>
      <c r="V508" s="260"/>
      <c r="W508" s="260"/>
    </row>
    <row r="509" spans="2:23" customFormat="1" ht="14" hidden="1">
      <c r="B509" t="s">
        <v>5772</v>
      </c>
      <c r="C509" t="s">
        <v>5773</v>
      </c>
      <c r="D509" t="s">
        <v>5774</v>
      </c>
      <c r="F509" t="s">
        <v>250</v>
      </c>
      <c r="I509" s="309" t="s">
        <v>3303</v>
      </c>
      <c r="J509">
        <v>2</v>
      </c>
      <c r="K509" s="312" t="s">
        <v>3246</v>
      </c>
      <c r="L509" t="s">
        <v>5885</v>
      </c>
      <c r="M509" s="473">
        <v>0</v>
      </c>
      <c r="N509" s="473">
        <v>0</v>
      </c>
      <c r="O509" s="473">
        <v>0</v>
      </c>
      <c r="P509" s="473">
        <v>0</v>
      </c>
      <c r="Q509" s="473">
        <v>0</v>
      </c>
      <c r="S509" s="260"/>
      <c r="T509" s="260"/>
      <c r="U509" s="260"/>
      <c r="V509" s="260"/>
      <c r="W509" s="260"/>
    </row>
    <row r="510" spans="2:23" customFormat="1" ht="14" hidden="1">
      <c r="B510" t="s">
        <v>5831</v>
      </c>
      <c r="C510" t="s">
        <v>5832</v>
      </c>
      <c r="D510" t="s">
        <v>5833</v>
      </c>
      <c r="F510" t="s">
        <v>269</v>
      </c>
      <c r="G510">
        <v>4</v>
      </c>
      <c r="H510">
        <v>3</v>
      </c>
      <c r="I510" s="309" t="s">
        <v>3303</v>
      </c>
      <c r="J510">
        <v>3</v>
      </c>
      <c r="K510" s="312" t="s">
        <v>3246</v>
      </c>
      <c r="L510" t="s">
        <v>5885</v>
      </c>
      <c r="M510" s="473">
        <v>0</v>
      </c>
      <c r="N510" s="473">
        <v>0</v>
      </c>
      <c r="O510" s="473">
        <v>0</v>
      </c>
      <c r="P510" s="473">
        <v>0</v>
      </c>
      <c r="Q510" s="473">
        <v>0</v>
      </c>
      <c r="S510" s="260"/>
      <c r="T510" s="260"/>
      <c r="U510" s="260"/>
      <c r="V510" s="260"/>
      <c r="W510" s="260"/>
    </row>
    <row r="511" spans="2:23" customFormat="1" ht="14">
      <c r="B511" t="s">
        <v>5740</v>
      </c>
      <c r="C511" t="s">
        <v>5741</v>
      </c>
      <c r="D511" t="s">
        <v>5742</v>
      </c>
      <c r="F511" t="s">
        <v>250</v>
      </c>
      <c r="I511" s="309" t="s">
        <v>3303</v>
      </c>
      <c r="J511">
        <v>3</v>
      </c>
      <c r="K511" s="312" t="s">
        <v>3253</v>
      </c>
      <c r="L511" t="s">
        <v>5885</v>
      </c>
      <c r="M511">
        <v>2</v>
      </c>
      <c r="N511">
        <v>0</v>
      </c>
      <c r="O511">
        <v>2</v>
      </c>
      <c r="P511">
        <v>1</v>
      </c>
      <c r="Q511">
        <v>1</v>
      </c>
      <c r="S511" s="260"/>
      <c r="T511" s="260"/>
      <c r="U511" s="260"/>
      <c r="V511" s="260"/>
      <c r="W511" s="260"/>
    </row>
    <row r="512" spans="2:23" customFormat="1" ht="14">
      <c r="B512" t="s">
        <v>5790</v>
      </c>
      <c r="C512" t="s">
        <v>5791</v>
      </c>
      <c r="D512" t="s">
        <v>5792</v>
      </c>
      <c r="F512" t="s">
        <v>250</v>
      </c>
      <c r="I512" s="309" t="s">
        <v>3303</v>
      </c>
      <c r="J512">
        <v>5</v>
      </c>
      <c r="K512" s="312" t="s">
        <v>3253</v>
      </c>
      <c r="L512" t="s">
        <v>5885</v>
      </c>
      <c r="M512" s="473">
        <v>0</v>
      </c>
      <c r="N512">
        <v>0</v>
      </c>
      <c r="O512">
        <v>2</v>
      </c>
      <c r="P512">
        <v>2</v>
      </c>
      <c r="Q512">
        <v>1</v>
      </c>
      <c r="S512" s="260"/>
      <c r="T512" s="260"/>
      <c r="U512" s="260"/>
      <c r="V512" s="260"/>
      <c r="W512" s="260"/>
    </row>
    <row r="513" spans="2:23" customFormat="1" ht="14">
      <c r="B513" s="478" t="s">
        <v>6395</v>
      </c>
      <c r="C513" t="s">
        <v>5806</v>
      </c>
      <c r="D513" t="s">
        <v>5807</v>
      </c>
      <c r="F513" t="s">
        <v>269</v>
      </c>
      <c r="G513">
        <v>5</v>
      </c>
      <c r="H513">
        <v>7</v>
      </c>
      <c r="I513" s="309" t="s">
        <v>3303</v>
      </c>
      <c r="J513">
        <v>6</v>
      </c>
      <c r="K513" s="312" t="s">
        <v>3236</v>
      </c>
      <c r="L513" t="s">
        <v>5885</v>
      </c>
      <c r="M513" s="473">
        <v>0</v>
      </c>
      <c r="N513">
        <v>1</v>
      </c>
      <c r="O513">
        <v>1</v>
      </c>
      <c r="P513" s="473">
        <v>0</v>
      </c>
      <c r="Q513">
        <v>1</v>
      </c>
      <c r="S513" s="260"/>
      <c r="T513" s="260"/>
      <c r="U513" s="260"/>
      <c r="V513" s="260"/>
      <c r="W513" s="260"/>
    </row>
    <row r="514" spans="2:23" customFormat="1" ht="14" hidden="1">
      <c r="B514" t="s">
        <v>5672</v>
      </c>
      <c r="C514" t="s">
        <v>5673</v>
      </c>
      <c r="D514" t="s">
        <v>5674</v>
      </c>
      <c r="F514" t="s">
        <v>250</v>
      </c>
      <c r="I514" s="309" t="s">
        <v>3321</v>
      </c>
      <c r="J514">
        <v>1</v>
      </c>
      <c r="K514" t="s">
        <v>454</v>
      </c>
      <c r="L514" t="s">
        <v>5885</v>
      </c>
      <c r="M514" s="473">
        <v>0</v>
      </c>
      <c r="N514" s="473">
        <v>0</v>
      </c>
      <c r="O514" s="473">
        <v>0</v>
      </c>
      <c r="P514" s="473">
        <v>0</v>
      </c>
      <c r="Q514" s="473">
        <v>0</v>
      </c>
      <c r="S514" s="260"/>
      <c r="T514" s="260"/>
      <c r="U514" s="260"/>
      <c r="V514" s="260"/>
      <c r="W514" s="260"/>
    </row>
    <row r="515" spans="2:23" customFormat="1" ht="14" hidden="1">
      <c r="B515" t="s">
        <v>5663</v>
      </c>
      <c r="C515" t="s">
        <v>5664</v>
      </c>
      <c r="D515" t="s">
        <v>5665</v>
      </c>
      <c r="E515" t="s">
        <v>5297</v>
      </c>
      <c r="F515" t="s">
        <v>269</v>
      </c>
      <c r="G515">
        <v>2</v>
      </c>
      <c r="H515">
        <v>2</v>
      </c>
      <c r="I515" s="309" t="s">
        <v>3321</v>
      </c>
      <c r="J515">
        <v>2</v>
      </c>
      <c r="K515" t="s">
        <v>454</v>
      </c>
      <c r="L515" t="s">
        <v>5885</v>
      </c>
      <c r="M515" s="473">
        <v>0</v>
      </c>
      <c r="N515" s="473">
        <v>0</v>
      </c>
      <c r="O515" s="473">
        <v>0</v>
      </c>
      <c r="P515" s="473">
        <v>0</v>
      </c>
      <c r="Q515" s="473">
        <v>0</v>
      </c>
      <c r="S515" s="260"/>
      <c r="T515" s="260"/>
      <c r="U515" s="260"/>
      <c r="V515" s="260"/>
      <c r="W515" s="260"/>
    </row>
    <row r="516" spans="2:23" customFormat="1" ht="14">
      <c r="B516" t="s">
        <v>5769</v>
      </c>
      <c r="C516" t="s">
        <v>5770</v>
      </c>
      <c r="D516" t="s">
        <v>5771</v>
      </c>
      <c r="F516" t="s">
        <v>250</v>
      </c>
      <c r="I516" s="309" t="s">
        <v>3321</v>
      </c>
      <c r="J516">
        <v>2</v>
      </c>
      <c r="K516" s="312" t="s">
        <v>3253</v>
      </c>
      <c r="L516" t="s">
        <v>5885</v>
      </c>
      <c r="M516">
        <v>2</v>
      </c>
      <c r="N516">
        <v>1</v>
      </c>
      <c r="O516" s="473">
        <v>0</v>
      </c>
      <c r="P516">
        <v>1</v>
      </c>
      <c r="Q516">
        <v>1</v>
      </c>
      <c r="S516" s="260"/>
      <c r="T516" s="260"/>
      <c r="U516" s="260"/>
      <c r="V516" s="260"/>
      <c r="W516" s="260"/>
    </row>
    <row r="517" spans="2:23" customFormat="1" ht="14" hidden="1">
      <c r="B517" t="s">
        <v>5666</v>
      </c>
      <c r="C517" t="s">
        <v>5667</v>
      </c>
      <c r="D517" t="s">
        <v>5668</v>
      </c>
      <c r="F517" t="s">
        <v>269</v>
      </c>
      <c r="G517">
        <v>1</v>
      </c>
      <c r="H517">
        <v>2</v>
      </c>
      <c r="I517" s="309" t="s">
        <v>3321</v>
      </c>
      <c r="J517">
        <v>3</v>
      </c>
      <c r="K517" s="312" t="s">
        <v>3246</v>
      </c>
      <c r="L517" t="s">
        <v>5885</v>
      </c>
      <c r="M517" s="473">
        <v>0</v>
      </c>
      <c r="N517" s="473">
        <v>0</v>
      </c>
      <c r="O517" s="473">
        <v>0</v>
      </c>
      <c r="P517" s="473">
        <v>0</v>
      </c>
      <c r="Q517" s="473">
        <v>0</v>
      </c>
      <c r="S517" s="260"/>
      <c r="T517" s="260"/>
      <c r="U517" s="260"/>
      <c r="V517" s="260"/>
      <c r="W517" s="260"/>
    </row>
    <row r="518" spans="2:23" customFormat="1" ht="14">
      <c r="B518" t="s">
        <v>5743</v>
      </c>
      <c r="C518" t="s">
        <v>5744</v>
      </c>
      <c r="D518" t="s">
        <v>5745</v>
      </c>
      <c r="E518" t="s">
        <v>5322</v>
      </c>
      <c r="F518" t="s">
        <v>269</v>
      </c>
      <c r="G518">
        <v>3</v>
      </c>
      <c r="H518">
        <v>4</v>
      </c>
      <c r="I518" s="309" t="s">
        <v>3321</v>
      </c>
      <c r="J518">
        <v>3</v>
      </c>
      <c r="K518" s="312" t="s">
        <v>3253</v>
      </c>
      <c r="L518" t="s">
        <v>5885</v>
      </c>
      <c r="M518">
        <v>1</v>
      </c>
      <c r="N518">
        <v>0</v>
      </c>
      <c r="O518">
        <v>2</v>
      </c>
      <c r="P518">
        <v>2</v>
      </c>
      <c r="Q518">
        <v>2</v>
      </c>
      <c r="S518" s="260"/>
      <c r="T518" s="260"/>
      <c r="U518" s="260"/>
      <c r="V518" s="260"/>
      <c r="W518" s="260"/>
    </row>
    <row r="519" spans="2:23" customFormat="1" ht="14">
      <c r="B519" s="478" t="s">
        <v>5894</v>
      </c>
      <c r="C519" t="s">
        <v>5764</v>
      </c>
      <c r="D519" t="s">
        <v>5765</v>
      </c>
      <c r="E519" t="s">
        <v>5183</v>
      </c>
      <c r="F519" t="s">
        <v>269</v>
      </c>
      <c r="G519">
        <v>0</v>
      </c>
      <c r="H519">
        <v>4</v>
      </c>
      <c r="I519" s="309" t="s">
        <v>3321</v>
      </c>
      <c r="J519">
        <v>3</v>
      </c>
      <c r="K519" s="312" t="s">
        <v>3236</v>
      </c>
      <c r="L519" t="s">
        <v>5885</v>
      </c>
      <c r="M519" s="473">
        <v>0</v>
      </c>
      <c r="N519" s="473">
        <v>0</v>
      </c>
      <c r="O519" s="473">
        <v>0</v>
      </c>
      <c r="P519">
        <v>1</v>
      </c>
      <c r="Q519">
        <v>1</v>
      </c>
      <c r="S519" s="260"/>
      <c r="T519" s="260"/>
      <c r="U519" s="260"/>
      <c r="V519" s="260"/>
      <c r="W519" s="260"/>
    </row>
    <row r="520" spans="2:23" customFormat="1" ht="14" hidden="1">
      <c r="B520" t="s">
        <v>5660</v>
      </c>
      <c r="C520" t="s">
        <v>5661</v>
      </c>
      <c r="D520" t="s">
        <v>5662</v>
      </c>
      <c r="F520" t="s">
        <v>5123</v>
      </c>
      <c r="G520">
        <v>3</v>
      </c>
      <c r="I520" s="309" t="s">
        <v>3321</v>
      </c>
      <c r="J520">
        <v>3</v>
      </c>
      <c r="K520" s="312" t="s">
        <v>3246</v>
      </c>
      <c r="L520" t="s">
        <v>5885</v>
      </c>
      <c r="M520" s="473">
        <v>0</v>
      </c>
      <c r="N520" s="473">
        <v>0</v>
      </c>
      <c r="O520" s="473">
        <v>0</v>
      </c>
      <c r="P520" s="473">
        <v>0</v>
      </c>
      <c r="Q520" s="473">
        <v>0</v>
      </c>
      <c r="S520" s="260"/>
      <c r="T520" s="260"/>
      <c r="U520" s="260"/>
      <c r="V520" s="260"/>
      <c r="W520" s="260"/>
    </row>
    <row r="521" spans="2:23" customFormat="1" ht="14" hidden="1">
      <c r="B521" t="s">
        <v>5669</v>
      </c>
      <c r="C521" t="s">
        <v>5670</v>
      </c>
      <c r="D521" t="s">
        <v>5671</v>
      </c>
      <c r="F521" t="s">
        <v>250</v>
      </c>
      <c r="I521" s="309" t="s">
        <v>3321</v>
      </c>
      <c r="J521">
        <v>3</v>
      </c>
      <c r="K521" t="s">
        <v>454</v>
      </c>
      <c r="L521" t="s">
        <v>5885</v>
      </c>
      <c r="M521" s="473">
        <v>0</v>
      </c>
      <c r="N521" s="473">
        <v>0</v>
      </c>
      <c r="O521" s="473">
        <v>0</v>
      </c>
      <c r="P521" s="473">
        <v>0</v>
      </c>
      <c r="Q521" s="473">
        <v>0</v>
      </c>
      <c r="S521" s="260"/>
      <c r="T521" s="260"/>
      <c r="U521" s="260"/>
      <c r="V521" s="260"/>
      <c r="W521" s="260"/>
    </row>
    <row r="522" spans="2:23" customFormat="1" ht="14" hidden="1">
      <c r="B522" t="s">
        <v>5879</v>
      </c>
      <c r="C522" t="s">
        <v>5880</v>
      </c>
      <c r="D522" t="s">
        <v>5881</v>
      </c>
      <c r="F522" t="s">
        <v>250</v>
      </c>
      <c r="I522" s="309" t="s">
        <v>3321</v>
      </c>
      <c r="J522">
        <v>4</v>
      </c>
      <c r="K522" s="312" t="s">
        <v>3246</v>
      </c>
      <c r="L522" t="s">
        <v>5885</v>
      </c>
      <c r="M522" s="473">
        <v>0</v>
      </c>
      <c r="N522" s="473">
        <v>0</v>
      </c>
      <c r="O522" s="473">
        <v>0</v>
      </c>
      <c r="P522" s="473">
        <v>0</v>
      </c>
      <c r="Q522" s="473">
        <v>0</v>
      </c>
      <c r="S522" s="260"/>
      <c r="T522" s="260"/>
      <c r="U522" s="260"/>
      <c r="V522" s="260"/>
      <c r="W522" s="260"/>
    </row>
    <row r="523" spans="2:23" customFormat="1" ht="14">
      <c r="B523" s="478" t="s">
        <v>5888</v>
      </c>
      <c r="C523" t="s">
        <v>5658</v>
      </c>
      <c r="D523" t="s">
        <v>5659</v>
      </c>
      <c r="F523" t="s">
        <v>269</v>
      </c>
      <c r="G523">
        <v>4</v>
      </c>
      <c r="H523">
        <v>5</v>
      </c>
      <c r="I523" s="309" t="s">
        <v>3321</v>
      </c>
      <c r="J523">
        <v>5</v>
      </c>
      <c r="K523" s="312" t="s">
        <v>3236</v>
      </c>
      <c r="L523" t="s">
        <v>5885</v>
      </c>
      <c r="M523" s="473">
        <v>0</v>
      </c>
      <c r="N523">
        <v>1</v>
      </c>
      <c r="O523">
        <v>1</v>
      </c>
      <c r="P523" s="473">
        <v>0</v>
      </c>
      <c r="Q523">
        <v>1</v>
      </c>
      <c r="S523" s="260"/>
      <c r="T523" s="260"/>
      <c r="U523" s="260"/>
      <c r="V523" s="260"/>
      <c r="W523" s="260"/>
    </row>
    <row r="524" spans="2:23" customFormat="1" ht="14">
      <c r="B524" s="478" t="s">
        <v>6404</v>
      </c>
      <c r="C524" t="s">
        <v>5746</v>
      </c>
      <c r="D524" t="s">
        <v>5747</v>
      </c>
      <c r="F524" t="s">
        <v>250</v>
      </c>
      <c r="I524" s="540" t="s">
        <v>3336</v>
      </c>
      <c r="J524">
        <v>1</v>
      </c>
      <c r="K524" s="312" t="s">
        <v>3253</v>
      </c>
      <c r="L524" t="s">
        <v>5885</v>
      </c>
      <c r="M524">
        <v>2</v>
      </c>
      <c r="N524" s="473">
        <v>0</v>
      </c>
      <c r="O524" s="473">
        <v>0</v>
      </c>
      <c r="P524">
        <v>2</v>
      </c>
      <c r="Q524">
        <v>0</v>
      </c>
      <c r="S524" s="260"/>
      <c r="T524" s="260"/>
      <c r="U524" s="260"/>
      <c r="V524" s="260"/>
      <c r="W524" s="260"/>
    </row>
    <row r="525" spans="2:23" customFormat="1" ht="14" hidden="1">
      <c r="B525" t="s">
        <v>5633</v>
      </c>
      <c r="C525" t="s">
        <v>5634</v>
      </c>
      <c r="D525" t="s">
        <v>5635</v>
      </c>
      <c r="E525" t="s">
        <v>5322</v>
      </c>
      <c r="F525" t="s">
        <v>269</v>
      </c>
      <c r="G525">
        <v>2</v>
      </c>
      <c r="H525">
        <v>3</v>
      </c>
      <c r="I525" s="540" t="s">
        <v>3336</v>
      </c>
      <c r="J525">
        <v>2</v>
      </c>
      <c r="K525" t="s">
        <v>454</v>
      </c>
      <c r="L525" t="s">
        <v>5885</v>
      </c>
      <c r="M525" s="473">
        <v>0</v>
      </c>
      <c r="N525" s="473">
        <v>0</v>
      </c>
      <c r="O525" s="473">
        <v>0</v>
      </c>
      <c r="P525" s="473">
        <v>0</v>
      </c>
      <c r="Q525" s="473">
        <v>0</v>
      </c>
      <c r="S525" s="260"/>
      <c r="T525" s="260"/>
      <c r="U525" s="260"/>
      <c r="V525" s="260"/>
      <c r="W525" s="260"/>
    </row>
    <row r="526" spans="2:23" customFormat="1" ht="14" hidden="1">
      <c r="B526" t="s">
        <v>5630</v>
      </c>
      <c r="C526" t="s">
        <v>5631</v>
      </c>
      <c r="D526" t="s">
        <v>5632</v>
      </c>
      <c r="F526" t="s">
        <v>250</v>
      </c>
      <c r="I526" s="540" t="s">
        <v>3336</v>
      </c>
      <c r="J526">
        <v>2</v>
      </c>
      <c r="K526" s="312" t="s">
        <v>3246</v>
      </c>
      <c r="L526" t="s">
        <v>5885</v>
      </c>
      <c r="M526" s="473">
        <v>0</v>
      </c>
      <c r="N526" s="473">
        <v>0</v>
      </c>
      <c r="O526" s="473">
        <v>0</v>
      </c>
      <c r="P526" s="473">
        <v>0</v>
      </c>
      <c r="Q526" s="473">
        <v>0</v>
      </c>
      <c r="S526" s="260"/>
      <c r="T526" s="260"/>
      <c r="U526" s="260"/>
      <c r="V526" s="260"/>
      <c r="W526" s="260"/>
    </row>
    <row r="527" spans="2:23" customFormat="1" ht="14" hidden="1">
      <c r="B527" t="s">
        <v>5683</v>
      </c>
      <c r="C527" t="s">
        <v>5684</v>
      </c>
      <c r="D527" t="s">
        <v>5685</v>
      </c>
      <c r="F527" t="s">
        <v>269</v>
      </c>
      <c r="G527">
        <v>3</v>
      </c>
      <c r="H527">
        <v>2</v>
      </c>
      <c r="I527" s="540" t="s">
        <v>3336</v>
      </c>
      <c r="J527">
        <v>3</v>
      </c>
      <c r="K527" s="312" t="s">
        <v>3246</v>
      </c>
      <c r="L527" t="s">
        <v>5885</v>
      </c>
      <c r="M527" s="473">
        <v>0</v>
      </c>
      <c r="N527" s="473">
        <v>0</v>
      </c>
      <c r="O527" s="473">
        <v>0</v>
      </c>
      <c r="P527" s="473">
        <v>0</v>
      </c>
      <c r="Q527" s="473">
        <v>0</v>
      </c>
      <c r="S527" s="260"/>
      <c r="T527" s="260"/>
      <c r="U527" s="260"/>
      <c r="V527" s="260"/>
      <c r="W527" s="260"/>
    </row>
    <row r="528" spans="2:23" customFormat="1" ht="14" hidden="1">
      <c r="B528" t="s">
        <v>5882</v>
      </c>
      <c r="C528" t="s">
        <v>5883</v>
      </c>
      <c r="D528" t="s">
        <v>5884</v>
      </c>
      <c r="F528" t="s">
        <v>250</v>
      </c>
      <c r="I528" s="540" t="s">
        <v>3336</v>
      </c>
      <c r="J528">
        <v>3</v>
      </c>
      <c r="K528" t="s">
        <v>454</v>
      </c>
      <c r="L528" t="s">
        <v>5885</v>
      </c>
      <c r="M528" s="473">
        <v>0</v>
      </c>
      <c r="N528" s="473">
        <v>0</v>
      </c>
      <c r="O528" s="473">
        <v>0</v>
      </c>
      <c r="P528" s="473">
        <v>0</v>
      </c>
      <c r="Q528" s="473">
        <v>0</v>
      </c>
      <c r="S528" s="260"/>
      <c r="T528" s="260"/>
      <c r="U528" s="260"/>
      <c r="V528" s="260"/>
      <c r="W528" s="260"/>
    </row>
    <row r="529" spans="2:23" customFormat="1" ht="14" hidden="1">
      <c r="B529" t="s">
        <v>5813</v>
      </c>
      <c r="C529" t="s">
        <v>5814</v>
      </c>
      <c r="D529" t="s">
        <v>5815</v>
      </c>
      <c r="F529" t="s">
        <v>269</v>
      </c>
      <c r="G529">
        <v>3</v>
      </c>
      <c r="H529">
        <v>5</v>
      </c>
      <c r="I529" s="540" t="s">
        <v>3336</v>
      </c>
      <c r="J529">
        <v>4</v>
      </c>
      <c r="K529" s="312" t="s">
        <v>3246</v>
      </c>
      <c r="L529" t="s">
        <v>5885</v>
      </c>
      <c r="M529" s="473">
        <v>0</v>
      </c>
      <c r="N529" s="473">
        <v>0</v>
      </c>
      <c r="O529" s="473">
        <v>0</v>
      </c>
      <c r="P529" s="473">
        <v>0</v>
      </c>
      <c r="Q529" s="473">
        <v>0</v>
      </c>
      <c r="S529" s="260"/>
      <c r="T529" s="260"/>
      <c r="U529" s="260"/>
      <c r="V529" s="260"/>
      <c r="W529" s="260"/>
    </row>
    <row r="530" spans="2:23" customFormat="1" ht="14">
      <c r="B530" t="s">
        <v>5787</v>
      </c>
      <c r="C530" t="s">
        <v>5788</v>
      </c>
      <c r="D530" t="s">
        <v>5789</v>
      </c>
      <c r="E530" t="s">
        <v>5102</v>
      </c>
      <c r="F530" t="s">
        <v>269</v>
      </c>
      <c r="G530">
        <v>5</v>
      </c>
      <c r="H530">
        <v>5</v>
      </c>
      <c r="I530" s="540" t="s">
        <v>3336</v>
      </c>
      <c r="J530">
        <v>5</v>
      </c>
      <c r="K530" s="312" t="s">
        <v>3236</v>
      </c>
      <c r="L530" t="s">
        <v>5885</v>
      </c>
      <c r="M530">
        <v>1</v>
      </c>
      <c r="N530">
        <v>1</v>
      </c>
      <c r="O530">
        <v>1</v>
      </c>
      <c r="P530">
        <v>1</v>
      </c>
      <c r="Q530">
        <v>1</v>
      </c>
      <c r="S530" s="260"/>
      <c r="T530" s="260"/>
      <c r="U530" s="260"/>
      <c r="V530" s="483" t="s">
        <v>5900</v>
      </c>
      <c r="W530" s="260"/>
    </row>
    <row r="531" spans="2:23" customFormat="1" ht="14" hidden="1">
      <c r="B531" t="s">
        <v>5824</v>
      </c>
      <c r="C531" t="s">
        <v>5825</v>
      </c>
      <c r="D531" t="s">
        <v>5826</v>
      </c>
      <c r="E531" t="s">
        <v>5526</v>
      </c>
      <c r="F531" t="s">
        <v>269</v>
      </c>
      <c r="G531">
        <v>5</v>
      </c>
      <c r="H531">
        <v>5</v>
      </c>
      <c r="I531" s="540" t="s">
        <v>3336</v>
      </c>
      <c r="J531">
        <v>5</v>
      </c>
      <c r="K531" t="s">
        <v>454</v>
      </c>
      <c r="L531" t="s">
        <v>5885</v>
      </c>
      <c r="M531" s="473">
        <v>0</v>
      </c>
      <c r="N531" s="473">
        <v>0</v>
      </c>
      <c r="O531" s="473">
        <v>0</v>
      </c>
      <c r="P531" s="473">
        <v>0</v>
      </c>
      <c r="Q531" s="473">
        <v>0</v>
      </c>
      <c r="S531" s="260"/>
      <c r="T531" s="260"/>
      <c r="U531" s="260"/>
      <c r="V531" s="260"/>
      <c r="W531" s="260"/>
    </row>
    <row r="532" spans="2:23" customFormat="1" ht="14">
      <c r="B532" s="478" t="s">
        <v>6405</v>
      </c>
      <c r="C532" t="s">
        <v>5848</v>
      </c>
      <c r="D532" t="s">
        <v>5849</v>
      </c>
      <c r="F532" t="s">
        <v>5123</v>
      </c>
      <c r="G532">
        <v>3</v>
      </c>
      <c r="I532" s="540" t="s">
        <v>3336</v>
      </c>
      <c r="J532">
        <v>6</v>
      </c>
      <c r="K532" s="312" t="s">
        <v>3253</v>
      </c>
      <c r="L532" t="s">
        <v>5885</v>
      </c>
      <c r="M532">
        <v>1</v>
      </c>
      <c r="N532">
        <v>1</v>
      </c>
      <c r="O532" s="478">
        <v>1</v>
      </c>
      <c r="P532">
        <v>1</v>
      </c>
      <c r="Q532">
        <v>0</v>
      </c>
      <c r="S532" s="260"/>
      <c r="T532" s="260"/>
      <c r="U532" s="260"/>
      <c r="V532" s="260"/>
      <c r="W532" s="260"/>
    </row>
    <row r="533" spans="2:23" customFormat="1" ht="14">
      <c r="B533" s="478" t="s">
        <v>5902</v>
      </c>
      <c r="C533" t="s">
        <v>5811</v>
      </c>
      <c r="D533" t="s">
        <v>5812</v>
      </c>
      <c r="F533" t="s">
        <v>269</v>
      </c>
      <c r="G533">
        <v>7</v>
      </c>
      <c r="H533">
        <v>5</v>
      </c>
      <c r="I533" s="540" t="s">
        <v>3336</v>
      </c>
      <c r="J533">
        <v>8</v>
      </c>
      <c r="K533" s="312" t="s">
        <v>3236</v>
      </c>
      <c r="L533" t="s">
        <v>5885</v>
      </c>
      <c r="M533">
        <v>1</v>
      </c>
      <c r="N533" s="473">
        <v>0</v>
      </c>
      <c r="O533" s="473">
        <v>0</v>
      </c>
      <c r="P533">
        <v>1</v>
      </c>
      <c r="Q533" s="473">
        <v>0</v>
      </c>
      <c r="S533" s="260"/>
      <c r="T533" s="260"/>
      <c r="U533" s="260"/>
      <c r="V533" s="260"/>
      <c r="W533" s="260"/>
    </row>
    <row r="534" spans="2:23" customFormat="1" ht="14" hidden="1">
      <c r="B534" t="s">
        <v>5821</v>
      </c>
      <c r="C534" t="s">
        <v>5822</v>
      </c>
      <c r="D534" t="s">
        <v>5823</v>
      </c>
      <c r="F534" t="s">
        <v>250</v>
      </c>
      <c r="I534" s="309" t="s">
        <v>3353</v>
      </c>
      <c r="J534">
        <v>1</v>
      </c>
      <c r="K534" s="312" t="s">
        <v>3246</v>
      </c>
      <c r="L534" t="s">
        <v>5885</v>
      </c>
      <c r="M534" s="473">
        <v>0</v>
      </c>
      <c r="N534" s="473">
        <v>0</v>
      </c>
      <c r="O534" s="473">
        <v>0</v>
      </c>
      <c r="P534" s="473">
        <v>0</v>
      </c>
      <c r="Q534" s="473">
        <v>0</v>
      </c>
      <c r="S534" s="260"/>
      <c r="T534" s="260"/>
      <c r="U534" s="260"/>
      <c r="V534" s="260"/>
      <c r="W534" s="260"/>
    </row>
    <row r="535" spans="2:23" customFormat="1" ht="14" hidden="1">
      <c r="B535" t="s">
        <v>5675</v>
      </c>
      <c r="C535" t="s">
        <v>5676</v>
      </c>
      <c r="D535" t="s">
        <v>5547</v>
      </c>
      <c r="E535" t="s">
        <v>5102</v>
      </c>
      <c r="F535" t="s">
        <v>269</v>
      </c>
      <c r="G535">
        <v>1</v>
      </c>
      <c r="H535">
        <v>5</v>
      </c>
      <c r="I535" s="309" t="s">
        <v>3353</v>
      </c>
      <c r="J535">
        <v>2</v>
      </c>
      <c r="K535" t="s">
        <v>454</v>
      </c>
      <c r="L535" t="s">
        <v>5885</v>
      </c>
      <c r="M535" s="473">
        <v>0</v>
      </c>
      <c r="N535" s="473">
        <v>0</v>
      </c>
      <c r="O535" s="473">
        <v>0</v>
      </c>
      <c r="P535" s="473">
        <v>0</v>
      </c>
      <c r="Q535" s="473">
        <v>0</v>
      </c>
      <c r="S535" s="260"/>
      <c r="T535" s="260"/>
      <c r="U535" s="260"/>
      <c r="V535" s="260"/>
      <c r="W535" s="260"/>
    </row>
    <row r="536" spans="2:23" customFormat="1" ht="14">
      <c r="B536" t="s">
        <v>5836</v>
      </c>
      <c r="C536" t="s">
        <v>5837</v>
      </c>
      <c r="D536" t="s">
        <v>5838</v>
      </c>
      <c r="F536" t="s">
        <v>269</v>
      </c>
      <c r="G536">
        <v>3</v>
      </c>
      <c r="H536">
        <v>3</v>
      </c>
      <c r="I536" s="309" t="s">
        <v>3353</v>
      </c>
      <c r="J536">
        <v>3</v>
      </c>
      <c r="K536" s="312" t="s">
        <v>3253</v>
      </c>
      <c r="L536" t="s">
        <v>5885</v>
      </c>
      <c r="M536">
        <v>2</v>
      </c>
      <c r="N536">
        <v>2</v>
      </c>
      <c r="O536" s="473">
        <v>0</v>
      </c>
      <c r="P536">
        <v>0</v>
      </c>
      <c r="Q536">
        <v>1</v>
      </c>
      <c r="S536" s="260"/>
      <c r="T536" s="260"/>
      <c r="U536" s="260"/>
      <c r="V536" s="260"/>
      <c r="W536" s="260"/>
    </row>
    <row r="537" spans="2:23" customFormat="1" ht="14" hidden="1">
      <c r="B537" t="s">
        <v>5680</v>
      </c>
      <c r="C537" t="s">
        <v>5681</v>
      </c>
      <c r="D537" t="s">
        <v>5682</v>
      </c>
      <c r="E537" t="s">
        <v>5102</v>
      </c>
      <c r="F537" t="s">
        <v>269</v>
      </c>
      <c r="G537">
        <v>3</v>
      </c>
      <c r="H537">
        <v>4</v>
      </c>
      <c r="I537" s="309" t="s">
        <v>3353</v>
      </c>
      <c r="J537">
        <v>3</v>
      </c>
      <c r="K537" t="s">
        <v>454</v>
      </c>
      <c r="L537" t="s">
        <v>5885</v>
      </c>
      <c r="M537" s="473">
        <v>0</v>
      </c>
      <c r="N537" s="473">
        <v>0</v>
      </c>
      <c r="O537" s="473">
        <v>0</v>
      </c>
      <c r="P537" s="473">
        <v>0</v>
      </c>
      <c r="Q537" s="473">
        <v>0</v>
      </c>
      <c r="S537" s="260"/>
      <c r="T537" s="260"/>
      <c r="U537" s="260"/>
      <c r="V537" s="260"/>
      <c r="W537" s="260"/>
    </row>
    <row r="538" spans="2:23" customFormat="1" ht="14" hidden="1">
      <c r="B538" t="s">
        <v>5677</v>
      </c>
      <c r="C538" t="s">
        <v>5678</v>
      </c>
      <c r="D538" t="s">
        <v>5679</v>
      </c>
      <c r="F538" t="s">
        <v>250</v>
      </c>
      <c r="I538" s="309" t="s">
        <v>3353</v>
      </c>
      <c r="J538">
        <v>3</v>
      </c>
      <c r="K538" s="312" t="s">
        <v>3246</v>
      </c>
      <c r="L538" t="s">
        <v>5885</v>
      </c>
      <c r="M538" s="473">
        <v>0</v>
      </c>
      <c r="N538" s="473">
        <v>0</v>
      </c>
      <c r="O538" s="473">
        <v>0</v>
      </c>
      <c r="P538" s="473">
        <v>0</v>
      </c>
      <c r="Q538" s="473">
        <v>0</v>
      </c>
      <c r="S538" s="260"/>
      <c r="T538" s="260"/>
      <c r="U538" s="260"/>
      <c r="V538" s="260"/>
      <c r="W538" s="260"/>
    </row>
    <row r="539" spans="2:23" customFormat="1" ht="14" hidden="1">
      <c r="B539" t="s">
        <v>5795</v>
      </c>
      <c r="C539" t="s">
        <v>5796</v>
      </c>
      <c r="D539" t="s">
        <v>5797</v>
      </c>
      <c r="E539" t="s">
        <v>5102</v>
      </c>
      <c r="F539" t="s">
        <v>269</v>
      </c>
      <c r="G539">
        <v>4</v>
      </c>
      <c r="H539">
        <v>3</v>
      </c>
      <c r="I539" s="309" t="s">
        <v>3353</v>
      </c>
      <c r="J539">
        <v>4</v>
      </c>
      <c r="K539" s="312" t="s">
        <v>3246</v>
      </c>
      <c r="L539" t="s">
        <v>5885</v>
      </c>
      <c r="M539" s="473">
        <v>0</v>
      </c>
      <c r="N539" s="473">
        <v>0</v>
      </c>
      <c r="O539" s="473">
        <v>0</v>
      </c>
      <c r="P539" s="473">
        <v>0</v>
      </c>
      <c r="Q539" s="473">
        <v>0</v>
      </c>
      <c r="S539" s="260"/>
      <c r="T539" s="260"/>
      <c r="U539" s="260"/>
      <c r="V539" s="260"/>
      <c r="W539" s="260"/>
    </row>
    <row r="540" spans="2:23" customFormat="1" ht="14">
      <c r="B540" s="478" t="s">
        <v>6411</v>
      </c>
      <c r="C540" t="s">
        <v>5762</v>
      </c>
      <c r="D540" t="s">
        <v>5763</v>
      </c>
      <c r="F540" t="s">
        <v>250</v>
      </c>
      <c r="I540" s="309" t="s">
        <v>3353</v>
      </c>
      <c r="J540">
        <v>4</v>
      </c>
      <c r="K540" s="312" t="s">
        <v>3253</v>
      </c>
      <c r="L540" t="s">
        <v>5885</v>
      </c>
      <c r="M540">
        <v>0</v>
      </c>
      <c r="N540">
        <v>2</v>
      </c>
      <c r="O540" s="473">
        <v>0</v>
      </c>
      <c r="P540">
        <v>2</v>
      </c>
      <c r="Q540">
        <v>1</v>
      </c>
      <c r="S540" s="260"/>
      <c r="T540" s="260"/>
      <c r="U540" s="260"/>
      <c r="V540" s="260"/>
      <c r="W540" s="260"/>
    </row>
    <row r="541" spans="2:23" customFormat="1" ht="14" hidden="1">
      <c r="B541" t="s">
        <v>5595</v>
      </c>
      <c r="C541" t="s">
        <v>5596</v>
      </c>
      <c r="D541" t="s">
        <v>5597</v>
      </c>
      <c r="E541" t="s">
        <v>5102</v>
      </c>
      <c r="F541" t="s">
        <v>269</v>
      </c>
      <c r="G541">
        <v>6</v>
      </c>
      <c r="H541">
        <v>4</v>
      </c>
      <c r="I541" s="309" t="s">
        <v>3353</v>
      </c>
      <c r="J541">
        <v>6</v>
      </c>
      <c r="K541" t="s">
        <v>454</v>
      </c>
      <c r="L541" t="s">
        <v>5885</v>
      </c>
      <c r="M541" s="473">
        <v>0</v>
      </c>
      <c r="N541" s="473">
        <v>0</v>
      </c>
      <c r="O541" s="473">
        <v>0</v>
      </c>
      <c r="P541" s="473">
        <v>0</v>
      </c>
      <c r="Q541" s="473">
        <v>0</v>
      </c>
      <c r="S541" s="260"/>
      <c r="T541" s="260"/>
      <c r="U541" s="260"/>
      <c r="V541" s="260"/>
      <c r="W541" s="260"/>
    </row>
    <row r="542" spans="2:23" customFormat="1" ht="14">
      <c r="B542" s="478" t="s">
        <v>5896</v>
      </c>
      <c r="C542" t="s">
        <v>5751</v>
      </c>
      <c r="D542" t="s">
        <v>5752</v>
      </c>
      <c r="E542" t="s">
        <v>5102</v>
      </c>
      <c r="F542" t="s">
        <v>269</v>
      </c>
      <c r="G542">
        <v>8</v>
      </c>
      <c r="H542">
        <v>8</v>
      </c>
      <c r="I542" s="309" t="s">
        <v>3353</v>
      </c>
      <c r="J542">
        <v>6</v>
      </c>
      <c r="K542" s="312" t="s">
        <v>3236</v>
      </c>
      <c r="L542" t="s">
        <v>5885</v>
      </c>
      <c r="M542" s="473">
        <v>0</v>
      </c>
      <c r="N542">
        <v>1</v>
      </c>
      <c r="O542" s="473">
        <v>0</v>
      </c>
      <c r="P542" s="473">
        <v>0</v>
      </c>
      <c r="Q542" s="473">
        <v>0</v>
      </c>
      <c r="S542" s="260"/>
      <c r="T542" s="260"/>
      <c r="U542" s="260"/>
      <c r="V542" s="260"/>
      <c r="W542" s="260"/>
    </row>
    <row r="543" spans="2:23" customFormat="1" ht="14">
      <c r="B543" s="478" t="s">
        <v>5904</v>
      </c>
      <c r="C543" t="s">
        <v>5785</v>
      </c>
      <c r="D543" t="s">
        <v>5786</v>
      </c>
      <c r="F543" t="s">
        <v>250</v>
      </c>
      <c r="I543" s="309" t="s">
        <v>3353</v>
      </c>
      <c r="J543">
        <v>6</v>
      </c>
      <c r="K543" s="312" t="s">
        <v>3236</v>
      </c>
      <c r="L543" t="s">
        <v>5885</v>
      </c>
      <c r="M543">
        <v>1</v>
      </c>
      <c r="N543" s="707">
        <v>0</v>
      </c>
      <c r="O543">
        <v>1</v>
      </c>
      <c r="P543">
        <v>1</v>
      </c>
      <c r="Q543" s="707">
        <v>0</v>
      </c>
      <c r="S543" s="260"/>
      <c r="T543" s="260"/>
      <c r="U543" s="260"/>
      <c r="V543" s="260"/>
      <c r="W543" s="260"/>
    </row>
    <row r="544" spans="2:23" customFormat="1" ht="14" hidden="1">
      <c r="B544" t="s">
        <v>5645</v>
      </c>
      <c r="C544" t="s">
        <v>5646</v>
      </c>
      <c r="D544" t="s">
        <v>5647</v>
      </c>
      <c r="F544" t="s">
        <v>250</v>
      </c>
      <c r="I544" s="309" t="s">
        <v>3367</v>
      </c>
      <c r="J544">
        <v>1</v>
      </c>
      <c r="K544" s="312" t="s">
        <v>3246</v>
      </c>
      <c r="L544" t="s">
        <v>5885</v>
      </c>
      <c r="M544" s="473">
        <v>0</v>
      </c>
      <c r="N544" s="473">
        <v>0</v>
      </c>
      <c r="O544" s="473">
        <v>0</v>
      </c>
      <c r="P544" s="473">
        <v>0</v>
      </c>
      <c r="Q544" s="473">
        <v>0</v>
      </c>
      <c r="S544" s="260"/>
      <c r="T544" s="260"/>
      <c r="U544" s="260"/>
      <c r="V544" s="260"/>
      <c r="W544" s="260"/>
    </row>
    <row r="545" spans="2:23" customFormat="1" ht="14" hidden="1">
      <c r="B545" t="s">
        <v>5627</v>
      </c>
      <c r="C545" t="s">
        <v>5628</v>
      </c>
      <c r="D545" t="s">
        <v>5629</v>
      </c>
      <c r="E545" t="s">
        <v>5526</v>
      </c>
      <c r="F545" t="s">
        <v>269</v>
      </c>
      <c r="G545">
        <v>3</v>
      </c>
      <c r="H545">
        <v>2</v>
      </c>
      <c r="I545" s="309" t="s">
        <v>3367</v>
      </c>
      <c r="J545">
        <v>2</v>
      </c>
      <c r="K545" t="s">
        <v>454</v>
      </c>
      <c r="L545" t="s">
        <v>5885</v>
      </c>
      <c r="M545" s="473">
        <v>0</v>
      </c>
      <c r="N545" s="473">
        <v>0</v>
      </c>
      <c r="O545" s="473">
        <v>0</v>
      </c>
      <c r="P545" s="473">
        <v>0</v>
      </c>
      <c r="Q545" s="473">
        <v>0</v>
      </c>
      <c r="S545" s="260"/>
      <c r="T545" s="260"/>
      <c r="U545" s="260"/>
      <c r="V545" s="260"/>
      <c r="W545" s="260"/>
    </row>
    <row r="546" spans="2:23" customFormat="1" ht="14" hidden="1">
      <c r="B546" t="s">
        <v>5648</v>
      </c>
      <c r="C546" t="s">
        <v>5649</v>
      </c>
      <c r="D546" t="s">
        <v>5650</v>
      </c>
      <c r="E546" t="s">
        <v>5526</v>
      </c>
      <c r="F546" t="s">
        <v>269</v>
      </c>
      <c r="G546">
        <v>1</v>
      </c>
      <c r="H546">
        <v>3</v>
      </c>
      <c r="I546" s="309" t="s">
        <v>3367</v>
      </c>
      <c r="J546">
        <v>2</v>
      </c>
      <c r="K546" s="312" t="s">
        <v>3246</v>
      </c>
      <c r="L546" t="s">
        <v>5885</v>
      </c>
      <c r="M546" s="473">
        <v>0</v>
      </c>
      <c r="N546" s="473">
        <v>0</v>
      </c>
      <c r="O546" s="473">
        <v>0</v>
      </c>
      <c r="P546" s="473">
        <v>0</v>
      </c>
      <c r="Q546" s="473">
        <v>0</v>
      </c>
      <c r="S546" s="260"/>
      <c r="T546" s="260"/>
      <c r="U546" s="260"/>
      <c r="V546" s="260"/>
      <c r="W546" s="260"/>
    </row>
    <row r="547" spans="2:23" customFormat="1" ht="14">
      <c r="B547" s="478" t="s">
        <v>6427</v>
      </c>
      <c r="C547" t="s">
        <v>5827</v>
      </c>
      <c r="D547" t="s">
        <v>5828</v>
      </c>
      <c r="F547" t="s">
        <v>269</v>
      </c>
      <c r="G547">
        <v>1</v>
      </c>
      <c r="H547">
        <v>4</v>
      </c>
      <c r="I547" s="309" t="s">
        <v>3367</v>
      </c>
      <c r="J547">
        <v>2</v>
      </c>
      <c r="K547" s="312" t="s">
        <v>3236</v>
      </c>
      <c r="L547" t="s">
        <v>5885</v>
      </c>
      <c r="M547" s="707">
        <v>0</v>
      </c>
      <c r="N547">
        <v>1</v>
      </c>
      <c r="O547">
        <v>1</v>
      </c>
      <c r="P547">
        <v>1</v>
      </c>
      <c r="Q547">
        <v>1</v>
      </c>
      <c r="S547" s="260"/>
      <c r="T547" s="260"/>
      <c r="U547" s="260"/>
      <c r="V547" s="260"/>
      <c r="W547" s="260"/>
    </row>
    <row r="548" spans="2:23" customFormat="1" ht="14" hidden="1">
      <c r="B548" t="s">
        <v>5651</v>
      </c>
      <c r="C548" t="s">
        <v>5652</v>
      </c>
      <c r="D548" t="s">
        <v>5653</v>
      </c>
      <c r="F548" t="s">
        <v>250</v>
      </c>
      <c r="I548" s="309" t="s">
        <v>3367</v>
      </c>
      <c r="J548">
        <v>2</v>
      </c>
      <c r="K548" t="s">
        <v>454</v>
      </c>
      <c r="L548" t="s">
        <v>5885</v>
      </c>
      <c r="M548" s="473">
        <v>0</v>
      </c>
      <c r="N548" s="473">
        <v>0</v>
      </c>
      <c r="O548" s="473">
        <v>0</v>
      </c>
      <c r="P548" s="473">
        <v>0</v>
      </c>
      <c r="Q548" s="473">
        <v>0</v>
      </c>
      <c r="S548" s="260"/>
      <c r="T548" s="260"/>
      <c r="U548" s="260"/>
      <c r="V548" s="260"/>
      <c r="W548" s="260"/>
    </row>
    <row r="549" spans="2:23" customFormat="1" ht="14">
      <c r="B549" t="s">
        <v>5818</v>
      </c>
      <c r="C549" t="s">
        <v>5819</v>
      </c>
      <c r="D549" t="s">
        <v>5820</v>
      </c>
      <c r="F549" t="s">
        <v>5123</v>
      </c>
      <c r="G549">
        <v>1</v>
      </c>
      <c r="I549" s="309" t="s">
        <v>3367</v>
      </c>
      <c r="J549">
        <v>2</v>
      </c>
      <c r="K549" s="312" t="s">
        <v>3253</v>
      </c>
      <c r="L549" t="s">
        <v>5885</v>
      </c>
      <c r="M549">
        <v>1</v>
      </c>
      <c r="N549">
        <v>1</v>
      </c>
      <c r="O549">
        <v>2</v>
      </c>
      <c r="P549">
        <v>2</v>
      </c>
      <c r="Q549">
        <v>2</v>
      </c>
      <c r="S549" s="260"/>
      <c r="T549" s="260"/>
      <c r="U549" s="260"/>
      <c r="V549" s="260"/>
      <c r="W549" s="260"/>
    </row>
    <row r="550" spans="2:23" customFormat="1" ht="14" hidden="1">
      <c r="B550" t="s">
        <v>5642</v>
      </c>
      <c r="C550" t="s">
        <v>5643</v>
      </c>
      <c r="D550" t="s">
        <v>5644</v>
      </c>
      <c r="F550" t="s">
        <v>250</v>
      </c>
      <c r="I550" s="309" t="s">
        <v>3367</v>
      </c>
      <c r="J550">
        <v>3</v>
      </c>
      <c r="K550" s="312" t="s">
        <v>3246</v>
      </c>
      <c r="L550" t="s">
        <v>5885</v>
      </c>
      <c r="M550" s="473">
        <v>0</v>
      </c>
      <c r="N550" s="473">
        <v>0</v>
      </c>
      <c r="O550" s="473">
        <v>0</v>
      </c>
      <c r="P550" s="473">
        <v>0</v>
      </c>
      <c r="Q550" s="473">
        <v>0</v>
      </c>
      <c r="S550" s="260"/>
      <c r="T550" s="260"/>
      <c r="U550" s="260"/>
      <c r="V550" s="260"/>
      <c r="W550" s="260"/>
    </row>
    <row r="551" spans="2:23" customFormat="1" ht="14" hidden="1">
      <c r="B551" t="s">
        <v>5654</v>
      </c>
      <c r="C551" t="s">
        <v>5655</v>
      </c>
      <c r="D551" t="s">
        <v>5656</v>
      </c>
      <c r="E551" t="s">
        <v>5657</v>
      </c>
      <c r="F551" t="s">
        <v>269</v>
      </c>
      <c r="G551">
        <v>2</v>
      </c>
      <c r="H551">
        <v>5</v>
      </c>
      <c r="I551" s="309" t="s">
        <v>3367</v>
      </c>
      <c r="J551">
        <v>4</v>
      </c>
      <c r="K551" t="s">
        <v>454</v>
      </c>
      <c r="L551" t="s">
        <v>5885</v>
      </c>
      <c r="M551" s="473">
        <v>0</v>
      </c>
      <c r="N551" s="473">
        <v>0</v>
      </c>
      <c r="O551" s="473">
        <v>0</v>
      </c>
      <c r="P551" s="473">
        <v>0</v>
      </c>
      <c r="Q551" s="473">
        <v>0</v>
      </c>
      <c r="S551" s="260"/>
      <c r="T551" s="260"/>
      <c r="U551" s="260"/>
      <c r="V551" s="260"/>
      <c r="W551" s="260"/>
    </row>
    <row r="552" spans="2:23" customFormat="1" ht="14">
      <c r="B552" s="478" t="s">
        <v>6428</v>
      </c>
      <c r="C552" t="s">
        <v>5804</v>
      </c>
      <c r="D552" t="s">
        <v>5805</v>
      </c>
      <c r="E552" t="s">
        <v>5313</v>
      </c>
      <c r="F552" t="s">
        <v>269</v>
      </c>
      <c r="G552">
        <v>5</v>
      </c>
      <c r="H552">
        <v>5</v>
      </c>
      <c r="I552" s="309" t="s">
        <v>3367</v>
      </c>
      <c r="J552">
        <v>5</v>
      </c>
      <c r="K552" s="312" t="s">
        <v>3253</v>
      </c>
      <c r="L552" t="s">
        <v>5885</v>
      </c>
      <c r="M552">
        <v>0</v>
      </c>
      <c r="N552">
        <v>2</v>
      </c>
      <c r="O552">
        <v>1</v>
      </c>
      <c r="P552">
        <v>1</v>
      </c>
      <c r="Q552">
        <v>1</v>
      </c>
      <c r="S552" s="260"/>
      <c r="T552" s="260"/>
      <c r="U552" s="260"/>
      <c r="V552" s="260"/>
      <c r="W552" s="260"/>
    </row>
    <row r="553" spans="2:23" customFormat="1" ht="14">
      <c r="B553" s="478" t="s">
        <v>5898</v>
      </c>
      <c r="C553" t="s">
        <v>5816</v>
      </c>
      <c r="D553" t="s">
        <v>5817</v>
      </c>
      <c r="F553" t="s">
        <v>269</v>
      </c>
      <c r="G553">
        <v>3</v>
      </c>
      <c r="H553">
        <v>5</v>
      </c>
      <c r="I553" s="309" t="s">
        <v>3367</v>
      </c>
      <c r="J553">
        <v>5</v>
      </c>
      <c r="K553" s="312" t="s">
        <v>3236</v>
      </c>
      <c r="L553" t="s">
        <v>5885</v>
      </c>
      <c r="M553">
        <v>1</v>
      </c>
      <c r="N553">
        <v>1</v>
      </c>
      <c r="O553" s="473">
        <v>0</v>
      </c>
      <c r="P553">
        <v>1</v>
      </c>
      <c r="Q553">
        <v>1</v>
      </c>
      <c r="S553" s="260"/>
      <c r="T553" s="260"/>
      <c r="U553" s="260"/>
      <c r="V553" s="260"/>
      <c r="W553" s="260"/>
    </row>
    <row r="554" spans="2:23" customFormat="1" ht="14" hidden="1">
      <c r="B554" t="s">
        <v>5508</v>
      </c>
      <c r="C554" t="s">
        <v>5509</v>
      </c>
      <c r="D554" t="s">
        <v>5510</v>
      </c>
      <c r="F554" t="s">
        <v>269</v>
      </c>
      <c r="G554">
        <v>1</v>
      </c>
      <c r="H554">
        <v>3</v>
      </c>
      <c r="I554" s="714" t="s">
        <v>407</v>
      </c>
      <c r="J554">
        <v>1</v>
      </c>
      <c r="K554" s="312" t="s">
        <v>3246</v>
      </c>
      <c r="L554" t="s">
        <v>5885</v>
      </c>
      <c r="M554" s="473">
        <v>0</v>
      </c>
      <c r="N554" s="473">
        <v>0</v>
      </c>
      <c r="O554" s="473">
        <v>0</v>
      </c>
      <c r="P554" s="473">
        <v>0</v>
      </c>
      <c r="Q554" s="473">
        <v>0</v>
      </c>
      <c r="S554" s="260"/>
      <c r="T554" s="260"/>
      <c r="U554" s="260"/>
      <c r="V554" s="260"/>
      <c r="W554" s="260"/>
    </row>
    <row r="555" spans="2:23" customFormat="1" ht="14" hidden="1">
      <c r="B555" t="s">
        <v>5511</v>
      </c>
      <c r="C555" t="s">
        <v>5512</v>
      </c>
      <c r="D555" t="s">
        <v>5513</v>
      </c>
      <c r="F555" t="s">
        <v>269</v>
      </c>
      <c r="G555">
        <v>2</v>
      </c>
      <c r="H555">
        <v>1</v>
      </c>
      <c r="I555" s="714" t="s">
        <v>407</v>
      </c>
      <c r="J555">
        <v>2</v>
      </c>
      <c r="K555" t="s">
        <v>454</v>
      </c>
      <c r="L555" t="s">
        <v>5885</v>
      </c>
      <c r="M555" s="473">
        <v>0</v>
      </c>
      <c r="N555" s="473">
        <v>0</v>
      </c>
      <c r="O555" s="473">
        <v>0</v>
      </c>
      <c r="P555" s="473">
        <v>0</v>
      </c>
      <c r="Q555" s="473">
        <v>0</v>
      </c>
      <c r="S555" s="260"/>
      <c r="T555" s="260"/>
      <c r="U555" s="260"/>
      <c r="V555" s="260"/>
      <c r="W555" s="260"/>
    </row>
    <row r="556" spans="2:23" customFormat="1" ht="14" hidden="1">
      <c r="B556" t="s">
        <v>5545</v>
      </c>
      <c r="C556" t="s">
        <v>5546</v>
      </c>
      <c r="D556" t="s">
        <v>5547</v>
      </c>
      <c r="E556" t="s">
        <v>5297</v>
      </c>
      <c r="F556" t="s">
        <v>269</v>
      </c>
      <c r="G556">
        <v>5</v>
      </c>
      <c r="H556">
        <v>1</v>
      </c>
      <c r="I556" s="714" t="s">
        <v>407</v>
      </c>
      <c r="J556">
        <v>2</v>
      </c>
      <c r="K556" t="s">
        <v>454</v>
      </c>
      <c r="L556" t="s">
        <v>5885</v>
      </c>
      <c r="M556" s="473">
        <v>0</v>
      </c>
      <c r="N556" s="473">
        <v>0</v>
      </c>
      <c r="O556" s="473">
        <v>0</v>
      </c>
      <c r="P556" s="473">
        <v>0</v>
      </c>
      <c r="Q556" s="473">
        <v>0</v>
      </c>
      <c r="S556" s="260"/>
      <c r="T556" s="260"/>
      <c r="U556" s="260"/>
      <c r="V556" s="260"/>
      <c r="W556" s="260"/>
    </row>
    <row r="557" spans="2:23" customFormat="1" ht="14" hidden="1">
      <c r="B557" t="s">
        <v>5536</v>
      </c>
      <c r="C557" t="s">
        <v>5537</v>
      </c>
      <c r="D557" t="s">
        <v>5538</v>
      </c>
      <c r="F557" t="s">
        <v>269</v>
      </c>
      <c r="G557">
        <v>3</v>
      </c>
      <c r="H557">
        <v>2</v>
      </c>
      <c r="I557" s="714" t="s">
        <v>407</v>
      </c>
      <c r="J557">
        <v>2</v>
      </c>
      <c r="K557" t="s">
        <v>454</v>
      </c>
      <c r="L557" t="s">
        <v>5885</v>
      </c>
      <c r="M557" s="473">
        <v>0</v>
      </c>
      <c r="N557" s="473">
        <v>0</v>
      </c>
      <c r="O557" s="473">
        <v>0</v>
      </c>
      <c r="P557" s="473">
        <v>0</v>
      </c>
      <c r="Q557" s="473">
        <v>0</v>
      </c>
      <c r="S557" s="260"/>
      <c r="T557" s="260"/>
      <c r="U557" s="260"/>
      <c r="V557" s="260"/>
      <c r="W557" s="260"/>
    </row>
    <row r="558" spans="2:23" customFormat="1" ht="14" hidden="1">
      <c r="B558" t="s">
        <v>5539</v>
      </c>
      <c r="C558" t="s">
        <v>5540</v>
      </c>
      <c r="D558" t="s">
        <v>5541</v>
      </c>
      <c r="F558" t="s">
        <v>269</v>
      </c>
      <c r="G558">
        <v>1</v>
      </c>
      <c r="H558">
        <v>2</v>
      </c>
      <c r="I558" s="714" t="s">
        <v>407</v>
      </c>
      <c r="J558">
        <v>2</v>
      </c>
      <c r="K558" t="s">
        <v>454</v>
      </c>
      <c r="L558" t="s">
        <v>5885</v>
      </c>
      <c r="M558" s="473">
        <v>0</v>
      </c>
      <c r="N558" s="473">
        <v>0</v>
      </c>
      <c r="O558" s="473">
        <v>0</v>
      </c>
      <c r="P558" s="473">
        <v>0</v>
      </c>
      <c r="Q558" s="473">
        <v>0</v>
      </c>
      <c r="S558" s="260"/>
      <c r="T558" s="260"/>
      <c r="U558" s="260"/>
      <c r="V558" s="260"/>
      <c r="W558" s="260"/>
    </row>
    <row r="559" spans="2:23" customFormat="1" ht="14">
      <c r="B559" t="s">
        <v>5576</v>
      </c>
      <c r="C559" t="s">
        <v>5577</v>
      </c>
      <c r="D559" t="s">
        <v>5578</v>
      </c>
      <c r="F559" t="s">
        <v>269</v>
      </c>
      <c r="G559">
        <v>2</v>
      </c>
      <c r="H559">
        <v>2</v>
      </c>
      <c r="I559" s="714" t="s">
        <v>407</v>
      </c>
      <c r="J559">
        <v>2</v>
      </c>
      <c r="K559" s="312" t="s">
        <v>3253</v>
      </c>
      <c r="L559" t="s">
        <v>5885</v>
      </c>
      <c r="M559">
        <v>1</v>
      </c>
      <c r="N559" s="473">
        <v>0</v>
      </c>
      <c r="O559">
        <v>1</v>
      </c>
      <c r="P559">
        <v>1</v>
      </c>
      <c r="Q559">
        <v>2</v>
      </c>
      <c r="S559" s="260"/>
      <c r="T559" s="260"/>
      <c r="U559" s="260"/>
      <c r="V559" s="260"/>
      <c r="W559" s="260"/>
    </row>
    <row r="560" spans="2:23" customFormat="1" ht="14" hidden="1">
      <c r="B560" t="s">
        <v>5527</v>
      </c>
      <c r="C560" t="s">
        <v>5528</v>
      </c>
      <c r="D560" t="s">
        <v>5529</v>
      </c>
      <c r="E560" t="s">
        <v>5322</v>
      </c>
      <c r="F560" t="s">
        <v>269</v>
      </c>
      <c r="G560">
        <v>2</v>
      </c>
      <c r="H560">
        <v>3</v>
      </c>
      <c r="I560" s="714" t="s">
        <v>407</v>
      </c>
      <c r="J560">
        <v>2</v>
      </c>
      <c r="K560" t="s">
        <v>454</v>
      </c>
      <c r="L560" t="s">
        <v>5885</v>
      </c>
      <c r="M560" s="473">
        <v>0</v>
      </c>
      <c r="N560" s="473">
        <v>0</v>
      </c>
      <c r="O560" s="473">
        <v>0</v>
      </c>
      <c r="P560" s="473">
        <v>0</v>
      </c>
      <c r="Q560" s="473">
        <v>0</v>
      </c>
      <c r="S560" s="260"/>
      <c r="T560" s="260"/>
      <c r="U560" s="260"/>
      <c r="V560" s="260"/>
      <c r="W560" s="260"/>
    </row>
    <row r="561" spans="2:23" customFormat="1" ht="14" hidden="1">
      <c r="B561" t="s">
        <v>5542</v>
      </c>
      <c r="C561" t="s">
        <v>5543</v>
      </c>
      <c r="D561" t="s">
        <v>5544</v>
      </c>
      <c r="F561" t="s">
        <v>269</v>
      </c>
      <c r="G561">
        <v>2</v>
      </c>
      <c r="H561">
        <v>3</v>
      </c>
      <c r="I561" s="714" t="s">
        <v>407</v>
      </c>
      <c r="J561">
        <v>2</v>
      </c>
      <c r="K561" t="s">
        <v>454</v>
      </c>
      <c r="L561" t="s">
        <v>5885</v>
      </c>
      <c r="M561" s="473">
        <v>0</v>
      </c>
      <c r="N561" s="473">
        <v>0</v>
      </c>
      <c r="O561" s="473">
        <v>0</v>
      </c>
      <c r="P561" s="473">
        <v>0</v>
      </c>
      <c r="Q561" s="473">
        <v>0</v>
      </c>
      <c r="S561" s="260"/>
      <c r="T561" s="260"/>
      <c r="U561" s="260"/>
      <c r="V561" s="260"/>
      <c r="W561" s="260"/>
    </row>
    <row r="562" spans="2:23" customFormat="1" ht="14" hidden="1">
      <c r="B562" t="s">
        <v>5520</v>
      </c>
      <c r="C562" t="s">
        <v>5521</v>
      </c>
      <c r="D562" t="s">
        <v>5522</v>
      </c>
      <c r="F562" t="s">
        <v>269</v>
      </c>
      <c r="G562">
        <v>2</v>
      </c>
      <c r="H562">
        <v>2</v>
      </c>
      <c r="I562" s="714" t="s">
        <v>407</v>
      </c>
      <c r="J562">
        <v>3</v>
      </c>
      <c r="K562" t="s">
        <v>454</v>
      </c>
      <c r="L562" t="s">
        <v>5885</v>
      </c>
      <c r="M562" s="473">
        <v>0</v>
      </c>
      <c r="N562" s="473">
        <v>0</v>
      </c>
      <c r="O562" s="473">
        <v>0</v>
      </c>
      <c r="P562" s="473">
        <v>0</v>
      </c>
      <c r="Q562" s="473">
        <v>0</v>
      </c>
      <c r="S562" s="260"/>
      <c r="T562" s="260"/>
      <c r="U562" s="260"/>
      <c r="V562" s="260"/>
      <c r="W562" s="260"/>
    </row>
    <row r="563" spans="2:23" customFormat="1" ht="14" hidden="1">
      <c r="B563" t="s">
        <v>5523</v>
      </c>
      <c r="C563" t="s">
        <v>5524</v>
      </c>
      <c r="D563" t="s">
        <v>5525</v>
      </c>
      <c r="E563" t="s">
        <v>5526</v>
      </c>
      <c r="F563" t="s">
        <v>269</v>
      </c>
      <c r="G563">
        <v>3</v>
      </c>
      <c r="H563">
        <v>2</v>
      </c>
      <c r="I563" s="714" t="s">
        <v>407</v>
      </c>
      <c r="J563">
        <v>3</v>
      </c>
      <c r="K563" t="s">
        <v>454</v>
      </c>
      <c r="L563" t="s">
        <v>5885</v>
      </c>
      <c r="M563" s="473">
        <v>0</v>
      </c>
      <c r="N563" s="473">
        <v>0</v>
      </c>
      <c r="O563" s="473">
        <v>0</v>
      </c>
      <c r="P563" s="473">
        <v>0</v>
      </c>
      <c r="Q563" s="473">
        <v>0</v>
      </c>
      <c r="S563" s="260"/>
      <c r="T563" s="260"/>
      <c r="U563" s="260"/>
      <c r="V563" s="260"/>
      <c r="W563" s="260"/>
    </row>
    <row r="564" spans="2:23" customFormat="1" ht="14" hidden="1">
      <c r="B564" t="s">
        <v>5533</v>
      </c>
      <c r="C564" t="s">
        <v>5534</v>
      </c>
      <c r="D564" t="s">
        <v>5535</v>
      </c>
      <c r="E564" t="s">
        <v>5297</v>
      </c>
      <c r="F564" t="s">
        <v>269</v>
      </c>
      <c r="G564">
        <v>3</v>
      </c>
      <c r="H564">
        <v>2</v>
      </c>
      <c r="I564" s="714" t="s">
        <v>407</v>
      </c>
      <c r="J564">
        <v>3</v>
      </c>
      <c r="K564" t="s">
        <v>454</v>
      </c>
      <c r="L564" t="s">
        <v>5885</v>
      </c>
      <c r="M564" s="473">
        <v>0</v>
      </c>
      <c r="N564" s="473">
        <v>0</v>
      </c>
      <c r="O564" s="473">
        <v>0</v>
      </c>
      <c r="P564" s="473">
        <v>0</v>
      </c>
      <c r="Q564" s="473">
        <v>0</v>
      </c>
      <c r="S564" s="260"/>
      <c r="T564" s="260"/>
      <c r="U564" s="260"/>
      <c r="V564" s="260"/>
      <c r="W564" s="260"/>
    </row>
    <row r="565" spans="2:23" customFormat="1" ht="14" hidden="1">
      <c r="B565" t="s">
        <v>5517</v>
      </c>
      <c r="C565" t="s">
        <v>5518</v>
      </c>
      <c r="D565" t="s">
        <v>5519</v>
      </c>
      <c r="F565" t="s">
        <v>269</v>
      </c>
      <c r="G565">
        <v>4</v>
      </c>
      <c r="H565">
        <v>4</v>
      </c>
      <c r="I565" s="714" t="s">
        <v>407</v>
      </c>
      <c r="J565">
        <v>3</v>
      </c>
      <c r="K565" s="312" t="s">
        <v>3246</v>
      </c>
      <c r="L565" t="s">
        <v>5885</v>
      </c>
      <c r="M565" s="473">
        <v>0</v>
      </c>
      <c r="N565" s="473">
        <v>0</v>
      </c>
      <c r="O565" s="473">
        <v>0</v>
      </c>
      <c r="P565" s="473">
        <v>0</v>
      </c>
      <c r="Q565" s="473">
        <v>0</v>
      </c>
      <c r="S565" s="260"/>
      <c r="T565" s="260"/>
      <c r="U565" s="260"/>
      <c r="V565" s="260"/>
      <c r="W565" s="260"/>
    </row>
    <row r="566" spans="2:23" customFormat="1" ht="14" hidden="1">
      <c r="B566" t="s">
        <v>5530</v>
      </c>
      <c r="C566" t="s">
        <v>5531</v>
      </c>
      <c r="D566" t="s">
        <v>5532</v>
      </c>
      <c r="F566" t="s">
        <v>269</v>
      </c>
      <c r="G566">
        <v>2</v>
      </c>
      <c r="H566">
        <v>4</v>
      </c>
      <c r="I566" s="714" t="s">
        <v>407</v>
      </c>
      <c r="J566">
        <v>3</v>
      </c>
      <c r="K566" t="s">
        <v>454</v>
      </c>
      <c r="L566" t="s">
        <v>5885</v>
      </c>
      <c r="M566" s="473">
        <v>0</v>
      </c>
      <c r="N566" s="473">
        <v>0</v>
      </c>
      <c r="O566" s="473">
        <v>0</v>
      </c>
      <c r="P566" s="473">
        <v>0</v>
      </c>
      <c r="Q566" s="473">
        <v>0</v>
      </c>
      <c r="S566" s="260"/>
      <c r="T566" s="260"/>
      <c r="U566" s="260"/>
      <c r="V566" s="260"/>
      <c r="W566" s="260"/>
    </row>
    <row r="567" spans="2:23" customFormat="1" ht="14" hidden="1">
      <c r="B567" t="s">
        <v>5514</v>
      </c>
      <c r="C567" t="s">
        <v>5515</v>
      </c>
      <c r="D567" t="s">
        <v>5516</v>
      </c>
      <c r="F567" t="s">
        <v>269</v>
      </c>
      <c r="G567">
        <v>0</v>
      </c>
      <c r="H567">
        <v>5</v>
      </c>
      <c r="I567" s="714" t="s">
        <v>407</v>
      </c>
      <c r="J567">
        <v>3</v>
      </c>
      <c r="K567" t="s">
        <v>454</v>
      </c>
      <c r="L567" t="s">
        <v>5885</v>
      </c>
      <c r="M567" s="473">
        <v>0</v>
      </c>
      <c r="N567" s="473">
        <v>0</v>
      </c>
      <c r="O567" s="473">
        <v>0</v>
      </c>
      <c r="P567" s="473">
        <v>0</v>
      </c>
      <c r="Q567" s="473">
        <v>0</v>
      </c>
      <c r="S567" s="260"/>
      <c r="T567" s="260"/>
      <c r="U567" s="260"/>
      <c r="V567" s="260"/>
      <c r="W567" s="260"/>
    </row>
    <row r="568" spans="2:23" customFormat="1" ht="14" hidden="1">
      <c r="B568" t="s">
        <v>5548</v>
      </c>
      <c r="C568" t="s">
        <v>5549</v>
      </c>
      <c r="D568" t="s">
        <v>5550</v>
      </c>
      <c r="F568" t="s">
        <v>269</v>
      </c>
      <c r="G568">
        <v>3</v>
      </c>
      <c r="H568">
        <v>4</v>
      </c>
      <c r="I568" s="714" t="s">
        <v>407</v>
      </c>
      <c r="J568">
        <v>4</v>
      </c>
      <c r="K568" t="s">
        <v>454</v>
      </c>
      <c r="L568" t="s">
        <v>5885</v>
      </c>
      <c r="M568" s="473">
        <v>0</v>
      </c>
      <c r="N568" s="473">
        <v>0</v>
      </c>
      <c r="O568" s="473">
        <v>0</v>
      </c>
      <c r="P568" s="473">
        <v>0</v>
      </c>
      <c r="Q568" s="473">
        <v>0</v>
      </c>
      <c r="S568" s="260"/>
      <c r="T568" s="260"/>
      <c r="U568" s="260"/>
      <c r="V568" s="260"/>
      <c r="W568" s="260"/>
    </row>
    <row r="569" spans="2:23" customFormat="1" ht="14" hidden="1">
      <c r="B569" t="s">
        <v>5558</v>
      </c>
      <c r="C569" t="s">
        <v>5559</v>
      </c>
      <c r="D569" t="s">
        <v>5560</v>
      </c>
      <c r="F569" t="s">
        <v>269</v>
      </c>
      <c r="G569">
        <v>3</v>
      </c>
      <c r="H569">
        <v>4</v>
      </c>
      <c r="I569" s="714" t="s">
        <v>407</v>
      </c>
      <c r="J569">
        <v>4</v>
      </c>
      <c r="K569" t="s">
        <v>454</v>
      </c>
      <c r="L569" t="s">
        <v>5885</v>
      </c>
      <c r="M569" s="473">
        <v>0</v>
      </c>
      <c r="N569" s="473">
        <v>0</v>
      </c>
      <c r="O569" s="473">
        <v>0</v>
      </c>
      <c r="P569" s="473">
        <v>0</v>
      </c>
      <c r="Q569" s="473">
        <v>0</v>
      </c>
      <c r="S569" s="260"/>
      <c r="T569" s="260"/>
      <c r="U569" s="260"/>
      <c r="V569" s="260"/>
      <c r="W569" s="260"/>
    </row>
    <row r="570" spans="2:23" customFormat="1" ht="14" hidden="1">
      <c r="B570" t="s">
        <v>5551</v>
      </c>
      <c r="C570" t="s">
        <v>5552</v>
      </c>
      <c r="D570" t="s">
        <v>5553</v>
      </c>
      <c r="E570" t="s">
        <v>5554</v>
      </c>
      <c r="F570" t="s">
        <v>269</v>
      </c>
      <c r="G570">
        <v>4</v>
      </c>
      <c r="H570">
        <v>5</v>
      </c>
      <c r="I570" s="714" t="s">
        <v>407</v>
      </c>
      <c r="J570">
        <v>4</v>
      </c>
      <c r="K570" t="s">
        <v>454</v>
      </c>
      <c r="L570" t="s">
        <v>5885</v>
      </c>
      <c r="M570" s="473">
        <v>0</v>
      </c>
      <c r="N570" s="473">
        <v>0</v>
      </c>
      <c r="O570" s="473">
        <v>0</v>
      </c>
      <c r="P570" s="473">
        <v>0</v>
      </c>
      <c r="Q570" s="473">
        <v>0</v>
      </c>
      <c r="S570" s="260"/>
      <c r="T570" s="260"/>
      <c r="U570" s="260"/>
      <c r="V570" s="260"/>
      <c r="W570" s="260"/>
    </row>
    <row r="571" spans="2:23" customFormat="1" ht="14" hidden="1">
      <c r="B571" t="s">
        <v>5555</v>
      </c>
      <c r="C571" t="s">
        <v>5556</v>
      </c>
      <c r="D571" t="s">
        <v>5557</v>
      </c>
      <c r="E571" t="s">
        <v>5297</v>
      </c>
      <c r="F571" t="s">
        <v>269</v>
      </c>
      <c r="G571">
        <v>3</v>
      </c>
      <c r="H571">
        <v>5</v>
      </c>
      <c r="I571" s="714" t="s">
        <v>407</v>
      </c>
      <c r="J571">
        <v>4</v>
      </c>
      <c r="K571" t="s">
        <v>454</v>
      </c>
      <c r="L571" t="s">
        <v>5885</v>
      </c>
      <c r="M571" s="473">
        <v>0</v>
      </c>
      <c r="N571" s="473">
        <v>0</v>
      </c>
      <c r="O571" s="473">
        <v>0</v>
      </c>
      <c r="P571" s="473">
        <v>0</v>
      </c>
      <c r="Q571" s="473">
        <v>0</v>
      </c>
      <c r="S571" s="260"/>
      <c r="T571" s="260"/>
      <c r="U571" s="260"/>
      <c r="V571" s="260"/>
      <c r="W571" s="260"/>
    </row>
    <row r="572" spans="2:23" customFormat="1" ht="14" hidden="1">
      <c r="B572" t="s">
        <v>5564</v>
      </c>
      <c r="C572" t="s">
        <v>5565</v>
      </c>
      <c r="D572" t="s">
        <v>5566</v>
      </c>
      <c r="F572" t="s">
        <v>269</v>
      </c>
      <c r="G572">
        <v>3</v>
      </c>
      <c r="H572">
        <v>2</v>
      </c>
      <c r="I572" s="714" t="s">
        <v>407</v>
      </c>
      <c r="J572">
        <v>5</v>
      </c>
      <c r="K572" s="312" t="s">
        <v>3246</v>
      </c>
      <c r="L572" t="s">
        <v>5885</v>
      </c>
      <c r="M572" s="473">
        <v>0</v>
      </c>
      <c r="N572" s="473">
        <v>0</v>
      </c>
      <c r="O572" s="473">
        <v>0</v>
      </c>
      <c r="P572" s="473">
        <v>0</v>
      </c>
      <c r="Q572" s="473">
        <v>0</v>
      </c>
      <c r="S572" s="260"/>
      <c r="T572" s="260"/>
      <c r="U572" s="260"/>
      <c r="V572" s="260"/>
      <c r="W572" s="260"/>
    </row>
    <row r="573" spans="2:23" customFormat="1" ht="14" hidden="1">
      <c r="B573" t="s">
        <v>5579</v>
      </c>
      <c r="C573" t="s">
        <v>5580</v>
      </c>
      <c r="D573" t="s">
        <v>5581</v>
      </c>
      <c r="E573" t="s">
        <v>5167</v>
      </c>
      <c r="F573" t="s">
        <v>269</v>
      </c>
      <c r="G573">
        <v>4</v>
      </c>
      <c r="H573">
        <v>4</v>
      </c>
      <c r="I573" s="714" t="s">
        <v>407</v>
      </c>
      <c r="J573">
        <v>5</v>
      </c>
      <c r="K573" t="s">
        <v>454</v>
      </c>
      <c r="L573" t="s">
        <v>5885</v>
      </c>
      <c r="M573" s="473">
        <v>0</v>
      </c>
      <c r="N573" s="473">
        <v>0</v>
      </c>
      <c r="O573" s="473">
        <v>0</v>
      </c>
      <c r="P573" s="473">
        <v>0</v>
      </c>
      <c r="Q573" s="473">
        <v>0</v>
      </c>
      <c r="S573" s="260"/>
      <c r="T573" s="260"/>
      <c r="U573" s="260"/>
      <c r="V573" s="260"/>
      <c r="W573" s="260"/>
    </row>
    <row r="574" spans="2:23" customFormat="1" ht="14" hidden="1">
      <c r="B574" t="s">
        <v>5573</v>
      </c>
      <c r="C574" t="s">
        <v>5574</v>
      </c>
      <c r="D574" t="s">
        <v>5575</v>
      </c>
      <c r="F574" t="s">
        <v>269</v>
      </c>
      <c r="G574">
        <v>6</v>
      </c>
      <c r="H574">
        <v>7</v>
      </c>
      <c r="I574" s="714" t="s">
        <v>407</v>
      </c>
      <c r="J574">
        <v>5</v>
      </c>
      <c r="K574" t="s">
        <v>454</v>
      </c>
      <c r="L574" t="s">
        <v>5885</v>
      </c>
      <c r="M574" s="473">
        <v>0</v>
      </c>
      <c r="N574" s="473">
        <v>0</v>
      </c>
      <c r="O574" s="473">
        <v>0</v>
      </c>
      <c r="P574" s="473">
        <v>0</v>
      </c>
      <c r="Q574" s="473">
        <v>0</v>
      </c>
      <c r="S574" s="260"/>
      <c r="T574" s="260"/>
      <c r="U574" s="260"/>
      <c r="V574" s="260"/>
      <c r="W574" s="260"/>
    </row>
    <row r="575" spans="2:23" customFormat="1" ht="14" hidden="1">
      <c r="B575" t="s">
        <v>5567</v>
      </c>
      <c r="C575" t="s">
        <v>5568</v>
      </c>
      <c r="D575" t="s">
        <v>5569</v>
      </c>
      <c r="E575" t="s">
        <v>5526</v>
      </c>
      <c r="F575" t="s">
        <v>269</v>
      </c>
      <c r="G575">
        <v>6</v>
      </c>
      <c r="H575">
        <v>3</v>
      </c>
      <c r="I575" s="714" t="s">
        <v>407</v>
      </c>
      <c r="J575">
        <v>6</v>
      </c>
      <c r="K575" t="s">
        <v>454</v>
      </c>
      <c r="L575" t="s">
        <v>5885</v>
      </c>
      <c r="M575" s="473">
        <v>0</v>
      </c>
      <c r="N575" s="473">
        <v>0</v>
      </c>
      <c r="O575" s="473">
        <v>0</v>
      </c>
      <c r="P575" s="473">
        <v>0</v>
      </c>
      <c r="Q575" s="473">
        <v>0</v>
      </c>
      <c r="S575" s="260"/>
      <c r="T575" s="260"/>
      <c r="U575" s="260"/>
      <c r="V575" s="260"/>
      <c r="W575" s="260"/>
    </row>
    <row r="576" spans="2:23" customFormat="1" ht="14" hidden="1">
      <c r="B576" s="478" t="s">
        <v>5887</v>
      </c>
      <c r="C576" t="s">
        <v>5582</v>
      </c>
      <c r="D576" t="s">
        <v>5583</v>
      </c>
      <c r="F576" t="s">
        <v>269</v>
      </c>
      <c r="G576">
        <v>4</v>
      </c>
      <c r="H576">
        <v>4</v>
      </c>
      <c r="I576" s="714" t="s">
        <v>407</v>
      </c>
      <c r="J576">
        <v>7</v>
      </c>
      <c r="K576" s="312" t="s">
        <v>3236</v>
      </c>
      <c r="L576" s="478" t="s">
        <v>5901</v>
      </c>
      <c r="M576" s="707">
        <v>0</v>
      </c>
      <c r="N576" s="707">
        <v>0</v>
      </c>
      <c r="O576" s="707">
        <v>0</v>
      </c>
      <c r="P576" s="707">
        <v>0</v>
      </c>
      <c r="Q576" s="707">
        <v>0</v>
      </c>
      <c r="S576" s="260"/>
      <c r="T576" s="260"/>
      <c r="U576" s="260"/>
      <c r="V576" s="260"/>
      <c r="W576" s="260"/>
    </row>
    <row r="577" spans="2:24" customFormat="1" ht="14" hidden="1">
      <c r="B577" t="s">
        <v>5570</v>
      </c>
      <c r="C577" t="s">
        <v>5571</v>
      </c>
      <c r="D577" t="s">
        <v>5572</v>
      </c>
      <c r="F577" t="s">
        <v>269</v>
      </c>
      <c r="G577">
        <v>6</v>
      </c>
      <c r="H577">
        <v>6</v>
      </c>
      <c r="I577" s="714" t="s">
        <v>407</v>
      </c>
      <c r="J577">
        <v>7</v>
      </c>
      <c r="K577" t="s">
        <v>454</v>
      </c>
      <c r="L577" t="s">
        <v>5885</v>
      </c>
      <c r="M577" s="473">
        <v>0</v>
      </c>
      <c r="N577" s="473">
        <v>0</v>
      </c>
      <c r="O577" s="473">
        <v>0</v>
      </c>
      <c r="P577" s="473">
        <v>0</v>
      </c>
      <c r="Q577" s="473">
        <v>0</v>
      </c>
      <c r="S577" s="260"/>
      <c r="T577" s="260"/>
      <c r="U577" s="260"/>
      <c r="V577" s="260"/>
      <c r="W577" s="260"/>
    </row>
    <row r="578" spans="2:24" customFormat="1" ht="14">
      <c r="B578" t="s">
        <v>5561</v>
      </c>
      <c r="C578" t="s">
        <v>5562</v>
      </c>
      <c r="D578" t="s">
        <v>5563</v>
      </c>
      <c r="F578" t="s">
        <v>269</v>
      </c>
      <c r="G578">
        <v>4</v>
      </c>
      <c r="H578">
        <v>4</v>
      </c>
      <c r="I578" s="714" t="s">
        <v>407</v>
      </c>
      <c r="J578">
        <v>9</v>
      </c>
      <c r="K578" s="312" t="s">
        <v>3253</v>
      </c>
      <c r="L578" t="s">
        <v>5885</v>
      </c>
      <c r="M578">
        <v>2</v>
      </c>
      <c r="N578">
        <v>2</v>
      </c>
      <c r="O578">
        <v>1</v>
      </c>
      <c r="P578">
        <v>2</v>
      </c>
      <c r="Q578">
        <v>0</v>
      </c>
      <c r="S578" s="260"/>
      <c r="T578" s="260"/>
      <c r="U578" s="260"/>
      <c r="V578" s="260"/>
      <c r="W578" s="260"/>
    </row>
    <row r="579" spans="2:24" customFormat="1" ht="14">
      <c r="B579" t="s">
        <v>5584</v>
      </c>
      <c r="C579" t="s">
        <v>5585</v>
      </c>
      <c r="D579" t="s">
        <v>5586</v>
      </c>
      <c r="E579" t="s">
        <v>5167</v>
      </c>
      <c r="F579" t="s">
        <v>269</v>
      </c>
      <c r="G579">
        <v>1</v>
      </c>
      <c r="H579">
        <v>1</v>
      </c>
      <c r="I579" s="714" t="s">
        <v>407</v>
      </c>
      <c r="J579">
        <v>10</v>
      </c>
      <c r="K579" s="312" t="s">
        <v>3253</v>
      </c>
      <c r="L579" t="s">
        <v>5885</v>
      </c>
      <c r="M579" s="473">
        <v>0</v>
      </c>
      <c r="N579">
        <v>1</v>
      </c>
      <c r="O579">
        <v>2</v>
      </c>
      <c r="P579">
        <v>2</v>
      </c>
      <c r="Q579">
        <v>0</v>
      </c>
      <c r="S579" s="260"/>
      <c r="T579" s="260"/>
      <c r="U579" s="260"/>
      <c r="V579" s="260"/>
      <c r="W579" s="260"/>
    </row>
    <row r="580" spans="2:24" customFormat="1" ht="14">
      <c r="B580" s="478" t="s">
        <v>5889</v>
      </c>
      <c r="C580" t="s">
        <v>5591</v>
      </c>
      <c r="D580" t="s">
        <v>5592</v>
      </c>
      <c r="F580" t="s">
        <v>269</v>
      </c>
      <c r="G580">
        <v>7</v>
      </c>
      <c r="H580">
        <v>5</v>
      </c>
      <c r="I580" s="714" t="s">
        <v>407</v>
      </c>
      <c r="J580">
        <v>10</v>
      </c>
      <c r="K580" s="312" t="s">
        <v>3236</v>
      </c>
      <c r="L580" t="s">
        <v>5885</v>
      </c>
      <c r="M580" s="707">
        <v>0</v>
      </c>
      <c r="N580">
        <v>1</v>
      </c>
      <c r="O580" s="707">
        <v>0</v>
      </c>
      <c r="P580">
        <v>1</v>
      </c>
      <c r="Q580">
        <v>1</v>
      </c>
      <c r="S580" s="260"/>
      <c r="T580" s="260"/>
      <c r="U580" s="260"/>
      <c r="V580" s="260"/>
      <c r="W580" s="260"/>
    </row>
    <row r="581" spans="2:24" customFormat="1" ht="14">
      <c r="B581" s="478" t="s">
        <v>6351</v>
      </c>
      <c r="C581" t="s">
        <v>5587</v>
      </c>
      <c r="D581" t="s">
        <v>5588</v>
      </c>
      <c r="F581" t="s">
        <v>269</v>
      </c>
      <c r="G581">
        <v>6</v>
      </c>
      <c r="H581">
        <v>6</v>
      </c>
      <c r="I581" s="714" t="s">
        <v>407</v>
      </c>
      <c r="J581">
        <v>10</v>
      </c>
      <c r="K581" s="312" t="s">
        <v>3236</v>
      </c>
      <c r="L581" t="s">
        <v>5885</v>
      </c>
      <c r="M581" s="707">
        <v>0</v>
      </c>
      <c r="N581" s="707">
        <v>0</v>
      </c>
      <c r="O581">
        <v>1</v>
      </c>
      <c r="P581">
        <v>1</v>
      </c>
      <c r="Q581" s="707">
        <v>0</v>
      </c>
      <c r="S581" s="260"/>
      <c r="T581" s="260"/>
      <c r="U581" s="260"/>
      <c r="V581" s="260"/>
      <c r="W581" s="260"/>
    </row>
    <row r="582" spans="2:24" customFormat="1" ht="14">
      <c r="B582" s="478" t="s">
        <v>5893</v>
      </c>
      <c r="C582" t="s">
        <v>5593</v>
      </c>
      <c r="D582" t="s">
        <v>5594</v>
      </c>
      <c r="F582" t="s">
        <v>269</v>
      </c>
      <c r="G582">
        <v>5</v>
      </c>
      <c r="H582">
        <v>7</v>
      </c>
      <c r="I582" s="714" t="s">
        <v>407</v>
      </c>
      <c r="J582">
        <v>10</v>
      </c>
      <c r="K582" s="312" t="s">
        <v>3236</v>
      </c>
      <c r="L582" t="s">
        <v>5885</v>
      </c>
      <c r="M582" s="707">
        <v>0</v>
      </c>
      <c r="N582">
        <v>1</v>
      </c>
      <c r="O582" s="707">
        <v>0</v>
      </c>
      <c r="P582">
        <v>1</v>
      </c>
      <c r="Q582">
        <v>1</v>
      </c>
      <c r="S582" s="260"/>
      <c r="T582" s="260"/>
      <c r="U582" s="260"/>
      <c r="V582" s="260"/>
      <c r="W582" s="260"/>
    </row>
    <row r="583" spans="2:24" customFormat="1" ht="14">
      <c r="B583" s="478" t="s">
        <v>7340</v>
      </c>
      <c r="C583" t="s">
        <v>5589</v>
      </c>
      <c r="D583" t="s">
        <v>5590</v>
      </c>
      <c r="F583" t="s">
        <v>269</v>
      </c>
      <c r="G583">
        <v>10</v>
      </c>
      <c r="H583">
        <v>10</v>
      </c>
      <c r="I583" s="714" t="s">
        <v>407</v>
      </c>
      <c r="J583">
        <v>10</v>
      </c>
      <c r="K583" s="312" t="s">
        <v>3236</v>
      </c>
      <c r="L583" t="s">
        <v>5885</v>
      </c>
      <c r="M583" s="488">
        <v>0</v>
      </c>
      <c r="N583">
        <v>1</v>
      </c>
      <c r="O583">
        <v>1</v>
      </c>
      <c r="P583" s="707">
        <v>0</v>
      </c>
      <c r="Q583">
        <v>1</v>
      </c>
      <c r="S583" s="260"/>
      <c r="T583" s="260"/>
      <c r="U583" s="260"/>
      <c r="V583" s="260"/>
      <c r="W583" s="260"/>
    </row>
    <row r="584" spans="2:24" ht="15" hidden="1" customHeight="1">
      <c r="B584" s="260" t="s">
        <v>5038</v>
      </c>
      <c r="C584" s="260" t="s">
        <v>5103</v>
      </c>
      <c r="D584" s="683" t="s">
        <v>5039</v>
      </c>
      <c r="F584" s="260" t="s">
        <v>250</v>
      </c>
      <c r="I584" s="703" t="s">
        <v>5051</v>
      </c>
      <c r="J584" s="260">
        <v>1</v>
      </c>
      <c r="K584" s="312" t="s">
        <v>5429</v>
      </c>
      <c r="L584" s="483" t="s">
        <v>5443</v>
      </c>
      <c r="M584" s="493">
        <v>0</v>
      </c>
      <c r="N584" s="493">
        <v>0</v>
      </c>
      <c r="O584" s="493">
        <v>0</v>
      </c>
      <c r="P584" s="493">
        <v>0</v>
      </c>
      <c r="Q584" s="493">
        <v>0</v>
      </c>
      <c r="R584" s="493"/>
      <c r="S584" s="483"/>
      <c r="T584" s="483"/>
      <c r="U584" s="483"/>
      <c r="V584" s="483"/>
      <c r="W584" s="483"/>
      <c r="X584" s="483"/>
    </row>
    <row r="585" spans="2:24" ht="15" hidden="1" customHeight="1">
      <c r="B585" s="260" t="s">
        <v>5048</v>
      </c>
      <c r="C585" s="260" t="s">
        <v>5243</v>
      </c>
      <c r="D585" s="683" t="s">
        <v>5244</v>
      </c>
      <c r="F585" s="260" t="s">
        <v>269</v>
      </c>
      <c r="G585" s="260">
        <v>3</v>
      </c>
      <c r="H585" s="260">
        <v>2</v>
      </c>
      <c r="I585" s="703" t="s">
        <v>5051</v>
      </c>
      <c r="J585" s="260">
        <v>3</v>
      </c>
      <c r="K585" s="312" t="s">
        <v>5430</v>
      </c>
      <c r="L585" s="483" t="s">
        <v>5443</v>
      </c>
      <c r="M585" s="493">
        <v>0</v>
      </c>
      <c r="N585" s="493">
        <v>0</v>
      </c>
      <c r="O585" s="493">
        <v>0</v>
      </c>
      <c r="P585" s="493">
        <v>0</v>
      </c>
      <c r="Q585" s="493">
        <v>0</v>
      </c>
      <c r="S585" s="483"/>
      <c r="T585" s="483"/>
      <c r="U585" s="483"/>
      <c r="V585" s="483"/>
      <c r="W585" s="483"/>
      <c r="X585" s="483"/>
    </row>
    <row r="586" spans="2:24" ht="15" hidden="1" customHeight="1">
      <c r="B586" s="260" t="s">
        <v>5049</v>
      </c>
      <c r="C586" s="260" t="s">
        <v>5245</v>
      </c>
      <c r="D586" s="683" t="s">
        <v>5050</v>
      </c>
      <c r="F586" s="260" t="s">
        <v>269</v>
      </c>
      <c r="G586" s="260">
        <v>2</v>
      </c>
      <c r="H586" s="260">
        <v>3</v>
      </c>
      <c r="I586" s="703" t="s">
        <v>5051</v>
      </c>
      <c r="J586" s="260">
        <v>3</v>
      </c>
      <c r="K586" s="312" t="s">
        <v>5430</v>
      </c>
      <c r="L586" s="483" t="s">
        <v>5443</v>
      </c>
      <c r="M586" s="493">
        <v>0</v>
      </c>
      <c r="N586" s="493">
        <v>0</v>
      </c>
      <c r="O586" s="493">
        <v>0</v>
      </c>
      <c r="P586" s="493">
        <v>0</v>
      </c>
      <c r="Q586" s="493">
        <v>0</v>
      </c>
      <c r="S586" s="483"/>
      <c r="T586" s="483"/>
      <c r="U586" s="483"/>
      <c r="V586" s="483"/>
      <c r="W586" s="483"/>
      <c r="X586" s="483"/>
    </row>
    <row r="587" spans="2:24" ht="15" hidden="1" customHeight="1">
      <c r="B587" s="260" t="s">
        <v>5053</v>
      </c>
      <c r="C587" s="260" t="s">
        <v>5276</v>
      </c>
      <c r="D587" s="683" t="s">
        <v>5054</v>
      </c>
      <c r="F587" s="260" t="s">
        <v>5123</v>
      </c>
      <c r="G587" s="260">
        <v>4</v>
      </c>
      <c r="I587" s="703" t="s">
        <v>5051</v>
      </c>
      <c r="J587" s="260">
        <v>4</v>
      </c>
      <c r="K587" s="312" t="s">
        <v>5429</v>
      </c>
      <c r="L587" s="483" t="s">
        <v>5443</v>
      </c>
      <c r="M587" s="493">
        <v>0</v>
      </c>
      <c r="N587" s="493">
        <v>0</v>
      </c>
      <c r="O587" s="493">
        <v>0</v>
      </c>
      <c r="P587" s="493">
        <v>0</v>
      </c>
      <c r="Q587" s="493">
        <v>0</v>
      </c>
      <c r="S587" s="483"/>
      <c r="T587" s="483"/>
      <c r="U587" s="483"/>
      <c r="V587" s="483"/>
      <c r="W587" s="483"/>
      <c r="X587" s="483"/>
    </row>
    <row r="588" spans="2:24" ht="15" customHeight="1">
      <c r="B588" s="260" t="s">
        <v>5055</v>
      </c>
      <c r="C588" s="260" t="s">
        <v>5290</v>
      </c>
      <c r="D588" s="683" t="s">
        <v>5056</v>
      </c>
      <c r="F588" s="260" t="s">
        <v>269</v>
      </c>
      <c r="G588" s="260">
        <v>4</v>
      </c>
      <c r="H588" s="260">
        <v>3</v>
      </c>
      <c r="I588" s="703" t="s">
        <v>5051</v>
      </c>
      <c r="J588" s="260">
        <v>4</v>
      </c>
      <c r="K588" s="312" t="s">
        <v>5427</v>
      </c>
      <c r="L588" s="260" t="s">
        <v>5433</v>
      </c>
      <c r="M588" s="260">
        <v>1</v>
      </c>
      <c r="N588" s="260">
        <v>1</v>
      </c>
      <c r="O588" s="260">
        <v>1</v>
      </c>
      <c r="P588" s="260">
        <v>1</v>
      </c>
      <c r="Q588" s="260">
        <v>1</v>
      </c>
      <c r="R588" s="260">
        <f>SUBTOTAL(9,M588:Q588)</f>
        <v>5</v>
      </c>
    </row>
    <row r="589" spans="2:24" ht="15" hidden="1" customHeight="1">
      <c r="B589" s="260" t="s">
        <v>5057</v>
      </c>
      <c r="C589" s="260" t="s">
        <v>5293</v>
      </c>
      <c r="D589" s="683" t="s">
        <v>5058</v>
      </c>
      <c r="F589" s="260" t="s">
        <v>250</v>
      </c>
      <c r="I589" s="703" t="s">
        <v>5051</v>
      </c>
      <c r="J589" s="260">
        <v>4</v>
      </c>
      <c r="K589" s="312" t="s">
        <v>5430</v>
      </c>
      <c r="L589" s="483" t="s">
        <v>5443</v>
      </c>
      <c r="M589" s="493">
        <v>0</v>
      </c>
      <c r="N589" s="493">
        <v>0</v>
      </c>
      <c r="O589" s="493">
        <v>0</v>
      </c>
      <c r="P589" s="493">
        <v>0</v>
      </c>
      <c r="Q589" s="493">
        <v>0</v>
      </c>
      <c r="S589" s="483"/>
      <c r="T589" s="483"/>
      <c r="U589" s="483"/>
      <c r="V589" s="483"/>
      <c r="W589" s="483"/>
      <c r="X589" s="483"/>
    </row>
    <row r="590" spans="2:24" ht="15" hidden="1" customHeight="1">
      <c r="B590" s="260" t="s">
        <v>5059</v>
      </c>
      <c r="C590" s="260" t="s">
        <v>5314</v>
      </c>
      <c r="D590" s="683" t="s">
        <v>5060</v>
      </c>
      <c r="F590" s="260" t="s">
        <v>269</v>
      </c>
      <c r="G590" s="260">
        <v>5</v>
      </c>
      <c r="H590" s="260">
        <v>4</v>
      </c>
      <c r="I590" s="703" t="s">
        <v>5051</v>
      </c>
      <c r="J590" s="260">
        <v>4</v>
      </c>
      <c r="K590" s="312" t="s">
        <v>5429</v>
      </c>
      <c r="L590" s="483" t="s">
        <v>5443</v>
      </c>
      <c r="M590" s="493">
        <v>0</v>
      </c>
      <c r="N590" s="493">
        <v>0</v>
      </c>
      <c r="O590" s="493">
        <v>0</v>
      </c>
      <c r="P590" s="493">
        <v>0</v>
      </c>
      <c r="Q590" s="493">
        <v>0</v>
      </c>
      <c r="S590" s="483"/>
      <c r="T590" s="483"/>
      <c r="U590" s="483"/>
      <c r="V590" s="483"/>
      <c r="W590" s="483"/>
      <c r="X590" s="483"/>
    </row>
    <row r="591" spans="2:24" ht="15" hidden="1" customHeight="1">
      <c r="B591" s="260" t="s">
        <v>5063</v>
      </c>
      <c r="C591" s="260" t="s">
        <v>5361</v>
      </c>
      <c r="D591" s="683" t="s">
        <v>5064</v>
      </c>
      <c r="F591" s="260" t="s">
        <v>269</v>
      </c>
      <c r="G591" s="260">
        <v>5</v>
      </c>
      <c r="H591" s="260">
        <v>5</v>
      </c>
      <c r="I591" s="703" t="s">
        <v>5051</v>
      </c>
      <c r="J591" s="260">
        <v>5</v>
      </c>
      <c r="K591" s="312" t="s">
        <v>5429</v>
      </c>
      <c r="L591" s="483" t="s">
        <v>5443</v>
      </c>
      <c r="M591" s="493">
        <v>0</v>
      </c>
      <c r="N591" s="493">
        <v>0</v>
      </c>
      <c r="O591" s="493">
        <v>0</v>
      </c>
      <c r="P591" s="493">
        <v>0</v>
      </c>
      <c r="Q591" s="493">
        <v>0</v>
      </c>
      <c r="S591" s="483"/>
      <c r="T591" s="483"/>
      <c r="U591" s="483"/>
      <c r="V591" s="483"/>
      <c r="W591" s="483"/>
      <c r="X591" s="483"/>
    </row>
    <row r="592" spans="2:24" ht="15" hidden="1" customHeight="1">
      <c r="B592" s="260" t="s">
        <v>5065</v>
      </c>
      <c r="C592" s="260" t="s">
        <v>5387</v>
      </c>
      <c r="D592" s="683" t="s">
        <v>5066</v>
      </c>
      <c r="F592" s="260" t="s">
        <v>250</v>
      </c>
      <c r="I592" s="703" t="s">
        <v>5051</v>
      </c>
      <c r="J592" s="260">
        <v>7</v>
      </c>
      <c r="K592" s="312" t="s">
        <v>5430</v>
      </c>
      <c r="L592" s="483" t="s">
        <v>5443</v>
      </c>
      <c r="M592" s="493">
        <v>0</v>
      </c>
      <c r="N592" s="493">
        <v>0</v>
      </c>
      <c r="O592" s="493">
        <v>0</v>
      </c>
      <c r="P592" s="493">
        <v>0</v>
      </c>
      <c r="Q592" s="493">
        <v>0</v>
      </c>
      <c r="S592" s="483"/>
      <c r="T592" s="483"/>
      <c r="U592" s="483"/>
      <c r="V592" s="483"/>
      <c r="W592" s="483"/>
      <c r="X592" s="483"/>
    </row>
    <row r="593" spans="2:24" ht="15" hidden="1" customHeight="1">
      <c r="B593" s="260" t="s">
        <v>5068</v>
      </c>
      <c r="C593" s="260" t="s">
        <v>5394</v>
      </c>
      <c r="D593" s="683" t="s">
        <v>5069</v>
      </c>
      <c r="F593" s="260" t="s">
        <v>250</v>
      </c>
      <c r="I593" s="703" t="s">
        <v>5051</v>
      </c>
      <c r="J593" s="260">
        <v>7</v>
      </c>
      <c r="K593" s="312" t="s">
        <v>5429</v>
      </c>
      <c r="L593" s="483" t="s">
        <v>5443</v>
      </c>
      <c r="M593" s="493">
        <v>0</v>
      </c>
      <c r="N593" s="493">
        <v>0</v>
      </c>
      <c r="O593" s="493">
        <v>0</v>
      </c>
      <c r="P593" s="493">
        <v>0</v>
      </c>
      <c r="Q593" s="493">
        <v>0</v>
      </c>
      <c r="S593" s="483"/>
      <c r="T593" s="483"/>
      <c r="U593" s="483"/>
      <c r="V593" s="483"/>
      <c r="W593" s="483"/>
      <c r="X593" s="483"/>
    </row>
    <row r="594" spans="2:24" ht="15" customHeight="1">
      <c r="B594" s="260" t="s">
        <v>5070</v>
      </c>
      <c r="C594" s="260" t="s">
        <v>5411</v>
      </c>
      <c r="D594" s="615" t="s">
        <v>5436</v>
      </c>
      <c r="E594" s="260" t="s">
        <v>5102</v>
      </c>
      <c r="F594" s="260" t="s">
        <v>269</v>
      </c>
      <c r="G594" s="260">
        <v>10</v>
      </c>
      <c r="H594" s="260">
        <v>10</v>
      </c>
      <c r="I594" s="703" t="s">
        <v>5051</v>
      </c>
      <c r="J594" s="260">
        <v>9</v>
      </c>
      <c r="K594" s="312" t="s">
        <v>5428</v>
      </c>
      <c r="L594" s="260" t="s">
        <v>5433</v>
      </c>
      <c r="M594" s="493">
        <v>0</v>
      </c>
      <c r="N594" s="260">
        <v>1</v>
      </c>
      <c r="O594" s="260">
        <v>0</v>
      </c>
      <c r="P594" s="260">
        <v>2</v>
      </c>
      <c r="Q594" s="260">
        <v>2</v>
      </c>
      <c r="R594" s="260">
        <f t="shared" ref="R594:R595" si="29">SUBTOTAL(9,M594:Q594)</f>
        <v>5</v>
      </c>
    </row>
    <row r="595" spans="2:24" ht="15" customHeight="1">
      <c r="B595" s="483" t="s">
        <v>5453</v>
      </c>
      <c r="C595" s="260" t="s">
        <v>5122</v>
      </c>
      <c r="D595" s="683" t="s">
        <v>5040</v>
      </c>
      <c r="F595" s="260" t="s">
        <v>5123</v>
      </c>
      <c r="G595" s="260">
        <v>1</v>
      </c>
      <c r="I595" s="703" t="s">
        <v>5124</v>
      </c>
      <c r="J595" s="260">
        <v>1</v>
      </c>
      <c r="K595" s="312" t="s">
        <v>5428</v>
      </c>
      <c r="L595" s="260" t="s">
        <v>5433</v>
      </c>
      <c r="M595" s="260">
        <v>1</v>
      </c>
      <c r="N595" s="493">
        <v>0</v>
      </c>
      <c r="O595" s="493">
        <v>0</v>
      </c>
      <c r="P595" s="260">
        <v>0</v>
      </c>
      <c r="Q595" s="260">
        <v>2</v>
      </c>
      <c r="R595" s="260">
        <f t="shared" si="29"/>
        <v>3</v>
      </c>
    </row>
    <row r="596" spans="2:24" ht="15" hidden="1" customHeight="1">
      <c r="B596" s="260" t="s">
        <v>5041</v>
      </c>
      <c r="C596" s="260" t="s">
        <v>5125</v>
      </c>
      <c r="D596" s="683" t="s">
        <v>5042</v>
      </c>
      <c r="F596" s="260" t="s">
        <v>250</v>
      </c>
      <c r="I596" s="703" t="s">
        <v>5124</v>
      </c>
      <c r="J596" s="260">
        <v>1</v>
      </c>
      <c r="K596" s="312" t="s">
        <v>5430</v>
      </c>
      <c r="L596" s="483" t="s">
        <v>5443</v>
      </c>
      <c r="M596" s="493">
        <v>0</v>
      </c>
      <c r="N596" s="493">
        <v>0</v>
      </c>
      <c r="O596" s="493">
        <v>0</v>
      </c>
      <c r="P596" s="493">
        <v>0</v>
      </c>
      <c r="Q596" s="493">
        <v>0</v>
      </c>
      <c r="S596" s="483"/>
      <c r="T596" s="483"/>
      <c r="U596" s="483"/>
      <c r="V596" s="483"/>
      <c r="W596" s="483"/>
      <c r="X596" s="483"/>
    </row>
    <row r="597" spans="2:24" ht="15" customHeight="1">
      <c r="B597" s="483" t="s">
        <v>5442</v>
      </c>
      <c r="C597" s="260" t="s">
        <v>5263</v>
      </c>
      <c r="D597" s="683" t="s">
        <v>5052</v>
      </c>
      <c r="F597" s="260" t="s">
        <v>269</v>
      </c>
      <c r="G597" s="260">
        <v>2</v>
      </c>
      <c r="H597" s="260">
        <v>4</v>
      </c>
      <c r="I597" s="703" t="s">
        <v>5124</v>
      </c>
      <c r="J597" s="260">
        <v>3</v>
      </c>
      <c r="K597" s="312" t="s">
        <v>5427</v>
      </c>
      <c r="L597" s="260" t="s">
        <v>5433</v>
      </c>
      <c r="M597" s="707">
        <v>0</v>
      </c>
      <c r="N597" s="707">
        <v>0</v>
      </c>
      <c r="O597" s="707">
        <v>0</v>
      </c>
      <c r="P597" s="707">
        <v>0</v>
      </c>
      <c r="Q597" s="260">
        <v>1</v>
      </c>
      <c r="R597" s="260">
        <f>SUBTOTAL(9,M597:Q597)</f>
        <v>1</v>
      </c>
    </row>
    <row r="598" spans="2:24" ht="15" hidden="1" customHeight="1">
      <c r="B598" s="260" t="s">
        <v>5061</v>
      </c>
      <c r="C598" s="260" t="s">
        <v>5333</v>
      </c>
      <c r="D598" s="683" t="s">
        <v>5062</v>
      </c>
      <c r="F598" s="260" t="s">
        <v>269</v>
      </c>
      <c r="G598" s="260">
        <v>1</v>
      </c>
      <c r="H598" s="260">
        <v>1</v>
      </c>
      <c r="I598" s="703" t="s">
        <v>5124</v>
      </c>
      <c r="J598" s="260">
        <v>5</v>
      </c>
      <c r="K598" s="312" t="s">
        <v>5429</v>
      </c>
      <c r="L598" s="483" t="s">
        <v>5443</v>
      </c>
      <c r="M598" s="493">
        <v>0</v>
      </c>
      <c r="N598" s="493">
        <v>0</v>
      </c>
      <c r="O598" s="493">
        <v>0</v>
      </c>
      <c r="P598" s="493">
        <v>0</v>
      </c>
      <c r="Q598" s="493">
        <v>0</v>
      </c>
      <c r="S598" s="483"/>
      <c r="T598" s="483"/>
      <c r="U598" s="483"/>
      <c r="V598" s="483"/>
      <c r="W598" s="483"/>
      <c r="X598" s="483"/>
    </row>
    <row r="599" spans="2:24" ht="15" hidden="1" customHeight="1">
      <c r="B599" s="260" t="s">
        <v>5043</v>
      </c>
      <c r="C599" s="260" t="s">
        <v>5150</v>
      </c>
      <c r="D599" s="683" t="s">
        <v>5044</v>
      </c>
      <c r="E599" s="260" t="s">
        <v>5102</v>
      </c>
      <c r="F599" s="260" t="s">
        <v>269</v>
      </c>
      <c r="G599" s="260">
        <v>1</v>
      </c>
      <c r="H599" s="260">
        <v>3</v>
      </c>
      <c r="I599" s="703" t="s">
        <v>5151</v>
      </c>
      <c r="J599" s="260">
        <v>1</v>
      </c>
      <c r="K599" s="312" t="s">
        <v>5429</v>
      </c>
      <c r="L599" s="483" t="s">
        <v>5443</v>
      </c>
      <c r="M599" s="493">
        <v>0</v>
      </c>
      <c r="N599" s="493">
        <v>0</v>
      </c>
      <c r="O599" s="493">
        <v>0</v>
      </c>
      <c r="P599" s="493">
        <v>0</v>
      </c>
      <c r="Q599" s="493">
        <v>0</v>
      </c>
      <c r="S599" s="483"/>
      <c r="T599" s="483"/>
      <c r="U599" s="483"/>
      <c r="V599" s="483"/>
      <c r="W599" s="483"/>
      <c r="X599" s="483"/>
    </row>
    <row r="600" spans="2:24" ht="15" customHeight="1">
      <c r="B600" s="483" t="s">
        <v>5892</v>
      </c>
      <c r="C600" s="260" t="s">
        <v>5160</v>
      </c>
      <c r="D600" s="683" t="s">
        <v>5045</v>
      </c>
      <c r="F600" s="260" t="s">
        <v>250</v>
      </c>
      <c r="I600" s="703" t="s">
        <v>5151</v>
      </c>
      <c r="J600" s="260">
        <v>1</v>
      </c>
      <c r="K600" s="312" t="s">
        <v>5428</v>
      </c>
      <c r="L600" s="260" t="s">
        <v>5433</v>
      </c>
      <c r="M600" s="260">
        <v>0</v>
      </c>
      <c r="N600" s="260">
        <v>2</v>
      </c>
      <c r="O600" s="260">
        <v>2</v>
      </c>
      <c r="P600" s="707">
        <v>0</v>
      </c>
      <c r="Q600" s="260">
        <v>2</v>
      </c>
      <c r="R600" s="260">
        <f>SUBTOTAL(9,M600:Q600)</f>
        <v>6</v>
      </c>
    </row>
    <row r="601" spans="2:24" ht="15" hidden="1" customHeight="1">
      <c r="B601" s="260" t="s">
        <v>5046</v>
      </c>
      <c r="C601" s="260" t="s">
        <v>5187</v>
      </c>
      <c r="D601" s="683" t="s">
        <v>5047</v>
      </c>
      <c r="F601" s="260" t="s">
        <v>250</v>
      </c>
      <c r="I601" s="703" t="s">
        <v>5151</v>
      </c>
      <c r="J601" s="260">
        <v>2</v>
      </c>
      <c r="K601" s="312" t="s">
        <v>5430</v>
      </c>
      <c r="L601" s="483" t="s">
        <v>5443</v>
      </c>
      <c r="M601" s="493">
        <v>0</v>
      </c>
      <c r="N601" s="493">
        <v>0</v>
      </c>
      <c r="O601" s="493">
        <v>0</v>
      </c>
      <c r="P601" s="493">
        <v>0</v>
      </c>
      <c r="Q601" s="493">
        <v>0</v>
      </c>
      <c r="S601" s="483"/>
      <c r="T601" s="483"/>
      <c r="U601" s="483"/>
      <c r="V601" s="483"/>
      <c r="W601" s="483"/>
      <c r="X601" s="483"/>
    </row>
    <row r="602" spans="2:24" ht="15" customHeight="1">
      <c r="B602" s="483" t="s">
        <v>5505</v>
      </c>
      <c r="C602" s="260" t="s">
        <v>5393</v>
      </c>
      <c r="D602" s="683" t="s">
        <v>5067</v>
      </c>
      <c r="F602" s="260" t="s">
        <v>269</v>
      </c>
      <c r="G602" s="260">
        <v>5</v>
      </c>
      <c r="H602" s="260">
        <v>5</v>
      </c>
      <c r="I602" s="703" t="s">
        <v>5151</v>
      </c>
      <c r="J602" s="260">
        <v>7</v>
      </c>
      <c r="K602" s="312" t="s">
        <v>5427</v>
      </c>
      <c r="L602" s="260" t="s">
        <v>5433</v>
      </c>
      <c r="M602" s="707">
        <v>0</v>
      </c>
      <c r="N602" s="260">
        <v>1</v>
      </c>
      <c r="O602" s="260">
        <v>1</v>
      </c>
      <c r="P602" s="707">
        <v>0</v>
      </c>
      <c r="Q602" s="260">
        <v>1</v>
      </c>
      <c r="R602" s="260">
        <f>SUBTOTAL(9,M602:Q602)</f>
        <v>3</v>
      </c>
    </row>
    <row r="603" spans="2:24" ht="15" hidden="1" customHeight="1">
      <c r="B603" s="260" t="s">
        <v>5074</v>
      </c>
      <c r="C603" s="260" t="s">
        <v>5075</v>
      </c>
      <c r="D603" s="683" t="s">
        <v>5076</v>
      </c>
      <c r="F603" s="260" t="s">
        <v>250</v>
      </c>
      <c r="I603" s="309" t="s">
        <v>3234</v>
      </c>
      <c r="J603" s="260">
        <v>1</v>
      </c>
      <c r="K603" s="312" t="s">
        <v>3246</v>
      </c>
      <c r="L603" s="483" t="s">
        <v>5443</v>
      </c>
      <c r="M603" s="493">
        <v>0</v>
      </c>
      <c r="N603" s="493">
        <v>0</v>
      </c>
      <c r="O603" s="493">
        <v>0</v>
      </c>
      <c r="P603" s="493">
        <v>0</v>
      </c>
      <c r="Q603" s="493">
        <v>0</v>
      </c>
      <c r="S603" s="483"/>
      <c r="T603" s="483"/>
      <c r="U603" s="483"/>
      <c r="V603" s="483"/>
      <c r="W603" s="483"/>
      <c r="X603" s="483"/>
    </row>
    <row r="604" spans="2:24" ht="15" hidden="1" customHeight="1">
      <c r="B604" s="260" t="s">
        <v>5077</v>
      </c>
      <c r="C604" s="260" t="s">
        <v>5078</v>
      </c>
      <c r="D604" s="683" t="s">
        <v>5079</v>
      </c>
      <c r="F604" s="260" t="s">
        <v>269</v>
      </c>
      <c r="G604" s="260">
        <v>1</v>
      </c>
      <c r="H604" s="260">
        <v>1</v>
      </c>
      <c r="I604" s="309" t="s">
        <v>3234</v>
      </c>
      <c r="J604" s="260">
        <v>1</v>
      </c>
      <c r="K604" s="312" t="s">
        <v>3241</v>
      </c>
      <c r="L604" s="483" t="s">
        <v>5443</v>
      </c>
      <c r="M604" s="493">
        <v>0</v>
      </c>
      <c r="N604" s="493">
        <v>0</v>
      </c>
      <c r="O604" s="493">
        <v>0</v>
      </c>
      <c r="P604" s="493">
        <v>0</v>
      </c>
      <c r="Q604" s="493">
        <v>0</v>
      </c>
      <c r="S604" s="483"/>
      <c r="T604" s="483"/>
      <c r="U604" s="483"/>
      <c r="V604" s="483"/>
      <c r="W604" s="483"/>
      <c r="X604" s="483"/>
    </row>
    <row r="605" spans="2:24" ht="15" hidden="1" customHeight="1">
      <c r="B605" s="260" t="s">
        <v>5080</v>
      </c>
      <c r="C605" s="260" t="s">
        <v>5081</v>
      </c>
      <c r="D605" s="683" t="s">
        <v>5082</v>
      </c>
      <c r="F605" s="260" t="s">
        <v>250</v>
      </c>
      <c r="I605" s="309" t="s">
        <v>3234</v>
      </c>
      <c r="J605" s="260">
        <v>1</v>
      </c>
      <c r="K605" s="312" t="s">
        <v>3241</v>
      </c>
      <c r="L605" s="483" t="s">
        <v>5443</v>
      </c>
      <c r="M605" s="493">
        <v>0</v>
      </c>
      <c r="N605" s="493">
        <v>0</v>
      </c>
      <c r="O605" s="493">
        <v>0</v>
      </c>
      <c r="P605" s="493">
        <v>0</v>
      </c>
      <c r="Q605" s="493">
        <v>0</v>
      </c>
      <c r="S605" s="483"/>
      <c r="T605" s="483"/>
      <c r="U605" s="483"/>
      <c r="V605" s="483"/>
      <c r="W605" s="483"/>
      <c r="X605" s="483"/>
    </row>
    <row r="606" spans="2:24" ht="15" hidden="1" customHeight="1">
      <c r="B606" s="260" t="s">
        <v>5336</v>
      </c>
      <c r="C606" s="260" t="s">
        <v>5337</v>
      </c>
      <c r="D606" s="683" t="s">
        <v>5338</v>
      </c>
      <c r="E606" s="260" t="s">
        <v>5167</v>
      </c>
      <c r="F606" s="260" t="s">
        <v>269</v>
      </c>
      <c r="G606" s="260">
        <v>5</v>
      </c>
      <c r="H606" s="260">
        <v>4</v>
      </c>
      <c r="I606" s="678" t="s">
        <v>3234</v>
      </c>
      <c r="J606" s="260">
        <v>5</v>
      </c>
      <c r="K606" s="312" t="s">
        <v>3246</v>
      </c>
      <c r="L606" s="483" t="s">
        <v>5443</v>
      </c>
      <c r="M606" s="493">
        <v>0</v>
      </c>
      <c r="N606" s="493">
        <v>0</v>
      </c>
      <c r="O606" s="493">
        <v>0</v>
      </c>
      <c r="P606" s="493">
        <v>0</v>
      </c>
      <c r="Q606" s="493">
        <v>0</v>
      </c>
      <c r="S606" s="483"/>
      <c r="T606" s="483"/>
      <c r="U606" s="483"/>
      <c r="V606" s="483"/>
      <c r="W606" s="483"/>
      <c r="X606" s="483"/>
    </row>
    <row r="607" spans="2:24" ht="15" customHeight="1">
      <c r="B607" s="260" t="s">
        <v>5368</v>
      </c>
      <c r="C607" s="260" t="s">
        <v>5369</v>
      </c>
      <c r="D607" s="683" t="s">
        <v>5370</v>
      </c>
      <c r="F607" s="260" t="s">
        <v>269</v>
      </c>
      <c r="G607" s="260">
        <v>5</v>
      </c>
      <c r="H607" s="260">
        <v>4</v>
      </c>
      <c r="I607" s="703" t="s">
        <v>3234</v>
      </c>
      <c r="J607" s="260">
        <v>6</v>
      </c>
      <c r="K607" s="312" t="s">
        <v>5427</v>
      </c>
      <c r="L607" s="260" t="s">
        <v>5433</v>
      </c>
      <c r="M607" s="260">
        <v>1</v>
      </c>
      <c r="N607" s="260">
        <v>1</v>
      </c>
      <c r="O607" s="260">
        <v>1</v>
      </c>
      <c r="P607" s="260">
        <v>1</v>
      </c>
      <c r="Q607" s="260">
        <v>1</v>
      </c>
      <c r="R607" s="260">
        <f t="shared" ref="R607:R608" si="30">SUBTOTAL(9,M607:Q607)</f>
        <v>5</v>
      </c>
    </row>
    <row r="608" spans="2:24" ht="15" customHeight="1">
      <c r="B608" s="483" t="s">
        <v>5502</v>
      </c>
      <c r="C608" s="260" t="s">
        <v>5416</v>
      </c>
      <c r="D608" s="683" t="s">
        <v>5417</v>
      </c>
      <c r="F608" s="260" t="s">
        <v>250</v>
      </c>
      <c r="I608" s="309" t="s">
        <v>3234</v>
      </c>
      <c r="J608" s="260">
        <v>10</v>
      </c>
      <c r="K608" s="312" t="s">
        <v>5428</v>
      </c>
      <c r="L608" s="260" t="s">
        <v>5433</v>
      </c>
      <c r="M608" s="260">
        <v>0</v>
      </c>
      <c r="N608" s="260">
        <v>0</v>
      </c>
      <c r="O608" s="260">
        <v>0</v>
      </c>
      <c r="P608" s="260">
        <v>2</v>
      </c>
      <c r="Q608" s="260">
        <v>2</v>
      </c>
      <c r="R608" s="260">
        <f t="shared" si="30"/>
        <v>4</v>
      </c>
    </row>
    <row r="609" spans="2:24" ht="15" hidden="1" customHeight="1">
      <c r="B609" s="260" t="s">
        <v>5083</v>
      </c>
      <c r="C609" s="260" t="s">
        <v>5084</v>
      </c>
      <c r="D609" s="683" t="s">
        <v>5085</v>
      </c>
      <c r="F609" s="260" t="s">
        <v>250</v>
      </c>
      <c r="I609" s="705" t="s">
        <v>5418</v>
      </c>
      <c r="J609" s="260">
        <v>1</v>
      </c>
      <c r="K609" s="312" t="s">
        <v>5429</v>
      </c>
      <c r="L609" s="483" t="s">
        <v>5443</v>
      </c>
      <c r="M609" s="493">
        <v>0</v>
      </c>
      <c r="N609" s="493">
        <v>0</v>
      </c>
      <c r="O609" s="493">
        <v>0</v>
      </c>
      <c r="P609" s="493">
        <v>0</v>
      </c>
      <c r="Q609" s="493">
        <v>0</v>
      </c>
      <c r="S609" s="483"/>
      <c r="T609" s="483"/>
      <c r="U609" s="483"/>
      <c r="V609" s="483"/>
      <c r="W609" s="483"/>
      <c r="X609" s="483"/>
    </row>
    <row r="610" spans="2:24" ht="15" customHeight="1">
      <c r="B610" s="483" t="s">
        <v>5452</v>
      </c>
      <c r="C610" s="260" t="s">
        <v>5086</v>
      </c>
      <c r="D610" s="683" t="s">
        <v>5087</v>
      </c>
      <c r="F610" s="260" t="s">
        <v>269</v>
      </c>
      <c r="G610" s="260">
        <v>3</v>
      </c>
      <c r="H610" s="260">
        <v>3</v>
      </c>
      <c r="I610" s="705" t="s">
        <v>5418</v>
      </c>
      <c r="J610" s="260">
        <v>3</v>
      </c>
      <c r="K610" s="312" t="s">
        <v>5427</v>
      </c>
      <c r="L610" s="260" t="s">
        <v>5433</v>
      </c>
      <c r="M610" s="260">
        <v>1</v>
      </c>
      <c r="N610" s="707">
        <v>0</v>
      </c>
      <c r="O610" s="260">
        <v>1</v>
      </c>
      <c r="P610" s="260">
        <v>1</v>
      </c>
      <c r="Q610" s="260">
        <v>1</v>
      </c>
      <c r="R610" s="260">
        <f>SUBTOTAL(9,M610:Q610)</f>
        <v>4</v>
      </c>
    </row>
    <row r="611" spans="2:24" ht="15" hidden="1" customHeight="1">
      <c r="B611" s="260" t="s">
        <v>5342</v>
      </c>
      <c r="C611" s="260" t="s">
        <v>5343</v>
      </c>
      <c r="D611" s="683" t="s">
        <v>5344</v>
      </c>
      <c r="E611" s="260" t="s">
        <v>5167</v>
      </c>
      <c r="F611" s="260" t="s">
        <v>269</v>
      </c>
      <c r="G611" s="260">
        <v>4</v>
      </c>
      <c r="H611" s="260">
        <v>5</v>
      </c>
      <c r="I611" s="705" t="s">
        <v>5418</v>
      </c>
      <c r="J611" s="260">
        <v>5</v>
      </c>
      <c r="K611" s="312" t="s">
        <v>5430</v>
      </c>
      <c r="L611" s="260" t="s">
        <v>5433</v>
      </c>
      <c r="M611" s="493">
        <v>0</v>
      </c>
      <c r="N611" s="493">
        <v>0</v>
      </c>
      <c r="O611" s="493">
        <v>0</v>
      </c>
      <c r="P611" s="493">
        <v>0</v>
      </c>
      <c r="Q611" s="493">
        <v>0</v>
      </c>
    </row>
    <row r="612" spans="2:24" ht="15" customHeight="1">
      <c r="B612" s="483" t="s">
        <v>5501</v>
      </c>
      <c r="C612" s="260" t="s">
        <v>5388</v>
      </c>
      <c r="D612" s="683" t="s">
        <v>5389</v>
      </c>
      <c r="F612" s="260" t="s">
        <v>250</v>
      </c>
      <c r="I612" s="705" t="s">
        <v>5418</v>
      </c>
      <c r="J612" s="260">
        <v>7</v>
      </c>
      <c r="K612" s="312" t="s">
        <v>5428</v>
      </c>
      <c r="L612" s="260" t="s">
        <v>5433</v>
      </c>
      <c r="M612" s="707">
        <v>0</v>
      </c>
      <c r="N612" s="707">
        <v>0</v>
      </c>
      <c r="O612" s="260">
        <v>1</v>
      </c>
      <c r="P612" s="260">
        <v>2</v>
      </c>
      <c r="Q612" s="260">
        <v>2</v>
      </c>
      <c r="R612" s="260">
        <f>SUBTOTAL(9,M612:Q612)</f>
        <v>5</v>
      </c>
    </row>
    <row r="613" spans="2:24" ht="15" hidden="1" customHeight="1">
      <c r="B613" s="260" t="s">
        <v>5071</v>
      </c>
      <c r="C613" s="260" t="s">
        <v>5072</v>
      </c>
      <c r="D613" s="683" t="s">
        <v>5073</v>
      </c>
      <c r="F613" s="260" t="s">
        <v>250</v>
      </c>
      <c r="I613" s="705" t="s">
        <v>5419</v>
      </c>
      <c r="J613" s="260">
        <v>0</v>
      </c>
      <c r="K613" s="312" t="s">
        <v>5429</v>
      </c>
      <c r="L613" s="483" t="s">
        <v>5443</v>
      </c>
      <c r="M613" s="493">
        <v>0</v>
      </c>
      <c r="N613" s="493">
        <v>0</v>
      </c>
      <c r="O613" s="493">
        <v>0</v>
      </c>
      <c r="P613" s="493">
        <v>0</v>
      </c>
      <c r="Q613" s="493">
        <v>0</v>
      </c>
      <c r="S613" s="483"/>
      <c r="T613" s="483"/>
      <c r="U613" s="483"/>
      <c r="V613" s="483"/>
      <c r="W613" s="483"/>
      <c r="X613" s="483"/>
    </row>
    <row r="614" spans="2:24" ht="15" customHeight="1">
      <c r="B614" s="483" t="s">
        <v>7924</v>
      </c>
      <c r="C614" s="260" t="s">
        <v>5088</v>
      </c>
      <c r="D614" s="683" t="s">
        <v>5089</v>
      </c>
      <c r="F614" s="260" t="s">
        <v>269</v>
      </c>
      <c r="G614" s="260">
        <v>1</v>
      </c>
      <c r="H614" s="260">
        <v>4</v>
      </c>
      <c r="I614" s="705" t="s">
        <v>5419</v>
      </c>
      <c r="J614" s="260">
        <v>3</v>
      </c>
      <c r="K614" s="312" t="s">
        <v>5427</v>
      </c>
      <c r="L614" s="260" t="s">
        <v>5433</v>
      </c>
      <c r="M614" s="260">
        <v>1</v>
      </c>
      <c r="N614" s="260">
        <v>1</v>
      </c>
      <c r="O614" s="260">
        <v>1</v>
      </c>
      <c r="P614" s="260">
        <v>1</v>
      </c>
      <c r="Q614" s="493">
        <v>0</v>
      </c>
      <c r="R614" s="260">
        <f>SUBTOTAL(9,M614:Q614)</f>
        <v>4</v>
      </c>
    </row>
    <row r="615" spans="2:24" ht="15" hidden="1" customHeight="1">
      <c r="B615" s="260" t="s">
        <v>5090</v>
      </c>
      <c r="C615" s="260" t="s">
        <v>5091</v>
      </c>
      <c r="D615" s="683" t="s">
        <v>5092</v>
      </c>
      <c r="F615" s="260" t="s">
        <v>269</v>
      </c>
      <c r="G615" s="260">
        <v>4</v>
      </c>
      <c r="H615" s="260">
        <v>5</v>
      </c>
      <c r="I615" s="705" t="s">
        <v>5419</v>
      </c>
      <c r="J615" s="260">
        <v>4</v>
      </c>
      <c r="K615" s="312" t="s">
        <v>5430</v>
      </c>
      <c r="L615" s="260" t="s">
        <v>5433</v>
      </c>
      <c r="M615" s="493">
        <v>0</v>
      </c>
      <c r="N615" s="493">
        <v>0</v>
      </c>
      <c r="O615" s="493">
        <v>0</v>
      </c>
      <c r="P615" s="493">
        <v>0</v>
      </c>
      <c r="Q615" s="493">
        <v>0</v>
      </c>
    </row>
    <row r="616" spans="2:24" ht="15" customHeight="1">
      <c r="B616" s="483" t="s">
        <v>5456</v>
      </c>
      <c r="C616" s="260" t="s">
        <v>5382</v>
      </c>
      <c r="D616" s="683" t="s">
        <v>5383</v>
      </c>
      <c r="F616" s="260" t="s">
        <v>250</v>
      </c>
      <c r="I616" s="705" t="s">
        <v>5419</v>
      </c>
      <c r="J616" s="260">
        <v>6</v>
      </c>
      <c r="K616" s="312" t="s">
        <v>5428</v>
      </c>
      <c r="L616" s="260" t="s">
        <v>5433</v>
      </c>
      <c r="M616" s="260">
        <v>1</v>
      </c>
      <c r="N616" s="260">
        <v>2</v>
      </c>
      <c r="O616" s="260">
        <v>1</v>
      </c>
      <c r="P616" s="260">
        <v>1</v>
      </c>
      <c r="Q616" s="260">
        <v>2</v>
      </c>
      <c r="R616" s="260">
        <f>SUBTOTAL(9,M616:Q616)</f>
        <v>7</v>
      </c>
    </row>
    <row r="617" spans="2:24" ht="15" hidden="1" customHeight="1">
      <c r="B617" s="260" t="s">
        <v>5145</v>
      </c>
      <c r="C617" s="260" t="s">
        <v>5146</v>
      </c>
      <c r="D617" s="683" t="s">
        <v>5147</v>
      </c>
      <c r="F617" s="260" t="s">
        <v>269</v>
      </c>
      <c r="G617" s="260">
        <v>1</v>
      </c>
      <c r="H617" s="260">
        <v>3</v>
      </c>
      <c r="I617" s="710" t="s">
        <v>272</v>
      </c>
      <c r="J617" s="260">
        <v>1</v>
      </c>
      <c r="K617" s="312" t="s">
        <v>5429</v>
      </c>
      <c r="L617" s="483" t="s">
        <v>5443</v>
      </c>
      <c r="M617" s="493">
        <v>0</v>
      </c>
      <c r="N617" s="493">
        <v>0</v>
      </c>
      <c r="O617" s="493">
        <v>0</v>
      </c>
      <c r="P617" s="493">
        <v>0</v>
      </c>
      <c r="Q617" s="493">
        <v>0</v>
      </c>
      <c r="S617" s="483"/>
      <c r="T617" s="483"/>
      <c r="U617" s="483"/>
      <c r="V617" s="483"/>
      <c r="W617" s="483"/>
      <c r="X617" s="483"/>
    </row>
    <row r="618" spans="2:24" ht="15" hidden="1" customHeight="1">
      <c r="B618" s="260" t="s">
        <v>5197</v>
      </c>
      <c r="C618" s="260" t="s">
        <v>5198</v>
      </c>
      <c r="D618" s="683" t="s">
        <v>5199</v>
      </c>
      <c r="F618" s="260" t="s">
        <v>250</v>
      </c>
      <c r="I618" s="710" t="s">
        <v>272</v>
      </c>
      <c r="J618" s="260">
        <v>2</v>
      </c>
      <c r="K618" s="312" t="s">
        <v>5430</v>
      </c>
      <c r="L618" s="483" t="s">
        <v>5504</v>
      </c>
      <c r="M618" s="493">
        <v>0</v>
      </c>
      <c r="N618" s="493">
        <v>0</v>
      </c>
      <c r="O618" s="493">
        <v>0</v>
      </c>
      <c r="P618" s="493">
        <v>0</v>
      </c>
      <c r="Q618" s="493">
        <v>0</v>
      </c>
      <c r="S618" s="483"/>
      <c r="T618" s="483"/>
      <c r="U618" s="483"/>
      <c r="V618" s="483"/>
      <c r="W618" s="483"/>
      <c r="X618" s="483"/>
    </row>
    <row r="619" spans="2:24" ht="15" hidden="1" customHeight="1">
      <c r="B619" s="260" t="s">
        <v>5249</v>
      </c>
      <c r="C619" s="260" t="s">
        <v>5250</v>
      </c>
      <c r="D619" s="683" t="s">
        <v>5251</v>
      </c>
      <c r="F619" s="260" t="s">
        <v>269</v>
      </c>
      <c r="G619" s="260">
        <v>3</v>
      </c>
      <c r="H619" s="260">
        <v>4</v>
      </c>
      <c r="I619" s="710" t="s">
        <v>272</v>
      </c>
      <c r="J619" s="260">
        <v>3</v>
      </c>
      <c r="K619" s="312" t="s">
        <v>5429</v>
      </c>
      <c r="L619" s="483" t="s">
        <v>5443</v>
      </c>
      <c r="M619" s="493">
        <v>0</v>
      </c>
      <c r="N619" s="493">
        <v>0</v>
      </c>
      <c r="O619" s="493">
        <v>0</v>
      </c>
      <c r="P619" s="493">
        <v>0</v>
      </c>
      <c r="Q619" s="493">
        <v>0</v>
      </c>
      <c r="S619" s="483"/>
      <c r="T619" s="483"/>
      <c r="U619" s="483"/>
      <c r="V619" s="483"/>
      <c r="W619" s="483"/>
      <c r="X619" s="483"/>
    </row>
    <row r="620" spans="2:24" ht="15" customHeight="1">
      <c r="B620" s="483" t="s">
        <v>6350</v>
      </c>
      <c r="C620" s="260" t="s">
        <v>5252</v>
      </c>
      <c r="D620" s="683" t="s">
        <v>5253</v>
      </c>
      <c r="F620" s="260" t="s">
        <v>250</v>
      </c>
      <c r="I620" s="710" t="s">
        <v>272</v>
      </c>
      <c r="J620" s="260">
        <v>3</v>
      </c>
      <c r="K620" s="312" t="s">
        <v>5428</v>
      </c>
      <c r="L620" s="260" t="s">
        <v>5433</v>
      </c>
      <c r="M620" s="260">
        <v>0</v>
      </c>
      <c r="N620" s="260">
        <v>1</v>
      </c>
      <c r="O620" s="260">
        <v>1</v>
      </c>
      <c r="P620" s="493">
        <v>0</v>
      </c>
      <c r="Q620" s="260">
        <v>1</v>
      </c>
      <c r="R620" s="260">
        <f t="shared" ref="R620:R621" si="31">SUBTOTAL(9,M620:Q620)</f>
        <v>3</v>
      </c>
    </row>
    <row r="621" spans="2:24" ht="15" customHeight="1">
      <c r="B621" s="483" t="s">
        <v>5919</v>
      </c>
      <c r="C621" s="260" t="s">
        <v>5323</v>
      </c>
      <c r="D621" s="683" t="s">
        <v>5324</v>
      </c>
      <c r="F621" s="260" t="s">
        <v>269</v>
      </c>
      <c r="G621" s="260">
        <v>3</v>
      </c>
      <c r="H621" s="260">
        <v>8</v>
      </c>
      <c r="I621" s="710" t="s">
        <v>272</v>
      </c>
      <c r="J621" s="260">
        <v>5</v>
      </c>
      <c r="K621" s="312" t="s">
        <v>5427</v>
      </c>
      <c r="L621" s="260" t="s">
        <v>5433</v>
      </c>
      <c r="M621" s="493">
        <v>0</v>
      </c>
      <c r="N621" s="260">
        <v>1</v>
      </c>
      <c r="O621" s="493">
        <v>0</v>
      </c>
      <c r="P621" s="260">
        <v>1</v>
      </c>
      <c r="Q621" s="260">
        <v>1</v>
      </c>
      <c r="R621" s="260">
        <f t="shared" si="31"/>
        <v>3</v>
      </c>
    </row>
    <row r="622" spans="2:24" ht="15" hidden="1" customHeight="1">
      <c r="B622" s="260" t="s">
        <v>5349</v>
      </c>
      <c r="C622" s="260" t="s">
        <v>5350</v>
      </c>
      <c r="D622" s="683" t="s">
        <v>5351</v>
      </c>
      <c r="F622" s="260" t="s">
        <v>269</v>
      </c>
      <c r="G622" s="260">
        <v>3</v>
      </c>
      <c r="H622" s="260">
        <v>6</v>
      </c>
      <c r="I622" s="710" t="s">
        <v>272</v>
      </c>
      <c r="J622" s="260">
        <v>5</v>
      </c>
      <c r="K622" s="312" t="s">
        <v>5430</v>
      </c>
      <c r="L622" s="260" t="s">
        <v>5433</v>
      </c>
      <c r="M622" s="493">
        <v>0</v>
      </c>
      <c r="N622" s="493">
        <v>0</v>
      </c>
      <c r="O622" s="493">
        <v>0</v>
      </c>
      <c r="P622" s="493">
        <v>0</v>
      </c>
      <c r="Q622" s="493">
        <v>0</v>
      </c>
    </row>
    <row r="623" spans="2:24" ht="15" hidden="1" customHeight="1">
      <c r="B623" s="260" t="s">
        <v>5111</v>
      </c>
      <c r="C623" s="260" t="s">
        <v>5112</v>
      </c>
      <c r="D623" s="683" t="s">
        <v>5113</v>
      </c>
      <c r="F623" s="260" t="s">
        <v>250</v>
      </c>
      <c r="I623" s="710" t="s">
        <v>5114</v>
      </c>
      <c r="J623" s="260">
        <v>1</v>
      </c>
      <c r="K623" s="312" t="s">
        <v>5430</v>
      </c>
      <c r="L623" s="260" t="s">
        <v>5433</v>
      </c>
      <c r="M623" s="493">
        <v>0</v>
      </c>
      <c r="N623" s="493">
        <v>0</v>
      </c>
      <c r="O623" s="493">
        <v>0</v>
      </c>
      <c r="P623" s="493">
        <v>0</v>
      </c>
      <c r="Q623" s="493">
        <v>0</v>
      </c>
    </row>
    <row r="624" spans="2:24" ht="15" hidden="1" customHeight="1">
      <c r="B624" s="260" t="s">
        <v>5161</v>
      </c>
      <c r="C624" s="260" t="s">
        <v>5162</v>
      </c>
      <c r="D624" s="683" t="s">
        <v>5163</v>
      </c>
      <c r="F624" s="260" t="s">
        <v>269</v>
      </c>
      <c r="G624" s="260">
        <v>1</v>
      </c>
      <c r="H624" s="260">
        <v>2</v>
      </c>
      <c r="I624" s="710" t="s">
        <v>5114</v>
      </c>
      <c r="J624" s="260">
        <v>1</v>
      </c>
      <c r="K624" s="312" t="s">
        <v>5429</v>
      </c>
      <c r="L624" s="483" t="s">
        <v>5443</v>
      </c>
      <c r="M624" s="493">
        <v>0</v>
      </c>
      <c r="N624" s="493">
        <v>0</v>
      </c>
      <c r="O624" s="493">
        <v>0</v>
      </c>
      <c r="P624" s="493">
        <v>0</v>
      </c>
      <c r="Q624" s="493">
        <v>0</v>
      </c>
      <c r="S624" s="483"/>
      <c r="T624" s="483"/>
      <c r="U624" s="483"/>
      <c r="V624" s="483"/>
      <c r="W624" s="483"/>
      <c r="X624" s="483"/>
    </row>
    <row r="625" spans="2:24" ht="15" customHeight="1">
      <c r="B625" s="260" t="s">
        <v>5282</v>
      </c>
      <c r="C625" s="260" t="s">
        <v>5283</v>
      </c>
      <c r="D625" s="683" t="s">
        <v>5284</v>
      </c>
      <c r="F625" s="260" t="s">
        <v>250</v>
      </c>
      <c r="I625" s="710" t="s">
        <v>5448</v>
      </c>
      <c r="J625" s="260">
        <v>4</v>
      </c>
      <c r="K625" s="312" t="s">
        <v>5428</v>
      </c>
      <c r="L625" s="260" t="s">
        <v>5433</v>
      </c>
      <c r="M625" s="260">
        <v>1</v>
      </c>
      <c r="N625" s="260">
        <v>0</v>
      </c>
      <c r="O625" s="260">
        <v>1</v>
      </c>
      <c r="P625" s="260">
        <v>0</v>
      </c>
      <c r="Q625" s="260">
        <v>2</v>
      </c>
      <c r="R625" s="260">
        <f t="shared" ref="R625:R626" si="32">SUBTOTAL(9,M625:Q625)</f>
        <v>4</v>
      </c>
    </row>
    <row r="626" spans="2:24" ht="15" customHeight="1">
      <c r="B626" s="483" t="s">
        <v>5438</v>
      </c>
      <c r="C626" s="260" t="s">
        <v>5359</v>
      </c>
      <c r="D626" s="683" t="s">
        <v>5360</v>
      </c>
      <c r="F626" s="260" t="s">
        <v>269</v>
      </c>
      <c r="G626" s="260">
        <v>2</v>
      </c>
      <c r="H626" s="260">
        <v>1</v>
      </c>
      <c r="I626" s="710" t="s">
        <v>5114</v>
      </c>
      <c r="J626" s="260">
        <v>5</v>
      </c>
      <c r="K626" s="312" t="s">
        <v>5427</v>
      </c>
      <c r="L626" s="260" t="s">
        <v>5433</v>
      </c>
      <c r="M626" s="493">
        <v>0</v>
      </c>
      <c r="N626" s="260">
        <v>1</v>
      </c>
      <c r="O626" s="493">
        <v>0</v>
      </c>
      <c r="P626" s="493">
        <v>0</v>
      </c>
      <c r="Q626" s="260">
        <v>1</v>
      </c>
      <c r="R626" s="260">
        <f t="shared" si="32"/>
        <v>2</v>
      </c>
    </row>
    <row r="627" spans="2:24" ht="15" hidden="1" customHeight="1">
      <c r="B627" s="260" t="s">
        <v>5115</v>
      </c>
      <c r="C627" s="260" t="s">
        <v>5116</v>
      </c>
      <c r="D627" s="683" t="s">
        <v>5117</v>
      </c>
      <c r="F627" s="260" t="s">
        <v>250</v>
      </c>
      <c r="I627" s="710" t="s">
        <v>5118</v>
      </c>
      <c r="J627" s="260">
        <v>1</v>
      </c>
      <c r="K627" s="312" t="s">
        <v>5429</v>
      </c>
      <c r="L627" s="483" t="s">
        <v>5443</v>
      </c>
      <c r="M627" s="493">
        <v>0</v>
      </c>
      <c r="N627" s="493">
        <v>0</v>
      </c>
      <c r="O627" s="493">
        <v>0</v>
      </c>
      <c r="P627" s="493">
        <v>0</v>
      </c>
      <c r="Q627" s="493">
        <v>0</v>
      </c>
      <c r="S627" s="483"/>
      <c r="T627" s="483"/>
      <c r="U627" s="483"/>
      <c r="V627" s="483"/>
      <c r="W627" s="483"/>
      <c r="X627" s="483"/>
    </row>
    <row r="628" spans="2:24" ht="15" customHeight="1">
      <c r="B628" s="483" t="s">
        <v>5920</v>
      </c>
      <c r="C628" s="260" t="s">
        <v>5158</v>
      </c>
      <c r="D628" s="683" t="s">
        <v>5159</v>
      </c>
      <c r="F628" s="260" t="s">
        <v>250</v>
      </c>
      <c r="I628" s="710" t="s">
        <v>5118</v>
      </c>
      <c r="J628" s="260">
        <v>1</v>
      </c>
      <c r="K628" s="312" t="s">
        <v>5428</v>
      </c>
      <c r="L628" s="260" t="s">
        <v>5433</v>
      </c>
      <c r="M628" s="493">
        <v>0</v>
      </c>
      <c r="N628" s="260">
        <v>1</v>
      </c>
      <c r="O628" s="260">
        <v>0</v>
      </c>
      <c r="P628" s="493">
        <v>0</v>
      </c>
      <c r="Q628" s="260">
        <v>1</v>
      </c>
      <c r="R628" s="260">
        <f>SUBTOTAL(9,M628:Q628)</f>
        <v>2</v>
      </c>
    </row>
    <row r="629" spans="2:24" ht="15" hidden="1" customHeight="1">
      <c r="B629" s="260" t="s">
        <v>5180</v>
      </c>
      <c r="C629" s="260" t="s">
        <v>5181</v>
      </c>
      <c r="D629" s="683" t="s">
        <v>5182</v>
      </c>
      <c r="E629" s="260" t="s">
        <v>5183</v>
      </c>
      <c r="F629" s="260" t="s">
        <v>269</v>
      </c>
      <c r="G629" s="260">
        <v>0</v>
      </c>
      <c r="H629" s="260">
        <v>3</v>
      </c>
      <c r="I629" s="710" t="s">
        <v>5118</v>
      </c>
      <c r="J629" s="260">
        <v>2</v>
      </c>
      <c r="K629" s="312" t="s">
        <v>5430</v>
      </c>
      <c r="L629" s="260" t="s">
        <v>5433</v>
      </c>
      <c r="M629" s="493">
        <v>0</v>
      </c>
      <c r="N629" s="493">
        <v>0</v>
      </c>
      <c r="O629" s="493">
        <v>0</v>
      </c>
      <c r="P629" s="493">
        <v>0</v>
      </c>
      <c r="Q629" s="493">
        <v>0</v>
      </c>
    </row>
    <row r="630" spans="2:24" ht="15" customHeight="1">
      <c r="B630" s="483" t="s">
        <v>5444</v>
      </c>
      <c r="C630" s="260" t="s">
        <v>5354</v>
      </c>
      <c r="D630" s="683" t="s">
        <v>5355</v>
      </c>
      <c r="F630" s="260" t="s">
        <v>269</v>
      </c>
      <c r="G630" s="260">
        <v>3</v>
      </c>
      <c r="H630" s="260">
        <v>6</v>
      </c>
      <c r="I630" s="710" t="s">
        <v>5118</v>
      </c>
      <c r="J630" s="260">
        <v>5</v>
      </c>
      <c r="K630" s="312" t="s">
        <v>5427</v>
      </c>
      <c r="L630" s="260" t="s">
        <v>5433</v>
      </c>
      <c r="M630" s="707">
        <v>0</v>
      </c>
      <c r="N630" s="707">
        <v>0</v>
      </c>
      <c r="O630" s="260">
        <v>1</v>
      </c>
      <c r="P630" s="260">
        <v>1</v>
      </c>
      <c r="Q630" s="260">
        <v>1</v>
      </c>
      <c r="R630" s="260">
        <f>SUBTOTAL(9,M630:Q630)</f>
        <v>3</v>
      </c>
    </row>
    <row r="631" spans="2:24" ht="15" hidden="1" customHeight="1">
      <c r="B631" s="260" t="s">
        <v>5131</v>
      </c>
      <c r="C631" s="260" t="s">
        <v>5132</v>
      </c>
      <c r="D631" s="683" t="s">
        <v>5133</v>
      </c>
      <c r="F631" s="260" t="s">
        <v>250</v>
      </c>
      <c r="I631" s="711" t="s">
        <v>293</v>
      </c>
      <c r="J631" s="260">
        <v>1</v>
      </c>
      <c r="K631" s="312" t="s">
        <v>5430</v>
      </c>
      <c r="L631" s="260" t="s">
        <v>5433</v>
      </c>
      <c r="M631" s="493">
        <v>0</v>
      </c>
      <c r="N631" s="493">
        <v>0</v>
      </c>
      <c r="O631" s="493">
        <v>0</v>
      </c>
      <c r="P631" s="493">
        <v>0</v>
      </c>
      <c r="Q631" s="493">
        <v>0</v>
      </c>
    </row>
    <row r="632" spans="2:24" ht="15" hidden="1" customHeight="1">
      <c r="B632" s="260" t="s">
        <v>5152</v>
      </c>
      <c r="C632" s="260" t="s">
        <v>5153</v>
      </c>
      <c r="D632" s="683" t="s">
        <v>5154</v>
      </c>
      <c r="F632" s="260" t="s">
        <v>250</v>
      </c>
      <c r="I632" s="711" t="s">
        <v>293</v>
      </c>
      <c r="J632" s="260">
        <v>1</v>
      </c>
      <c r="K632" s="312" t="s">
        <v>5429</v>
      </c>
      <c r="L632" s="483" t="s">
        <v>5443</v>
      </c>
      <c r="M632" s="493">
        <v>0</v>
      </c>
      <c r="N632" s="493">
        <v>0</v>
      </c>
      <c r="O632" s="493">
        <v>0</v>
      </c>
      <c r="P632" s="493">
        <v>0</v>
      </c>
      <c r="Q632" s="493">
        <v>0</v>
      </c>
      <c r="S632" s="483"/>
      <c r="T632" s="483"/>
      <c r="U632" s="483"/>
      <c r="V632" s="483"/>
      <c r="W632" s="483"/>
      <c r="X632" s="483"/>
    </row>
    <row r="633" spans="2:24" ht="15" hidden="1" customHeight="1">
      <c r="B633" s="260" t="s">
        <v>5164</v>
      </c>
      <c r="C633" s="260" t="s">
        <v>5165</v>
      </c>
      <c r="D633" s="683" t="s">
        <v>5166</v>
      </c>
      <c r="E633" s="260" t="s">
        <v>5167</v>
      </c>
      <c r="F633" s="260" t="s">
        <v>269</v>
      </c>
      <c r="G633" s="260">
        <v>1</v>
      </c>
      <c r="H633" s="260">
        <v>1</v>
      </c>
      <c r="I633" s="711" t="s">
        <v>293</v>
      </c>
      <c r="J633" s="260">
        <v>1</v>
      </c>
      <c r="K633" s="312" t="s">
        <v>5429</v>
      </c>
      <c r="L633" s="483" t="s">
        <v>5443</v>
      </c>
      <c r="M633" s="493">
        <v>0</v>
      </c>
      <c r="N633" s="493">
        <v>0</v>
      </c>
      <c r="O633" s="493">
        <v>0</v>
      </c>
      <c r="P633" s="493">
        <v>0</v>
      </c>
      <c r="Q633" s="493">
        <v>0</v>
      </c>
      <c r="S633" s="483"/>
      <c r="T633" s="483"/>
      <c r="U633" s="483"/>
      <c r="V633" s="483"/>
      <c r="W633" s="483"/>
      <c r="X633" s="483"/>
    </row>
    <row r="634" spans="2:24" ht="15" customHeight="1">
      <c r="B634" s="483" t="s">
        <v>5446</v>
      </c>
      <c r="C634" s="260" t="s">
        <v>5238</v>
      </c>
      <c r="D634" s="683" t="s">
        <v>5239</v>
      </c>
      <c r="F634" s="260" t="s">
        <v>269</v>
      </c>
      <c r="G634" s="260">
        <v>3</v>
      </c>
      <c r="H634" s="260">
        <v>4</v>
      </c>
      <c r="I634" s="711" t="s">
        <v>293</v>
      </c>
      <c r="J634" s="260">
        <v>3</v>
      </c>
      <c r="K634" s="312" t="s">
        <v>5427</v>
      </c>
      <c r="L634" s="260" t="s">
        <v>5433</v>
      </c>
      <c r="M634" s="260">
        <v>1</v>
      </c>
      <c r="N634" s="260">
        <v>1</v>
      </c>
      <c r="O634" s="493">
        <v>0</v>
      </c>
      <c r="P634" s="260">
        <v>1</v>
      </c>
      <c r="Q634" s="493">
        <v>0</v>
      </c>
      <c r="R634" s="260">
        <f>SUBTOTAL(9,M634:Q634)</f>
        <v>3</v>
      </c>
    </row>
    <row r="635" spans="2:24" ht="15" hidden="1" customHeight="1">
      <c r="B635" s="260" t="s">
        <v>5267</v>
      </c>
      <c r="C635" s="260" t="s">
        <v>5268</v>
      </c>
      <c r="D635" s="683" t="s">
        <v>5269</v>
      </c>
      <c r="E635" s="260" t="s">
        <v>5167</v>
      </c>
      <c r="F635" s="260" t="s">
        <v>269</v>
      </c>
      <c r="G635" s="260">
        <v>1</v>
      </c>
      <c r="H635" s="260">
        <v>2</v>
      </c>
      <c r="I635" s="711" t="s">
        <v>293</v>
      </c>
      <c r="J635" s="260">
        <v>3</v>
      </c>
      <c r="K635" s="312" t="s">
        <v>5430</v>
      </c>
      <c r="L635" s="260" t="s">
        <v>5433</v>
      </c>
      <c r="M635" s="493">
        <v>0</v>
      </c>
      <c r="N635" s="493">
        <v>0</v>
      </c>
      <c r="O635" s="493">
        <v>0</v>
      </c>
      <c r="P635" s="493">
        <v>0</v>
      </c>
      <c r="Q635" s="493">
        <v>0</v>
      </c>
    </row>
    <row r="636" spans="2:24" ht="15" customHeight="1">
      <c r="B636" s="260" t="s">
        <v>5304</v>
      </c>
      <c r="C636" s="260" t="s">
        <v>5305</v>
      </c>
      <c r="D636" s="683" t="s">
        <v>5306</v>
      </c>
      <c r="E636" s="260" t="s">
        <v>5167</v>
      </c>
      <c r="F636" s="260" t="s">
        <v>269</v>
      </c>
      <c r="G636" s="260">
        <v>3</v>
      </c>
      <c r="H636" s="260">
        <v>5</v>
      </c>
      <c r="I636" s="711" t="s">
        <v>293</v>
      </c>
      <c r="J636" s="260">
        <v>4</v>
      </c>
      <c r="K636" s="312" t="s">
        <v>5428</v>
      </c>
      <c r="L636" s="260" t="s">
        <v>5433</v>
      </c>
      <c r="M636" s="260">
        <v>2</v>
      </c>
      <c r="N636" s="260">
        <v>1</v>
      </c>
      <c r="O636" s="260">
        <v>1</v>
      </c>
      <c r="P636" s="260">
        <v>1</v>
      </c>
      <c r="Q636" s="260">
        <v>0</v>
      </c>
      <c r="R636" s="260">
        <f>SUBTOTAL(9,M636:Q636)</f>
        <v>5</v>
      </c>
    </row>
    <row r="637" spans="2:24" ht="15" hidden="1" customHeight="1">
      <c r="B637" s="260" t="s">
        <v>5143</v>
      </c>
      <c r="C637" s="260" t="s">
        <v>5144</v>
      </c>
      <c r="F637" s="260" t="s">
        <v>269</v>
      </c>
      <c r="G637" s="260">
        <v>1</v>
      </c>
      <c r="H637" s="260">
        <v>4</v>
      </c>
      <c r="I637" s="712" t="s">
        <v>308</v>
      </c>
      <c r="J637" s="260">
        <v>1</v>
      </c>
      <c r="K637" s="312" t="s">
        <v>5429</v>
      </c>
      <c r="L637" s="483" t="s">
        <v>5443</v>
      </c>
      <c r="M637" s="493">
        <v>0</v>
      </c>
      <c r="N637" s="493">
        <v>0</v>
      </c>
      <c r="O637" s="493">
        <v>0</v>
      </c>
      <c r="P637" s="493">
        <v>0</v>
      </c>
      <c r="Q637" s="493">
        <v>0</v>
      </c>
      <c r="S637" s="483"/>
      <c r="T637" s="483"/>
      <c r="U637" s="483"/>
      <c r="V637" s="483"/>
      <c r="W637" s="483"/>
      <c r="X637" s="483"/>
    </row>
    <row r="638" spans="2:24" ht="15" hidden="1" customHeight="1">
      <c r="B638" s="260" t="s">
        <v>5168</v>
      </c>
      <c r="C638" s="260" t="s">
        <v>5169</v>
      </c>
      <c r="D638" s="683" t="s">
        <v>5170</v>
      </c>
      <c r="F638" s="260" t="s">
        <v>250</v>
      </c>
      <c r="I638" s="712" t="s">
        <v>308</v>
      </c>
      <c r="J638" s="260">
        <v>1</v>
      </c>
      <c r="K638" s="312" t="s">
        <v>5429</v>
      </c>
      <c r="L638" s="483" t="s">
        <v>5443</v>
      </c>
      <c r="M638" s="493">
        <v>0</v>
      </c>
      <c r="N638" s="493">
        <v>0</v>
      </c>
      <c r="O638" s="493">
        <v>0</v>
      </c>
      <c r="P638" s="493">
        <v>0</v>
      </c>
      <c r="Q638" s="493">
        <v>0</v>
      </c>
      <c r="S638" s="483"/>
      <c r="T638" s="483"/>
      <c r="U638" s="483"/>
      <c r="V638" s="483"/>
      <c r="W638" s="483"/>
      <c r="X638" s="483"/>
    </row>
    <row r="639" spans="2:24" ht="15" hidden="1" customHeight="1">
      <c r="B639" s="260" t="s">
        <v>5188</v>
      </c>
      <c r="C639" s="260" t="s">
        <v>5189</v>
      </c>
      <c r="D639" s="683" t="s">
        <v>5190</v>
      </c>
      <c r="F639" s="260" t="s">
        <v>250</v>
      </c>
      <c r="I639" s="712" t="s">
        <v>308</v>
      </c>
      <c r="J639" s="260">
        <v>2</v>
      </c>
      <c r="K639" s="312" t="s">
        <v>5430</v>
      </c>
      <c r="L639" s="260" t="s">
        <v>5433</v>
      </c>
      <c r="M639" s="493">
        <v>0</v>
      </c>
      <c r="N639" s="493">
        <v>0</v>
      </c>
      <c r="O639" s="493">
        <v>0</v>
      </c>
      <c r="P639" s="493">
        <v>0</v>
      </c>
      <c r="Q639" s="493">
        <v>0</v>
      </c>
    </row>
    <row r="640" spans="2:24" ht="15" customHeight="1">
      <c r="B640" s="483" t="s">
        <v>7044</v>
      </c>
      <c r="C640" s="260" t="s">
        <v>5200</v>
      </c>
      <c r="D640" s="683" t="s">
        <v>5201</v>
      </c>
      <c r="F640" s="260" t="s">
        <v>269</v>
      </c>
      <c r="G640" s="260">
        <v>1</v>
      </c>
      <c r="H640" s="260">
        <v>3</v>
      </c>
      <c r="I640" s="712" t="s">
        <v>308</v>
      </c>
      <c r="J640" s="260">
        <v>2</v>
      </c>
      <c r="K640" s="312" t="s">
        <v>5427</v>
      </c>
      <c r="L640" s="260" t="s">
        <v>5433</v>
      </c>
      <c r="M640" s="260">
        <v>1</v>
      </c>
      <c r="N640" s="260">
        <v>1</v>
      </c>
      <c r="O640" s="260">
        <v>1</v>
      </c>
      <c r="P640" s="260">
        <v>1</v>
      </c>
      <c r="Q640" s="260">
        <v>1</v>
      </c>
      <c r="R640" s="260">
        <f t="shared" ref="R640:R641" si="33">SUBTOTAL(9,M640:Q640)</f>
        <v>5</v>
      </c>
    </row>
    <row r="641" spans="2:24" ht="15" customHeight="1">
      <c r="B641" s="260" t="s">
        <v>5298</v>
      </c>
      <c r="C641" s="260" t="s">
        <v>5299</v>
      </c>
      <c r="D641" s="683" t="s">
        <v>5300</v>
      </c>
      <c r="F641" s="260" t="s">
        <v>269</v>
      </c>
      <c r="G641" s="260">
        <v>2</v>
      </c>
      <c r="H641" s="260">
        <v>6</v>
      </c>
      <c r="I641" s="712" t="s">
        <v>308</v>
      </c>
      <c r="J641" s="260">
        <v>4</v>
      </c>
      <c r="K641" s="312" t="s">
        <v>5428</v>
      </c>
      <c r="L641" s="260" t="s">
        <v>5433</v>
      </c>
      <c r="M641" s="260">
        <v>1</v>
      </c>
      <c r="N641" s="260">
        <v>1</v>
      </c>
      <c r="O641" s="260">
        <v>1</v>
      </c>
      <c r="P641" s="260">
        <v>2</v>
      </c>
      <c r="Q641" s="260">
        <v>0</v>
      </c>
      <c r="R641" s="260">
        <f t="shared" si="33"/>
        <v>5</v>
      </c>
    </row>
    <row r="642" spans="2:24" ht="15" hidden="1" customHeight="1">
      <c r="B642" s="260" t="s">
        <v>5379</v>
      </c>
      <c r="C642" s="260" t="s">
        <v>5380</v>
      </c>
      <c r="D642" s="683" t="s">
        <v>5381</v>
      </c>
      <c r="F642" s="260" t="s">
        <v>250</v>
      </c>
      <c r="I642" s="712" t="s">
        <v>308</v>
      </c>
      <c r="J642" s="260">
        <v>6</v>
      </c>
      <c r="K642" s="312" t="s">
        <v>5430</v>
      </c>
      <c r="L642" s="260" t="s">
        <v>5433</v>
      </c>
      <c r="M642" s="493">
        <v>0</v>
      </c>
      <c r="N642" s="493">
        <v>0</v>
      </c>
      <c r="O642" s="493">
        <v>0</v>
      </c>
      <c r="P642" s="493">
        <v>0</v>
      </c>
      <c r="Q642" s="493">
        <v>0</v>
      </c>
    </row>
    <row r="643" spans="2:24" ht="15" hidden="1" customHeight="1">
      <c r="B643" s="260" t="s">
        <v>5107</v>
      </c>
      <c r="C643" s="260" t="s">
        <v>5108</v>
      </c>
      <c r="D643" s="683" t="s">
        <v>5109</v>
      </c>
      <c r="F643" s="260" t="s">
        <v>250</v>
      </c>
      <c r="I643" s="712" t="s">
        <v>5110</v>
      </c>
      <c r="J643" s="260">
        <v>1</v>
      </c>
      <c r="K643" s="312" t="s">
        <v>5429</v>
      </c>
      <c r="L643" s="483" t="s">
        <v>5443</v>
      </c>
      <c r="M643" s="493">
        <v>0</v>
      </c>
      <c r="N643" s="493">
        <v>0</v>
      </c>
      <c r="O643" s="493">
        <v>0</v>
      </c>
      <c r="P643" s="493">
        <v>0</v>
      </c>
      <c r="Q643" s="493">
        <v>0</v>
      </c>
      <c r="S643" s="483"/>
      <c r="T643" s="483"/>
      <c r="U643" s="483"/>
      <c r="V643" s="483"/>
      <c r="W643" s="483"/>
      <c r="X643" s="483"/>
    </row>
    <row r="644" spans="2:24" ht="15" hidden="1" customHeight="1">
      <c r="B644" s="260" t="s">
        <v>5246</v>
      </c>
      <c r="C644" s="260" t="s">
        <v>5247</v>
      </c>
      <c r="D644" s="683" t="s">
        <v>5248</v>
      </c>
      <c r="F644" s="260" t="s">
        <v>250</v>
      </c>
      <c r="I644" s="712" t="s">
        <v>5110</v>
      </c>
      <c r="J644" s="260">
        <v>3</v>
      </c>
      <c r="K644" s="312" t="s">
        <v>5430</v>
      </c>
      <c r="L644" s="260" t="s">
        <v>5433</v>
      </c>
      <c r="M644" s="493">
        <v>0</v>
      </c>
      <c r="N644" s="493">
        <v>0</v>
      </c>
      <c r="O644" s="493">
        <v>0</v>
      </c>
      <c r="P644" s="493">
        <v>0</v>
      </c>
      <c r="Q644" s="493">
        <v>0</v>
      </c>
    </row>
    <row r="645" spans="2:24" ht="15" customHeight="1">
      <c r="B645" s="483" t="s">
        <v>5440</v>
      </c>
      <c r="C645" s="260" t="s">
        <v>5317</v>
      </c>
      <c r="D645" s="683" t="s">
        <v>5318</v>
      </c>
      <c r="F645" s="260" t="s">
        <v>269</v>
      </c>
      <c r="G645" s="260">
        <v>3</v>
      </c>
      <c r="H645" s="260">
        <v>6</v>
      </c>
      <c r="I645" s="712" t="s">
        <v>5431</v>
      </c>
      <c r="J645" s="260">
        <v>4</v>
      </c>
      <c r="K645" s="312" t="s">
        <v>5427</v>
      </c>
      <c r="L645" s="260" t="s">
        <v>5433</v>
      </c>
      <c r="M645" s="707">
        <v>0</v>
      </c>
      <c r="N645" s="260">
        <v>0</v>
      </c>
      <c r="O645" s="707">
        <v>0</v>
      </c>
      <c r="P645" s="260">
        <v>1</v>
      </c>
      <c r="Q645" s="707">
        <v>0</v>
      </c>
      <c r="R645" s="260">
        <f t="shared" ref="R645:R646" si="34">SUBTOTAL(9,M645:Q645)</f>
        <v>1</v>
      </c>
    </row>
    <row r="646" spans="2:24" ht="15" customHeight="1">
      <c r="B646" s="483" t="s">
        <v>5462</v>
      </c>
      <c r="C646" s="260" t="s">
        <v>5374</v>
      </c>
      <c r="D646" s="683" t="s">
        <v>5375</v>
      </c>
      <c r="F646" s="260" t="s">
        <v>269</v>
      </c>
      <c r="G646" s="260">
        <v>4</v>
      </c>
      <c r="H646" s="260">
        <v>5</v>
      </c>
      <c r="I646" s="712" t="s">
        <v>5110</v>
      </c>
      <c r="J646" s="260">
        <v>6</v>
      </c>
      <c r="K646" s="312" t="s">
        <v>5428</v>
      </c>
      <c r="L646" s="260" t="s">
        <v>5433</v>
      </c>
      <c r="M646" s="260">
        <v>0</v>
      </c>
      <c r="N646" s="260">
        <v>0</v>
      </c>
      <c r="O646" s="260">
        <v>0</v>
      </c>
      <c r="P646" s="260">
        <v>1</v>
      </c>
      <c r="Q646" s="260">
        <v>0</v>
      </c>
      <c r="R646" s="260">
        <f t="shared" si="34"/>
        <v>1</v>
      </c>
    </row>
    <row r="647" spans="2:24" ht="15" hidden="1" customHeight="1">
      <c r="B647" s="260" t="s">
        <v>5093</v>
      </c>
      <c r="C647" s="260" t="s">
        <v>5094</v>
      </c>
      <c r="D647" s="683" t="s">
        <v>5095</v>
      </c>
      <c r="F647" s="260" t="s">
        <v>250</v>
      </c>
      <c r="I647" s="712" t="s">
        <v>5096</v>
      </c>
      <c r="J647" s="260">
        <v>0</v>
      </c>
      <c r="K647" s="312" t="s">
        <v>5429</v>
      </c>
      <c r="L647" s="483" t="s">
        <v>5443</v>
      </c>
      <c r="M647" s="493">
        <v>0</v>
      </c>
      <c r="N647" s="493">
        <v>0</v>
      </c>
      <c r="O647" s="493">
        <v>0</v>
      </c>
      <c r="P647" s="493">
        <v>0</v>
      </c>
      <c r="Q647" s="493">
        <v>0</v>
      </c>
      <c r="S647" s="483"/>
      <c r="T647" s="483"/>
      <c r="U647" s="483"/>
      <c r="V647" s="483"/>
      <c r="W647" s="483"/>
      <c r="X647" s="483"/>
    </row>
    <row r="648" spans="2:24" ht="15" customHeight="1">
      <c r="B648" s="483" t="s">
        <v>5437</v>
      </c>
      <c r="C648" s="260" t="s">
        <v>5288</v>
      </c>
      <c r="D648" s="683" t="s">
        <v>5289</v>
      </c>
      <c r="F648" s="260" t="s">
        <v>269</v>
      </c>
      <c r="G648" s="260">
        <v>3</v>
      </c>
      <c r="H648" s="260">
        <v>6</v>
      </c>
      <c r="I648" s="712" t="s">
        <v>5096</v>
      </c>
      <c r="J648" s="260">
        <v>4</v>
      </c>
      <c r="K648" s="312" t="s">
        <v>5427</v>
      </c>
      <c r="L648" s="260" t="s">
        <v>5433</v>
      </c>
      <c r="M648" s="260">
        <v>1</v>
      </c>
      <c r="N648" s="493">
        <v>0</v>
      </c>
      <c r="O648" s="260">
        <v>1</v>
      </c>
      <c r="P648" s="493">
        <v>0</v>
      </c>
      <c r="Q648" s="260">
        <v>1</v>
      </c>
      <c r="R648" s="260">
        <f>SUBTOTAL(9,M648:Q648)</f>
        <v>3</v>
      </c>
    </row>
    <row r="649" spans="2:24" ht="15" hidden="1" customHeight="1">
      <c r="B649" s="260" t="s">
        <v>5301</v>
      </c>
      <c r="C649" s="260" t="s">
        <v>5302</v>
      </c>
      <c r="D649" s="683" t="s">
        <v>5303</v>
      </c>
      <c r="F649" s="260" t="s">
        <v>269</v>
      </c>
      <c r="G649" s="260">
        <v>3</v>
      </c>
      <c r="H649" s="260">
        <v>3</v>
      </c>
      <c r="I649" s="712" t="s">
        <v>5096</v>
      </c>
      <c r="J649" s="260">
        <v>4</v>
      </c>
      <c r="K649" s="312" t="s">
        <v>5430</v>
      </c>
      <c r="L649" s="483" t="s">
        <v>5443</v>
      </c>
      <c r="M649" s="493">
        <v>0</v>
      </c>
      <c r="N649" s="493">
        <v>0</v>
      </c>
      <c r="O649" s="493">
        <v>0</v>
      </c>
      <c r="P649" s="493">
        <v>0</v>
      </c>
      <c r="Q649" s="493">
        <v>0</v>
      </c>
      <c r="S649" s="483"/>
      <c r="T649" s="483"/>
      <c r="U649" s="483"/>
      <c r="V649" s="483"/>
      <c r="W649" s="483"/>
      <c r="X649" s="483"/>
    </row>
    <row r="650" spans="2:24" ht="15" customHeight="1">
      <c r="B650" s="260" t="s">
        <v>5402</v>
      </c>
      <c r="C650" s="260" t="s">
        <v>5403</v>
      </c>
      <c r="D650" s="683" t="s">
        <v>5404</v>
      </c>
      <c r="F650" s="260" t="s">
        <v>269</v>
      </c>
      <c r="G650" s="260">
        <v>8</v>
      </c>
      <c r="H650" s="260">
        <v>8</v>
      </c>
      <c r="I650" s="712" t="s">
        <v>5096</v>
      </c>
      <c r="J650" s="260">
        <v>8</v>
      </c>
      <c r="K650" s="312" t="s">
        <v>5428</v>
      </c>
      <c r="L650" s="260" t="s">
        <v>5433</v>
      </c>
      <c r="M650" s="260">
        <v>0</v>
      </c>
      <c r="N650" s="260">
        <v>1</v>
      </c>
      <c r="O650" s="260">
        <v>2</v>
      </c>
      <c r="P650" s="260">
        <v>2</v>
      </c>
      <c r="Q650" s="260">
        <v>2</v>
      </c>
      <c r="R650" s="260">
        <f t="shared" ref="R650:R651" si="35">SUBTOTAL(9,M650:Q650)</f>
        <v>7</v>
      </c>
    </row>
    <row r="651" spans="2:24" ht="15" customHeight="1">
      <c r="B651" s="483" t="s">
        <v>5454</v>
      </c>
      <c r="C651" s="260" t="s">
        <v>5148</v>
      </c>
      <c r="D651" s="683" t="s">
        <v>5149</v>
      </c>
      <c r="F651" s="260" t="s">
        <v>250</v>
      </c>
      <c r="I651" s="309" t="s">
        <v>5420</v>
      </c>
      <c r="J651" s="260">
        <v>1</v>
      </c>
      <c r="K651" s="312" t="s">
        <v>5428</v>
      </c>
      <c r="L651" s="260" t="s">
        <v>5433</v>
      </c>
      <c r="M651" s="260">
        <v>0</v>
      </c>
      <c r="N651" s="260">
        <v>1</v>
      </c>
      <c r="O651" s="260">
        <v>1</v>
      </c>
      <c r="P651" s="319">
        <v>1</v>
      </c>
      <c r="Q651" s="493">
        <v>0</v>
      </c>
      <c r="R651" s="260">
        <f t="shared" si="35"/>
        <v>3</v>
      </c>
    </row>
    <row r="652" spans="2:24" ht="15" hidden="1" customHeight="1">
      <c r="B652" s="260" t="s">
        <v>5184</v>
      </c>
      <c r="C652" s="260" t="s">
        <v>5185</v>
      </c>
      <c r="D652" s="683" t="s">
        <v>5186</v>
      </c>
      <c r="F652" s="260" t="s">
        <v>250</v>
      </c>
      <c r="I652" s="309" t="s">
        <v>5420</v>
      </c>
      <c r="J652" s="260">
        <v>2</v>
      </c>
      <c r="K652" s="312" t="s">
        <v>5429</v>
      </c>
      <c r="L652" s="483" t="s">
        <v>5443</v>
      </c>
      <c r="M652" s="493">
        <v>0</v>
      </c>
      <c r="N652" s="493">
        <v>0</v>
      </c>
      <c r="O652" s="493">
        <v>0</v>
      </c>
      <c r="P652" s="493">
        <v>0</v>
      </c>
      <c r="Q652" s="493">
        <v>0</v>
      </c>
      <c r="S652" s="483"/>
      <c r="T652" s="483"/>
      <c r="U652" s="483"/>
      <c r="V652" s="483"/>
      <c r="W652" s="483"/>
      <c r="X652" s="483"/>
    </row>
    <row r="653" spans="2:24" ht="15" hidden="1" customHeight="1">
      <c r="B653" s="260" t="s">
        <v>5254</v>
      </c>
      <c r="C653" s="260" t="s">
        <v>5255</v>
      </c>
      <c r="D653" s="683" t="s">
        <v>5256</v>
      </c>
      <c r="F653" s="260" t="s">
        <v>269</v>
      </c>
      <c r="G653" s="260">
        <v>3</v>
      </c>
      <c r="H653" s="260">
        <v>3</v>
      </c>
      <c r="I653" s="309" t="s">
        <v>5420</v>
      </c>
      <c r="J653" s="260">
        <v>3</v>
      </c>
      <c r="K653" s="312" t="s">
        <v>5429</v>
      </c>
      <c r="L653" s="483" t="s">
        <v>5443</v>
      </c>
      <c r="M653" s="493">
        <v>0</v>
      </c>
      <c r="N653" s="493">
        <v>0</v>
      </c>
      <c r="O653" s="493">
        <v>0</v>
      </c>
      <c r="P653" s="493">
        <v>0</v>
      </c>
      <c r="Q653" s="493">
        <v>0</v>
      </c>
      <c r="S653" s="483"/>
      <c r="T653" s="483"/>
      <c r="U653" s="483"/>
      <c r="V653" s="483"/>
      <c r="W653" s="483"/>
      <c r="X653" s="483"/>
    </row>
    <row r="654" spans="2:24" ht="15" hidden="1" customHeight="1">
      <c r="B654" s="260" t="s">
        <v>5260</v>
      </c>
      <c r="C654" s="260" t="s">
        <v>5261</v>
      </c>
      <c r="D654" s="683" t="s">
        <v>5262</v>
      </c>
      <c r="F654" s="260" t="s">
        <v>5123</v>
      </c>
      <c r="G654" s="260">
        <v>1</v>
      </c>
      <c r="I654" s="309" t="s">
        <v>5420</v>
      </c>
      <c r="J654" s="260">
        <v>3</v>
      </c>
      <c r="K654" s="312" t="s">
        <v>5430</v>
      </c>
      <c r="L654" s="260" t="s">
        <v>5433</v>
      </c>
      <c r="M654" s="493">
        <v>0</v>
      </c>
      <c r="N654" s="493">
        <v>0</v>
      </c>
      <c r="O654" s="493">
        <v>0</v>
      </c>
      <c r="P654" s="493">
        <v>0</v>
      </c>
      <c r="Q654" s="493">
        <v>0</v>
      </c>
    </row>
    <row r="655" spans="2:24" ht="15" customHeight="1">
      <c r="B655" s="483" t="s">
        <v>5445</v>
      </c>
      <c r="C655" s="260" t="s">
        <v>5291</v>
      </c>
      <c r="D655" s="683" t="s">
        <v>5292</v>
      </c>
      <c r="F655" s="260" t="s">
        <v>269</v>
      </c>
      <c r="G655" s="260">
        <v>4</v>
      </c>
      <c r="H655" s="260">
        <v>2</v>
      </c>
      <c r="I655" s="309" t="s">
        <v>5421</v>
      </c>
      <c r="J655" s="260">
        <v>4</v>
      </c>
      <c r="K655" s="312" t="s">
        <v>5427</v>
      </c>
      <c r="L655" s="260" t="s">
        <v>5433</v>
      </c>
      <c r="M655" s="260">
        <v>1</v>
      </c>
      <c r="N655" s="260">
        <v>1</v>
      </c>
      <c r="O655" s="493">
        <v>0</v>
      </c>
      <c r="P655" s="260">
        <v>1</v>
      </c>
      <c r="Q655" s="493">
        <v>0</v>
      </c>
      <c r="R655" s="260">
        <f>SUBTOTAL(9,M655:Q655)</f>
        <v>3</v>
      </c>
    </row>
    <row r="656" spans="2:24" ht="15" hidden="1" customHeight="1">
      <c r="B656" s="260" t="s">
        <v>5307</v>
      </c>
      <c r="C656" s="260" t="s">
        <v>5308</v>
      </c>
      <c r="D656" s="683" t="s">
        <v>5309</v>
      </c>
      <c r="F656" s="260" t="s">
        <v>269</v>
      </c>
      <c r="G656" s="260">
        <v>4</v>
      </c>
      <c r="H656" s="260">
        <v>4</v>
      </c>
      <c r="I656" s="309" t="s">
        <v>5420</v>
      </c>
      <c r="J656" s="260">
        <v>4</v>
      </c>
      <c r="K656" s="312" t="s">
        <v>5430</v>
      </c>
      <c r="L656" s="260" t="s">
        <v>5433</v>
      </c>
      <c r="M656" s="493">
        <v>0</v>
      </c>
      <c r="N656" s="493">
        <v>0</v>
      </c>
      <c r="O656" s="493">
        <v>0</v>
      </c>
      <c r="P656" s="493">
        <v>0</v>
      </c>
      <c r="Q656" s="493">
        <v>0</v>
      </c>
    </row>
    <row r="657" spans="2:24" ht="15" hidden="1" customHeight="1">
      <c r="B657" s="260" t="s">
        <v>5257</v>
      </c>
      <c r="C657" s="260" t="s">
        <v>5258</v>
      </c>
      <c r="D657" s="683" t="s">
        <v>5259</v>
      </c>
      <c r="F657" s="260" t="s">
        <v>250</v>
      </c>
      <c r="I657" s="704" t="s">
        <v>5422</v>
      </c>
      <c r="J657" s="260">
        <v>3</v>
      </c>
      <c r="K657" s="312" t="s">
        <v>5430</v>
      </c>
      <c r="L657" s="260" t="s">
        <v>5433</v>
      </c>
      <c r="M657" s="493">
        <v>0</v>
      </c>
      <c r="N657" s="493">
        <v>0</v>
      </c>
      <c r="O657" s="493">
        <v>0</v>
      </c>
      <c r="P657" s="493">
        <v>0</v>
      </c>
      <c r="Q657" s="493">
        <v>0</v>
      </c>
    </row>
    <row r="658" spans="2:24" ht="15" customHeight="1">
      <c r="B658" s="483" t="s">
        <v>5477</v>
      </c>
      <c r="C658" s="260" t="s">
        <v>5315</v>
      </c>
      <c r="D658" s="683" t="s">
        <v>5316</v>
      </c>
      <c r="F658" s="260" t="s">
        <v>269</v>
      </c>
      <c r="G658" s="260">
        <v>4</v>
      </c>
      <c r="H658" s="260">
        <v>4</v>
      </c>
      <c r="I658" s="704" t="s">
        <v>5423</v>
      </c>
      <c r="J658" s="260">
        <v>4</v>
      </c>
      <c r="K658" s="312" t="s">
        <v>5428</v>
      </c>
      <c r="L658" s="260" t="s">
        <v>5433</v>
      </c>
      <c r="M658" s="493">
        <v>0</v>
      </c>
      <c r="N658" s="260">
        <v>1</v>
      </c>
      <c r="O658" s="260">
        <v>1</v>
      </c>
      <c r="P658" s="260">
        <v>1</v>
      </c>
      <c r="Q658" s="260">
        <v>2</v>
      </c>
      <c r="R658" s="260">
        <f>SUBTOTAL(9,M658:Q658)</f>
        <v>5</v>
      </c>
    </row>
    <row r="659" spans="2:24" ht="15" hidden="1" customHeight="1">
      <c r="B659" s="260" t="s">
        <v>5325</v>
      </c>
      <c r="C659" s="260" t="s">
        <v>5326</v>
      </c>
      <c r="D659" s="683" t="s">
        <v>5327</v>
      </c>
      <c r="F659" s="260" t="s">
        <v>250</v>
      </c>
      <c r="I659" s="704" t="s">
        <v>5423</v>
      </c>
      <c r="J659" s="260">
        <v>5</v>
      </c>
      <c r="K659" s="312" t="s">
        <v>5429</v>
      </c>
      <c r="L659" s="483" t="s">
        <v>5443</v>
      </c>
      <c r="M659" s="493">
        <v>0</v>
      </c>
      <c r="N659" s="493">
        <v>0</v>
      </c>
      <c r="O659" s="493">
        <v>0</v>
      </c>
      <c r="P659" s="493">
        <v>0</v>
      </c>
      <c r="Q659" s="493">
        <v>0</v>
      </c>
      <c r="S659" s="483"/>
      <c r="T659" s="483"/>
      <c r="U659" s="483"/>
      <c r="V659" s="483"/>
      <c r="W659" s="483"/>
      <c r="X659" s="483"/>
    </row>
    <row r="660" spans="2:24" ht="15" customHeight="1">
      <c r="B660" s="483" t="s">
        <v>6426</v>
      </c>
      <c r="C660" s="260" t="s">
        <v>5328</v>
      </c>
      <c r="D660" s="683" t="s">
        <v>5329</v>
      </c>
      <c r="F660" s="260" t="s">
        <v>269</v>
      </c>
      <c r="G660" s="260">
        <v>4</v>
      </c>
      <c r="H660" s="260">
        <v>4</v>
      </c>
      <c r="I660" s="704" t="s">
        <v>5423</v>
      </c>
      <c r="J660" s="260">
        <v>5</v>
      </c>
      <c r="K660" s="312" t="s">
        <v>5427</v>
      </c>
      <c r="L660" s="260" t="s">
        <v>5433</v>
      </c>
      <c r="M660" s="260">
        <v>1</v>
      </c>
      <c r="N660" s="260">
        <v>1</v>
      </c>
      <c r="O660" s="493">
        <v>0</v>
      </c>
      <c r="P660" s="260">
        <v>1</v>
      </c>
      <c r="Q660" s="260">
        <v>1</v>
      </c>
      <c r="R660" s="260">
        <f>SUBTOTAL(9,M660:Q660)</f>
        <v>4</v>
      </c>
    </row>
    <row r="661" spans="2:24" ht="15" hidden="1" customHeight="1">
      <c r="B661" s="260" t="s">
        <v>5191</v>
      </c>
      <c r="C661" s="260" t="s">
        <v>5192</v>
      </c>
      <c r="D661" s="683" t="s">
        <v>5193</v>
      </c>
      <c r="F661" s="260" t="s">
        <v>269</v>
      </c>
      <c r="G661" s="260">
        <v>2</v>
      </c>
      <c r="H661" s="260">
        <v>3</v>
      </c>
      <c r="I661" s="309" t="s">
        <v>3321</v>
      </c>
      <c r="J661" s="260">
        <v>2</v>
      </c>
      <c r="K661" s="312" t="s">
        <v>5430</v>
      </c>
      <c r="L661" s="260" t="s">
        <v>5433</v>
      </c>
      <c r="M661" s="493">
        <v>0</v>
      </c>
      <c r="N661" s="493">
        <v>0</v>
      </c>
      <c r="O661" s="493">
        <v>0</v>
      </c>
      <c r="P661" s="493">
        <v>0</v>
      </c>
      <c r="Q661" s="493">
        <v>0</v>
      </c>
    </row>
    <row r="662" spans="2:24" ht="15" hidden="1" customHeight="1">
      <c r="B662" s="260" t="s">
        <v>5194</v>
      </c>
      <c r="C662" s="260" t="s">
        <v>5195</v>
      </c>
      <c r="D662" s="683" t="s">
        <v>5196</v>
      </c>
      <c r="F662" s="260" t="s">
        <v>5123</v>
      </c>
      <c r="G662" s="260">
        <v>1</v>
      </c>
      <c r="I662" s="309" t="s">
        <v>3321</v>
      </c>
      <c r="J662" s="260">
        <v>2</v>
      </c>
      <c r="K662" s="312" t="s">
        <v>5429</v>
      </c>
      <c r="L662" s="483" t="s">
        <v>5443</v>
      </c>
      <c r="M662" s="493">
        <v>0</v>
      </c>
      <c r="N662" s="493">
        <v>0</v>
      </c>
      <c r="O662" s="493">
        <v>0</v>
      </c>
      <c r="P662" s="493">
        <v>0</v>
      </c>
      <c r="Q662" s="493">
        <v>0</v>
      </c>
      <c r="S662" s="483"/>
      <c r="T662" s="483"/>
      <c r="U662" s="483"/>
      <c r="V662" s="483"/>
      <c r="W662" s="483"/>
      <c r="X662" s="483"/>
    </row>
    <row r="663" spans="2:24" ht="15" customHeight="1">
      <c r="B663" s="483" t="s">
        <v>5447</v>
      </c>
      <c r="C663" s="260" t="s">
        <v>5227</v>
      </c>
      <c r="D663" s="683" t="s">
        <v>5228</v>
      </c>
      <c r="F663" s="260" t="s">
        <v>269</v>
      </c>
      <c r="G663" s="260">
        <v>3</v>
      </c>
      <c r="H663" s="260">
        <v>3</v>
      </c>
      <c r="I663" s="309" t="s">
        <v>3321</v>
      </c>
      <c r="J663" s="260">
        <v>3</v>
      </c>
      <c r="K663" s="312" t="s">
        <v>5427</v>
      </c>
      <c r="L663" s="260" t="s">
        <v>5433</v>
      </c>
      <c r="M663" s="493">
        <v>0</v>
      </c>
      <c r="N663" s="260">
        <v>1</v>
      </c>
      <c r="O663" s="260">
        <v>1</v>
      </c>
      <c r="P663" s="493">
        <v>0</v>
      </c>
      <c r="Q663" s="260">
        <v>1</v>
      </c>
      <c r="R663" s="260">
        <f>SUBTOTAL(9,M663:Q663)</f>
        <v>3</v>
      </c>
    </row>
    <row r="664" spans="2:24" ht="15" hidden="1" customHeight="1">
      <c r="B664" s="260" t="s">
        <v>5229</v>
      </c>
      <c r="C664" s="260" t="s">
        <v>5230</v>
      </c>
      <c r="D664" s="683" t="s">
        <v>5231</v>
      </c>
      <c r="F664" s="260" t="s">
        <v>250</v>
      </c>
      <c r="I664" s="309" t="s">
        <v>3321</v>
      </c>
      <c r="J664" s="260">
        <v>3</v>
      </c>
      <c r="K664" s="312" t="s">
        <v>5430</v>
      </c>
      <c r="L664" s="260" t="s">
        <v>5433</v>
      </c>
      <c r="M664" s="493">
        <v>0</v>
      </c>
      <c r="N664" s="493">
        <v>0</v>
      </c>
      <c r="O664" s="493">
        <v>0</v>
      </c>
      <c r="P664" s="493">
        <v>0</v>
      </c>
      <c r="Q664" s="493">
        <v>0</v>
      </c>
    </row>
    <row r="665" spans="2:24" ht="15" customHeight="1">
      <c r="B665" s="483" t="s">
        <v>5455</v>
      </c>
      <c r="C665" s="260" t="s">
        <v>5334</v>
      </c>
      <c r="D665" s="683" t="s">
        <v>5335</v>
      </c>
      <c r="E665" s="260" t="s">
        <v>5183</v>
      </c>
      <c r="F665" s="260" t="s">
        <v>269</v>
      </c>
      <c r="G665" s="260">
        <v>4</v>
      </c>
      <c r="H665" s="260">
        <v>5</v>
      </c>
      <c r="I665" s="309" t="s">
        <v>3321</v>
      </c>
      <c r="J665" s="260">
        <v>5</v>
      </c>
      <c r="K665" s="312" t="s">
        <v>5428</v>
      </c>
      <c r="L665" s="260" t="s">
        <v>5433</v>
      </c>
      <c r="M665" s="493">
        <v>0</v>
      </c>
      <c r="N665" s="260">
        <v>0</v>
      </c>
      <c r="O665" s="260">
        <v>2</v>
      </c>
      <c r="P665" s="260">
        <v>1</v>
      </c>
      <c r="Q665" s="260">
        <v>2</v>
      </c>
      <c r="R665" s="260">
        <f>SUBTOTAL(9,M665:Q665)</f>
        <v>5</v>
      </c>
    </row>
    <row r="666" spans="2:24" ht="15" hidden="1" customHeight="1">
      <c r="B666" s="260" t="s">
        <v>5397</v>
      </c>
      <c r="C666" s="260" t="s">
        <v>5398</v>
      </c>
      <c r="D666" s="683" t="s">
        <v>5399</v>
      </c>
      <c r="F666" s="260" t="s">
        <v>250</v>
      </c>
      <c r="I666" s="309" t="s">
        <v>3321</v>
      </c>
      <c r="J666" s="260">
        <v>8</v>
      </c>
      <c r="K666" s="312" t="s">
        <v>5429</v>
      </c>
      <c r="L666" s="483" t="s">
        <v>5443</v>
      </c>
      <c r="M666" s="493">
        <v>0</v>
      </c>
      <c r="N666" s="493">
        <v>0</v>
      </c>
      <c r="O666" s="493">
        <v>0</v>
      </c>
      <c r="P666" s="493">
        <v>0</v>
      </c>
      <c r="Q666" s="493">
        <v>0</v>
      </c>
      <c r="S666" s="483"/>
      <c r="T666" s="483"/>
      <c r="U666" s="483"/>
      <c r="V666" s="483"/>
      <c r="W666" s="483"/>
      <c r="X666" s="483"/>
    </row>
    <row r="667" spans="2:24" ht="15" hidden="1" customHeight="1">
      <c r="B667" s="260" t="s">
        <v>5097</v>
      </c>
      <c r="C667" s="260" t="s">
        <v>5098</v>
      </c>
      <c r="D667" s="683" t="s">
        <v>5099</v>
      </c>
      <c r="F667" s="260" t="s">
        <v>250</v>
      </c>
      <c r="I667" s="540" t="s">
        <v>3336</v>
      </c>
      <c r="J667" s="260">
        <v>0</v>
      </c>
      <c r="K667" s="312" t="s">
        <v>5429</v>
      </c>
      <c r="L667" s="483" t="s">
        <v>5443</v>
      </c>
      <c r="M667" s="493">
        <v>0</v>
      </c>
      <c r="N667" s="493">
        <v>0</v>
      </c>
      <c r="O667" s="493">
        <v>0</v>
      </c>
      <c r="P667" s="493">
        <v>0</v>
      </c>
      <c r="Q667" s="493">
        <v>0</v>
      </c>
      <c r="S667" s="483"/>
      <c r="T667" s="483"/>
      <c r="U667" s="483"/>
      <c r="V667" s="483"/>
      <c r="W667" s="483"/>
      <c r="X667" s="483"/>
    </row>
    <row r="668" spans="2:24" ht="15" customHeight="1">
      <c r="B668" s="483" t="s">
        <v>5463</v>
      </c>
      <c r="C668" s="260" t="s">
        <v>5208</v>
      </c>
      <c r="D668" s="683" t="s">
        <v>5209</v>
      </c>
      <c r="F668" s="260" t="s">
        <v>269</v>
      </c>
      <c r="G668" s="260">
        <v>1</v>
      </c>
      <c r="H668" s="260">
        <v>1</v>
      </c>
      <c r="I668" s="540" t="s">
        <v>3336</v>
      </c>
      <c r="J668" s="260">
        <v>2</v>
      </c>
      <c r="K668" s="312" t="s">
        <v>5428</v>
      </c>
      <c r="L668" s="260" t="s">
        <v>5433</v>
      </c>
      <c r="M668" s="493">
        <v>0</v>
      </c>
      <c r="N668" s="319">
        <v>1</v>
      </c>
      <c r="O668" s="260">
        <v>2</v>
      </c>
      <c r="P668" s="260">
        <v>0</v>
      </c>
      <c r="Q668" s="260">
        <v>2</v>
      </c>
      <c r="R668" s="260">
        <f>SUBTOTAL(9,M668:Q668)</f>
        <v>5</v>
      </c>
    </row>
    <row r="669" spans="2:24" ht="15" hidden="1" customHeight="1">
      <c r="B669" s="260" t="s">
        <v>5222</v>
      </c>
      <c r="C669" s="260" t="s">
        <v>5223</v>
      </c>
      <c r="D669" s="683" t="s">
        <v>5224</v>
      </c>
      <c r="F669" s="260" t="s">
        <v>269</v>
      </c>
      <c r="G669" s="260">
        <v>4</v>
      </c>
      <c r="H669" s="260">
        <v>2</v>
      </c>
      <c r="I669" s="540" t="s">
        <v>3336</v>
      </c>
      <c r="J669" s="260">
        <v>3</v>
      </c>
      <c r="K669" s="312" t="s">
        <v>5430</v>
      </c>
      <c r="L669" s="260" t="s">
        <v>5433</v>
      </c>
      <c r="M669" s="493">
        <v>0</v>
      </c>
      <c r="N669" s="493">
        <v>0</v>
      </c>
      <c r="O669" s="493">
        <v>0</v>
      </c>
      <c r="P669" s="493">
        <v>0</v>
      </c>
      <c r="Q669" s="493">
        <v>0</v>
      </c>
    </row>
    <row r="670" spans="2:24" ht="15" hidden="1" customHeight="1">
      <c r="B670" s="260" t="s">
        <v>5339</v>
      </c>
      <c r="C670" s="260" t="s">
        <v>5340</v>
      </c>
      <c r="D670" s="683" t="s">
        <v>5341</v>
      </c>
      <c r="F670" s="260" t="s">
        <v>250</v>
      </c>
      <c r="I670" s="540" t="s">
        <v>3336</v>
      </c>
      <c r="J670" s="260">
        <v>5</v>
      </c>
      <c r="K670" s="312" t="s">
        <v>5430</v>
      </c>
      <c r="L670" s="260" t="s">
        <v>5433</v>
      </c>
      <c r="M670" s="493">
        <v>0</v>
      </c>
      <c r="N670" s="493">
        <v>0</v>
      </c>
      <c r="O670" s="493">
        <v>0</v>
      </c>
      <c r="P670" s="493">
        <v>0</v>
      </c>
      <c r="Q670" s="493">
        <v>0</v>
      </c>
    </row>
    <row r="671" spans="2:24" ht="15" hidden="1" customHeight="1">
      <c r="B671" s="260" t="s">
        <v>5376</v>
      </c>
      <c r="C671" s="260" t="s">
        <v>5377</v>
      </c>
      <c r="D671" s="683" t="s">
        <v>5378</v>
      </c>
      <c r="F671" s="260" t="s">
        <v>269</v>
      </c>
      <c r="G671" s="260">
        <v>4</v>
      </c>
      <c r="H671" s="260">
        <v>9</v>
      </c>
      <c r="I671" s="540" t="s">
        <v>3336</v>
      </c>
      <c r="J671" s="260">
        <v>6</v>
      </c>
      <c r="K671" s="312" t="s">
        <v>5429</v>
      </c>
      <c r="L671" s="483" t="s">
        <v>5443</v>
      </c>
      <c r="M671" s="493">
        <v>0</v>
      </c>
      <c r="N671" s="493">
        <v>0</v>
      </c>
      <c r="O671" s="493">
        <v>0</v>
      </c>
      <c r="P671" s="493">
        <v>0</v>
      </c>
      <c r="Q671" s="493">
        <v>0</v>
      </c>
      <c r="S671" s="483"/>
      <c r="T671" s="483"/>
      <c r="U671" s="483"/>
      <c r="V671" s="483"/>
      <c r="W671" s="483"/>
      <c r="X671" s="483"/>
    </row>
    <row r="672" spans="2:24" ht="15" customHeight="1">
      <c r="B672" s="483" t="s">
        <v>7878</v>
      </c>
      <c r="C672" s="260" t="s">
        <v>5400</v>
      </c>
      <c r="D672" s="683" t="s">
        <v>5401</v>
      </c>
      <c r="F672" s="260" t="s">
        <v>269</v>
      </c>
      <c r="G672" s="260">
        <v>3</v>
      </c>
      <c r="H672" s="260">
        <v>12</v>
      </c>
      <c r="I672" s="540" t="s">
        <v>3336</v>
      </c>
      <c r="J672" s="260">
        <v>8</v>
      </c>
      <c r="K672" s="312" t="s">
        <v>5427</v>
      </c>
      <c r="L672" s="260" t="s">
        <v>5433</v>
      </c>
      <c r="M672" s="260">
        <v>1</v>
      </c>
      <c r="N672" s="260">
        <v>1</v>
      </c>
      <c r="O672" s="260">
        <v>1</v>
      </c>
      <c r="P672" s="493">
        <v>0</v>
      </c>
      <c r="Q672" s="493">
        <v>0</v>
      </c>
      <c r="R672" s="260">
        <f>SUBTOTAL(9,M672:Q672)</f>
        <v>3</v>
      </c>
    </row>
    <row r="673" spans="2:24" ht="15" hidden="1" customHeight="1">
      <c r="B673" s="260" t="s">
        <v>5155</v>
      </c>
      <c r="C673" s="260" t="s">
        <v>5156</v>
      </c>
      <c r="D673" s="683" t="s">
        <v>5157</v>
      </c>
      <c r="F673" s="260" t="s">
        <v>250</v>
      </c>
      <c r="I673" s="706" t="s">
        <v>5424</v>
      </c>
      <c r="J673" s="260">
        <v>1</v>
      </c>
      <c r="K673" s="312" t="s">
        <v>5429</v>
      </c>
      <c r="L673" s="483" t="s">
        <v>5443</v>
      </c>
      <c r="M673" s="493">
        <v>0</v>
      </c>
      <c r="N673" s="493">
        <v>0</v>
      </c>
      <c r="O673" s="493">
        <v>0</v>
      </c>
      <c r="P673" s="493">
        <v>0</v>
      </c>
      <c r="Q673" s="493">
        <v>0</v>
      </c>
      <c r="S673" s="483"/>
      <c r="T673" s="483"/>
      <c r="U673" s="483"/>
      <c r="V673" s="483"/>
      <c r="W673" s="483"/>
      <c r="X673" s="483"/>
    </row>
    <row r="674" spans="2:24" ht="15" customHeight="1">
      <c r="B674" s="260" t="s">
        <v>5219</v>
      </c>
      <c r="C674" s="260" t="s">
        <v>5220</v>
      </c>
      <c r="D674" s="683" t="s">
        <v>5221</v>
      </c>
      <c r="F674" s="260" t="s">
        <v>5123</v>
      </c>
      <c r="G674" s="260">
        <v>2</v>
      </c>
      <c r="I674" s="706" t="s">
        <v>5424</v>
      </c>
      <c r="J674" s="260">
        <v>3</v>
      </c>
      <c r="K674" s="312" t="s">
        <v>5428</v>
      </c>
      <c r="L674" s="260" t="s">
        <v>5433</v>
      </c>
      <c r="M674" s="260">
        <v>1</v>
      </c>
      <c r="N674" s="260">
        <v>0</v>
      </c>
      <c r="O674" s="260">
        <v>0</v>
      </c>
      <c r="P674" s="260">
        <v>1</v>
      </c>
      <c r="Q674" s="260">
        <v>2</v>
      </c>
      <c r="R674" s="260">
        <f t="shared" ref="R674:R675" si="36">SUBTOTAL(9,M674:Q674)</f>
        <v>4</v>
      </c>
    </row>
    <row r="675" spans="2:24" ht="15" customHeight="1">
      <c r="B675" s="483" t="s">
        <v>7755</v>
      </c>
      <c r="C675" s="260" t="s">
        <v>5233</v>
      </c>
      <c r="D675" s="683" t="s">
        <v>5234</v>
      </c>
      <c r="F675" s="260" t="s">
        <v>269</v>
      </c>
      <c r="G675" s="260">
        <v>3</v>
      </c>
      <c r="H675" s="260">
        <v>2</v>
      </c>
      <c r="I675" s="706" t="s">
        <v>5424</v>
      </c>
      <c r="J675" s="260">
        <v>3</v>
      </c>
      <c r="K675" s="312" t="s">
        <v>5427</v>
      </c>
      <c r="L675" s="260" t="s">
        <v>5433</v>
      </c>
      <c r="M675" s="260">
        <v>0</v>
      </c>
      <c r="N675" s="493">
        <v>0</v>
      </c>
      <c r="O675" s="493">
        <v>0</v>
      </c>
      <c r="P675" s="493">
        <v>0</v>
      </c>
      <c r="Q675" s="493">
        <v>0</v>
      </c>
      <c r="R675" s="260">
        <f t="shared" si="36"/>
        <v>0</v>
      </c>
    </row>
    <row r="676" spans="2:24" ht="15" hidden="1" customHeight="1">
      <c r="B676" s="260" t="s">
        <v>5390</v>
      </c>
      <c r="C676" s="260" t="s">
        <v>5391</v>
      </c>
      <c r="D676" s="683" t="s">
        <v>5392</v>
      </c>
      <c r="F676" s="260" t="s">
        <v>250</v>
      </c>
      <c r="I676" s="706" t="s">
        <v>5424</v>
      </c>
      <c r="J676" s="260">
        <v>7</v>
      </c>
      <c r="K676" s="312" t="s">
        <v>5430</v>
      </c>
      <c r="L676" s="260" t="s">
        <v>5433</v>
      </c>
      <c r="M676" s="493">
        <v>0</v>
      </c>
      <c r="N676" s="493">
        <v>0</v>
      </c>
      <c r="O676" s="493">
        <v>0</v>
      </c>
      <c r="P676" s="493">
        <v>0</v>
      </c>
      <c r="Q676" s="493">
        <v>0</v>
      </c>
    </row>
    <row r="677" spans="2:24" ht="15" hidden="1" customHeight="1">
      <c r="B677" s="260" t="s">
        <v>5126</v>
      </c>
      <c r="C677" s="260" t="s">
        <v>5127</v>
      </c>
      <c r="D677" s="683" t="s">
        <v>5128</v>
      </c>
      <c r="F677" s="260" t="s">
        <v>250</v>
      </c>
      <c r="I677" s="309" t="s">
        <v>5425</v>
      </c>
      <c r="J677" s="260">
        <v>1</v>
      </c>
      <c r="K677" s="312" t="s">
        <v>5429</v>
      </c>
      <c r="L677" s="483" t="s">
        <v>5443</v>
      </c>
      <c r="M677" s="493">
        <v>0</v>
      </c>
      <c r="N677" s="493">
        <v>0</v>
      </c>
      <c r="O677" s="493">
        <v>0</v>
      </c>
      <c r="P677" s="493">
        <v>0</v>
      </c>
      <c r="Q677" s="493">
        <v>0</v>
      </c>
      <c r="S677" s="483"/>
      <c r="T677" s="483"/>
      <c r="U677" s="483"/>
      <c r="V677" s="483"/>
      <c r="W677" s="483"/>
      <c r="X677" s="483"/>
    </row>
    <row r="678" spans="2:24" ht="15" hidden="1" customHeight="1">
      <c r="B678" s="260" t="s">
        <v>5213</v>
      </c>
      <c r="C678" s="260" t="s">
        <v>5214</v>
      </c>
      <c r="D678" s="683" t="s">
        <v>5215</v>
      </c>
      <c r="F678" s="260" t="s">
        <v>269</v>
      </c>
      <c r="G678" s="260">
        <v>0</v>
      </c>
      <c r="H678" s="260">
        <v>2</v>
      </c>
      <c r="I678" s="309" t="s">
        <v>5425</v>
      </c>
      <c r="J678" s="260">
        <v>2</v>
      </c>
      <c r="K678" s="312" t="s">
        <v>5430</v>
      </c>
      <c r="L678" s="483" t="s">
        <v>5443</v>
      </c>
      <c r="M678" s="493">
        <v>0</v>
      </c>
      <c r="N678" s="493">
        <v>0</v>
      </c>
      <c r="O678" s="493">
        <v>0</v>
      </c>
      <c r="P678" s="493">
        <v>0</v>
      </c>
      <c r="Q678" s="493">
        <v>0</v>
      </c>
      <c r="S678" s="483"/>
      <c r="T678" s="483"/>
      <c r="U678" s="483"/>
      <c r="V678" s="483"/>
      <c r="W678" s="483"/>
      <c r="X678" s="483"/>
    </row>
    <row r="679" spans="2:24" ht="15" hidden="1" customHeight="1">
      <c r="B679" s="260" t="s">
        <v>5235</v>
      </c>
      <c r="C679" s="260" t="s">
        <v>5236</v>
      </c>
      <c r="D679" s="683" t="s">
        <v>5237</v>
      </c>
      <c r="F679" s="260" t="s">
        <v>269</v>
      </c>
      <c r="G679" s="260">
        <v>3</v>
      </c>
      <c r="H679" s="260">
        <v>4</v>
      </c>
      <c r="I679" s="309" t="s">
        <v>5425</v>
      </c>
      <c r="J679" s="260">
        <v>3</v>
      </c>
      <c r="K679" s="312" t="s">
        <v>5430</v>
      </c>
      <c r="L679" s="260" t="s">
        <v>5433</v>
      </c>
      <c r="M679" s="493">
        <v>0</v>
      </c>
      <c r="N679" s="493">
        <v>0</v>
      </c>
      <c r="O679" s="493">
        <v>0</v>
      </c>
      <c r="P679" s="493">
        <v>0</v>
      </c>
      <c r="Q679" s="493">
        <v>0</v>
      </c>
    </row>
    <row r="680" spans="2:24" ht="15" hidden="1" customHeight="1">
      <c r="B680" s="260" t="s">
        <v>5240</v>
      </c>
      <c r="C680" s="260" t="s">
        <v>5241</v>
      </c>
      <c r="D680" s="683" t="s">
        <v>5242</v>
      </c>
      <c r="F680" s="260" t="s">
        <v>250</v>
      </c>
      <c r="I680" s="309" t="s">
        <v>5425</v>
      </c>
      <c r="J680" s="260">
        <v>3</v>
      </c>
      <c r="K680" s="312" t="s">
        <v>5429</v>
      </c>
      <c r="L680" s="483" t="s">
        <v>5443</v>
      </c>
      <c r="M680" s="493">
        <v>0</v>
      </c>
      <c r="N680" s="493">
        <v>0</v>
      </c>
      <c r="O680" s="493">
        <v>0</v>
      </c>
      <c r="P680" s="493">
        <v>0</v>
      </c>
      <c r="Q680" s="493">
        <v>0</v>
      </c>
      <c r="S680" s="483"/>
      <c r="T680" s="483"/>
      <c r="U680" s="483"/>
      <c r="V680" s="483"/>
      <c r="W680" s="483"/>
      <c r="X680" s="483"/>
    </row>
    <row r="681" spans="2:24" ht="15" customHeight="1">
      <c r="B681" s="260" t="s">
        <v>5356</v>
      </c>
      <c r="C681" s="260" t="s">
        <v>5357</v>
      </c>
      <c r="D681" s="683" t="s">
        <v>5358</v>
      </c>
      <c r="E681" s="260" t="s">
        <v>5102</v>
      </c>
      <c r="F681" s="260" t="s">
        <v>269</v>
      </c>
      <c r="G681" s="260">
        <v>4</v>
      </c>
      <c r="H681" s="260">
        <v>5</v>
      </c>
      <c r="I681" s="309" t="s">
        <v>5425</v>
      </c>
      <c r="J681" s="260">
        <v>5</v>
      </c>
      <c r="K681" s="312" t="s">
        <v>5428</v>
      </c>
      <c r="L681" s="260" t="s">
        <v>5433</v>
      </c>
      <c r="M681" s="260">
        <v>1</v>
      </c>
      <c r="N681" s="260">
        <v>1</v>
      </c>
      <c r="O681" s="260">
        <v>1</v>
      </c>
      <c r="P681" s="260">
        <v>1</v>
      </c>
      <c r="Q681" s="260">
        <v>1</v>
      </c>
      <c r="R681" s="260">
        <f t="shared" ref="R681:R682" si="37">SUBTOTAL(9,M681:Q681)</f>
        <v>5</v>
      </c>
    </row>
    <row r="682" spans="2:24" ht="15" customHeight="1">
      <c r="B682" s="483" t="s">
        <v>5449</v>
      </c>
      <c r="C682" s="260" t="s">
        <v>5414</v>
      </c>
      <c r="D682" s="683" t="s">
        <v>5415</v>
      </c>
      <c r="F682" s="260" t="s">
        <v>269</v>
      </c>
      <c r="G682" s="260">
        <v>7</v>
      </c>
      <c r="H682" s="260">
        <v>7</v>
      </c>
      <c r="I682" s="309" t="s">
        <v>5425</v>
      </c>
      <c r="J682" s="260">
        <v>9</v>
      </c>
      <c r="K682" s="312" t="s">
        <v>5427</v>
      </c>
      <c r="L682" s="260" t="s">
        <v>5433</v>
      </c>
      <c r="M682" s="260">
        <v>1</v>
      </c>
      <c r="N682" s="493">
        <v>0</v>
      </c>
      <c r="O682" s="260">
        <v>1</v>
      </c>
      <c r="P682" s="493">
        <v>0</v>
      </c>
      <c r="Q682" s="260">
        <v>1</v>
      </c>
      <c r="R682" s="260">
        <f t="shared" si="37"/>
        <v>3</v>
      </c>
    </row>
    <row r="683" spans="2:24" ht="15" hidden="1" customHeight="1">
      <c r="B683" s="260" t="s">
        <v>5104</v>
      </c>
      <c r="C683" s="260" t="s">
        <v>5105</v>
      </c>
      <c r="D683" s="683" t="s">
        <v>5106</v>
      </c>
      <c r="F683" s="260" t="s">
        <v>250</v>
      </c>
      <c r="I683" s="309" t="s">
        <v>5426</v>
      </c>
      <c r="J683" s="260">
        <v>1</v>
      </c>
      <c r="K683" s="312" t="s">
        <v>5429</v>
      </c>
      <c r="L683" s="483" t="s">
        <v>5443</v>
      </c>
      <c r="M683" s="493">
        <v>0</v>
      </c>
      <c r="N683" s="493">
        <v>0</v>
      </c>
      <c r="O683" s="493">
        <v>0</v>
      </c>
      <c r="P683" s="493">
        <v>0</v>
      </c>
      <c r="Q683" s="493">
        <v>0</v>
      </c>
      <c r="S683" s="483"/>
      <c r="T683" s="483"/>
      <c r="U683" s="483"/>
      <c r="V683" s="483"/>
      <c r="W683" s="483"/>
      <c r="X683" s="483"/>
    </row>
    <row r="684" spans="2:24" ht="15" hidden="1" customHeight="1">
      <c r="B684" s="260" t="s">
        <v>5171</v>
      </c>
      <c r="C684" s="260" t="s">
        <v>5172</v>
      </c>
      <c r="D684" s="683" t="s">
        <v>5173</v>
      </c>
      <c r="F684" s="260" t="s">
        <v>250</v>
      </c>
      <c r="I684" s="309" t="s">
        <v>5426</v>
      </c>
      <c r="J684" s="260">
        <v>2</v>
      </c>
      <c r="K684" s="312" t="s">
        <v>5429</v>
      </c>
      <c r="L684" s="483" t="s">
        <v>5443</v>
      </c>
      <c r="M684" s="493">
        <v>0</v>
      </c>
      <c r="N684" s="493">
        <v>0</v>
      </c>
      <c r="O684" s="493">
        <v>0</v>
      </c>
      <c r="P684" s="493">
        <v>0</v>
      </c>
      <c r="Q684" s="493">
        <v>0</v>
      </c>
      <c r="S684" s="483"/>
      <c r="T684" s="483"/>
      <c r="U684" s="483"/>
      <c r="V684" s="483"/>
      <c r="W684" s="483"/>
      <c r="X684" s="483"/>
    </row>
    <row r="685" spans="2:24" ht="15" customHeight="1">
      <c r="B685" s="483" t="s">
        <v>6408</v>
      </c>
      <c r="C685" s="260" t="s">
        <v>5225</v>
      </c>
      <c r="D685" s="683" t="s">
        <v>5226</v>
      </c>
      <c r="F685" s="260" t="s">
        <v>269</v>
      </c>
      <c r="G685" s="260">
        <v>4</v>
      </c>
      <c r="H685" s="260">
        <v>3</v>
      </c>
      <c r="I685" s="309" t="s">
        <v>5426</v>
      </c>
      <c r="J685" s="260">
        <v>3</v>
      </c>
      <c r="K685" s="312" t="s">
        <v>5428</v>
      </c>
      <c r="L685" s="260" t="s">
        <v>5433</v>
      </c>
      <c r="M685" s="319">
        <v>0</v>
      </c>
      <c r="N685" s="260">
        <v>0</v>
      </c>
      <c r="O685" s="260">
        <v>1</v>
      </c>
      <c r="P685" s="260">
        <v>1</v>
      </c>
      <c r="Q685" s="260">
        <v>2</v>
      </c>
      <c r="R685" s="260">
        <f>SUBTOTAL(9,M685:Q685)</f>
        <v>4</v>
      </c>
    </row>
    <row r="686" spans="2:24" ht="15" hidden="1" customHeight="1">
      <c r="B686" s="260" t="s">
        <v>5285</v>
      </c>
      <c r="C686" s="260" t="s">
        <v>5286</v>
      </c>
      <c r="D686" s="683" t="s">
        <v>5287</v>
      </c>
      <c r="F686" s="260" t="s">
        <v>5123</v>
      </c>
      <c r="G686" s="260">
        <v>4</v>
      </c>
      <c r="I686" s="309" t="s">
        <v>5426</v>
      </c>
      <c r="J686" s="260">
        <v>4</v>
      </c>
      <c r="K686" s="312" t="s">
        <v>5430</v>
      </c>
      <c r="L686" s="483" t="s">
        <v>5443</v>
      </c>
      <c r="M686" s="493">
        <v>0</v>
      </c>
      <c r="N686" s="493">
        <v>0</v>
      </c>
      <c r="O686" s="493">
        <v>0</v>
      </c>
      <c r="P686" s="493">
        <v>0</v>
      </c>
      <c r="Q686" s="493">
        <v>0</v>
      </c>
      <c r="S686" s="483"/>
      <c r="T686" s="483"/>
      <c r="U686" s="483"/>
      <c r="V686" s="483"/>
      <c r="W686" s="483"/>
      <c r="X686" s="483"/>
    </row>
    <row r="687" spans="2:24" ht="15" hidden="1" customHeight="1">
      <c r="B687" s="260" t="s">
        <v>5405</v>
      </c>
      <c r="C687" s="260" t="s">
        <v>5406</v>
      </c>
      <c r="D687" s="683" t="s">
        <v>5407</v>
      </c>
      <c r="F687" s="260" t="s">
        <v>269</v>
      </c>
      <c r="G687" s="260">
        <v>6</v>
      </c>
      <c r="H687" s="260">
        <v>8</v>
      </c>
      <c r="I687" s="309" t="s">
        <v>5426</v>
      </c>
      <c r="J687" s="260">
        <v>8</v>
      </c>
      <c r="K687" s="312" t="s">
        <v>5430</v>
      </c>
      <c r="L687" s="260" t="s">
        <v>5433</v>
      </c>
      <c r="M687" s="493">
        <v>0</v>
      </c>
      <c r="N687" s="493">
        <v>0</v>
      </c>
      <c r="O687" s="493">
        <v>0</v>
      </c>
      <c r="P687" s="493">
        <v>0</v>
      </c>
      <c r="Q687" s="493">
        <v>0</v>
      </c>
    </row>
    <row r="688" spans="2:24" ht="15" customHeight="1">
      <c r="B688" s="483" t="s">
        <v>7010</v>
      </c>
      <c r="C688" s="260" t="s">
        <v>5412</v>
      </c>
      <c r="D688" s="683" t="s">
        <v>5413</v>
      </c>
      <c r="F688" s="260" t="s">
        <v>269</v>
      </c>
      <c r="G688" s="260">
        <v>9</v>
      </c>
      <c r="H688" s="260">
        <v>9</v>
      </c>
      <c r="I688" s="309" t="s">
        <v>5426</v>
      </c>
      <c r="J688" s="260">
        <v>9</v>
      </c>
      <c r="K688" s="312" t="s">
        <v>5427</v>
      </c>
      <c r="L688" s="260" t="s">
        <v>5433</v>
      </c>
      <c r="M688" s="493">
        <v>0</v>
      </c>
      <c r="N688" s="260">
        <v>1</v>
      </c>
      <c r="O688" s="260">
        <v>1</v>
      </c>
      <c r="P688" s="260">
        <v>1</v>
      </c>
      <c r="Q688" s="260">
        <v>1</v>
      </c>
      <c r="R688" s="260">
        <f>SUBTOTAL(9,M688:Q688)</f>
        <v>4</v>
      </c>
    </row>
    <row r="689" spans="2:24" ht="15" hidden="1" customHeight="1">
      <c r="B689" s="260" t="s">
        <v>5100</v>
      </c>
      <c r="C689" s="260" t="s">
        <v>5101</v>
      </c>
      <c r="E689" s="260" t="s">
        <v>5102</v>
      </c>
      <c r="F689" s="260" t="s">
        <v>269</v>
      </c>
      <c r="G689" s="260">
        <v>1</v>
      </c>
      <c r="H689" s="260">
        <v>1</v>
      </c>
      <c r="I689" s="309" t="s">
        <v>407</v>
      </c>
      <c r="J689" s="260">
        <v>0</v>
      </c>
      <c r="K689" s="312" t="s">
        <v>5429</v>
      </c>
      <c r="L689" s="483" t="s">
        <v>5443</v>
      </c>
      <c r="M689" s="493">
        <v>0</v>
      </c>
      <c r="N689" s="493">
        <v>0</v>
      </c>
      <c r="O689" s="493">
        <v>0</v>
      </c>
      <c r="P689" s="493">
        <v>0</v>
      </c>
      <c r="Q689" s="493">
        <v>0</v>
      </c>
      <c r="S689" s="483"/>
      <c r="T689" s="483"/>
      <c r="U689" s="483"/>
      <c r="V689" s="483"/>
      <c r="W689" s="483"/>
      <c r="X689" s="483"/>
    </row>
    <row r="690" spans="2:24" ht="15" hidden="1" customHeight="1">
      <c r="B690" s="260" t="s">
        <v>5119</v>
      </c>
      <c r="C690" s="260" t="s">
        <v>5120</v>
      </c>
      <c r="D690" s="683" t="s">
        <v>5121</v>
      </c>
      <c r="F690" s="260" t="s">
        <v>269</v>
      </c>
      <c r="G690" s="260">
        <v>1</v>
      </c>
      <c r="H690" s="260">
        <v>1</v>
      </c>
      <c r="I690" s="309" t="s">
        <v>407</v>
      </c>
      <c r="J690" s="260">
        <v>1</v>
      </c>
      <c r="K690" s="312" t="s">
        <v>5429</v>
      </c>
      <c r="L690" s="483" t="s">
        <v>5443</v>
      </c>
      <c r="M690" s="493">
        <v>0</v>
      </c>
      <c r="N690" s="493">
        <v>0</v>
      </c>
      <c r="O690" s="493">
        <v>0</v>
      </c>
      <c r="P690" s="493">
        <v>0</v>
      </c>
      <c r="Q690" s="493">
        <v>0</v>
      </c>
      <c r="S690" s="483"/>
      <c r="T690" s="483"/>
      <c r="U690" s="483"/>
      <c r="V690" s="483"/>
      <c r="W690" s="483"/>
      <c r="X690" s="483"/>
    </row>
    <row r="691" spans="2:24" ht="15" customHeight="1">
      <c r="B691" s="483" t="s">
        <v>5441</v>
      </c>
      <c r="C691" s="260" t="s">
        <v>5129</v>
      </c>
      <c r="D691" s="683" t="s">
        <v>5130</v>
      </c>
      <c r="F691" s="260" t="s">
        <v>5123</v>
      </c>
      <c r="I691" s="309" t="s">
        <v>407</v>
      </c>
      <c r="J691" s="260">
        <v>1</v>
      </c>
      <c r="K691" s="312" t="s">
        <v>5427</v>
      </c>
      <c r="L691" s="260" t="s">
        <v>5433</v>
      </c>
      <c r="M691" s="483">
        <v>0</v>
      </c>
      <c r="N691" s="260">
        <v>1</v>
      </c>
      <c r="O691" s="260">
        <v>1</v>
      </c>
      <c r="P691" s="260">
        <v>1</v>
      </c>
      <c r="Q691" s="260">
        <v>1</v>
      </c>
      <c r="R691" s="260">
        <f>SUBTOTAL(9,M691:Q691)</f>
        <v>4</v>
      </c>
    </row>
    <row r="692" spans="2:24" ht="15" hidden="1" customHeight="1">
      <c r="B692" s="260" t="s">
        <v>5134</v>
      </c>
      <c r="C692" s="260" t="s">
        <v>5135</v>
      </c>
      <c r="D692" s="683" t="s">
        <v>5136</v>
      </c>
      <c r="F692" s="260" t="s">
        <v>269</v>
      </c>
      <c r="G692" s="260">
        <v>1</v>
      </c>
      <c r="H692" s="260">
        <v>2</v>
      </c>
      <c r="I692" s="309" t="s">
        <v>407</v>
      </c>
      <c r="J692" s="260">
        <v>1</v>
      </c>
      <c r="K692" s="312" t="s">
        <v>5429</v>
      </c>
      <c r="L692" s="483" t="s">
        <v>5443</v>
      </c>
      <c r="M692" s="493">
        <v>0</v>
      </c>
      <c r="N692" s="493">
        <v>0</v>
      </c>
      <c r="O692" s="493">
        <v>0</v>
      </c>
      <c r="P692" s="493">
        <v>0</v>
      </c>
      <c r="Q692" s="493">
        <v>0</v>
      </c>
      <c r="S692" s="483"/>
      <c r="T692" s="483"/>
      <c r="U692" s="483"/>
      <c r="V692" s="483"/>
      <c r="W692" s="483"/>
      <c r="X692" s="483"/>
    </row>
    <row r="693" spans="2:24" ht="15" hidden="1" customHeight="1">
      <c r="B693" s="260" t="s">
        <v>5137</v>
      </c>
      <c r="C693" s="260" t="s">
        <v>5138</v>
      </c>
      <c r="D693" s="683" t="s">
        <v>5139</v>
      </c>
      <c r="F693" s="260" t="s">
        <v>269</v>
      </c>
      <c r="G693" s="260">
        <v>1</v>
      </c>
      <c r="H693" s="260">
        <v>1</v>
      </c>
      <c r="I693" s="309" t="s">
        <v>407</v>
      </c>
      <c r="J693" s="260">
        <v>1</v>
      </c>
      <c r="K693" s="312" t="s">
        <v>5429</v>
      </c>
      <c r="L693" s="483" t="s">
        <v>5443</v>
      </c>
      <c r="M693" s="493">
        <v>0</v>
      </c>
      <c r="N693" s="493">
        <v>0</v>
      </c>
      <c r="O693" s="493">
        <v>0</v>
      </c>
      <c r="P693" s="493">
        <v>0</v>
      </c>
      <c r="Q693" s="493">
        <v>0</v>
      </c>
      <c r="S693" s="483"/>
      <c r="T693" s="483"/>
      <c r="U693" s="483"/>
      <c r="V693" s="483"/>
      <c r="W693" s="483"/>
      <c r="X693" s="483"/>
    </row>
    <row r="694" spans="2:24" ht="15" hidden="1" customHeight="1">
      <c r="B694" s="260" t="s">
        <v>5140</v>
      </c>
      <c r="C694" s="260" t="s">
        <v>5141</v>
      </c>
      <c r="D694" s="683" t="s">
        <v>5142</v>
      </c>
      <c r="F694" s="260" t="s">
        <v>269</v>
      </c>
      <c r="G694" s="260">
        <v>1</v>
      </c>
      <c r="H694" s="260">
        <v>1</v>
      </c>
      <c r="I694" s="309" t="s">
        <v>407</v>
      </c>
      <c r="J694" s="260">
        <v>1</v>
      </c>
      <c r="K694" s="312" t="s">
        <v>5429</v>
      </c>
      <c r="L694" s="483" t="s">
        <v>5443</v>
      </c>
      <c r="M694" s="493">
        <v>0</v>
      </c>
      <c r="N694" s="493">
        <v>0</v>
      </c>
      <c r="O694" s="493">
        <v>0</v>
      </c>
      <c r="P694" s="493">
        <v>0</v>
      </c>
      <c r="Q694" s="493">
        <v>0</v>
      </c>
      <c r="S694" s="483"/>
      <c r="T694" s="483"/>
      <c r="U694" s="483"/>
      <c r="V694" s="483"/>
      <c r="W694" s="483"/>
      <c r="X694" s="483"/>
    </row>
    <row r="695" spans="2:24" ht="15" hidden="1" customHeight="1">
      <c r="B695" s="260" t="s">
        <v>5174</v>
      </c>
      <c r="C695" s="260" t="s">
        <v>5175</v>
      </c>
      <c r="D695" s="683" t="s">
        <v>5176</v>
      </c>
      <c r="F695" s="260" t="s">
        <v>269</v>
      </c>
      <c r="G695" s="260">
        <v>3</v>
      </c>
      <c r="H695" s="260">
        <v>1</v>
      </c>
      <c r="I695" s="309" t="s">
        <v>407</v>
      </c>
      <c r="J695" s="260">
        <v>2</v>
      </c>
      <c r="K695" s="312" t="s">
        <v>5429</v>
      </c>
      <c r="L695" s="483" t="s">
        <v>5443</v>
      </c>
      <c r="M695" s="493">
        <v>0</v>
      </c>
      <c r="N695" s="493">
        <v>0</v>
      </c>
      <c r="O695" s="493">
        <v>0</v>
      </c>
      <c r="P695" s="493">
        <v>0</v>
      </c>
      <c r="Q695" s="493">
        <v>0</v>
      </c>
      <c r="S695" s="483"/>
      <c r="T695" s="483"/>
      <c r="U695" s="483"/>
      <c r="V695" s="483"/>
      <c r="W695" s="483"/>
      <c r="X695" s="483"/>
    </row>
    <row r="696" spans="2:24" ht="15" hidden="1" customHeight="1">
      <c r="B696" s="260" t="s">
        <v>5177</v>
      </c>
      <c r="C696" s="260" t="s">
        <v>5178</v>
      </c>
      <c r="D696" s="683" t="s">
        <v>5179</v>
      </c>
      <c r="F696" s="260" t="s">
        <v>269</v>
      </c>
      <c r="G696" s="260">
        <v>3</v>
      </c>
      <c r="H696" s="260">
        <v>2</v>
      </c>
      <c r="I696" s="309" t="s">
        <v>407</v>
      </c>
      <c r="J696" s="260">
        <v>2</v>
      </c>
      <c r="K696" s="312" t="s">
        <v>5430</v>
      </c>
      <c r="L696" s="260" t="s">
        <v>5433</v>
      </c>
      <c r="M696" s="493">
        <v>0</v>
      </c>
      <c r="N696" s="493">
        <v>0</v>
      </c>
      <c r="O696" s="493">
        <v>0</v>
      </c>
      <c r="P696" s="493">
        <v>0</v>
      </c>
      <c r="Q696" s="493">
        <v>0</v>
      </c>
    </row>
    <row r="697" spans="2:24" ht="15" hidden="1" customHeight="1">
      <c r="B697" s="260" t="s">
        <v>5202</v>
      </c>
      <c r="C697" s="260" t="s">
        <v>5203</v>
      </c>
      <c r="D697" s="683" t="s">
        <v>5204</v>
      </c>
      <c r="F697" s="260" t="s">
        <v>269</v>
      </c>
      <c r="G697" s="260">
        <v>1</v>
      </c>
      <c r="H697" s="260">
        <v>3</v>
      </c>
      <c r="I697" s="309" t="s">
        <v>407</v>
      </c>
      <c r="J697" s="260">
        <v>2</v>
      </c>
      <c r="K697" s="312" t="s">
        <v>5430</v>
      </c>
      <c r="L697" s="260" t="s">
        <v>5433</v>
      </c>
      <c r="M697" s="493">
        <v>0</v>
      </c>
      <c r="N697" s="493">
        <v>0</v>
      </c>
      <c r="O697" s="493">
        <v>0</v>
      </c>
      <c r="P697" s="493">
        <v>0</v>
      </c>
      <c r="Q697" s="493">
        <v>0</v>
      </c>
    </row>
    <row r="698" spans="2:24" ht="15" customHeight="1">
      <c r="B698" s="260" t="s">
        <v>5205</v>
      </c>
      <c r="C698" s="260" t="s">
        <v>5206</v>
      </c>
      <c r="D698" s="683" t="s">
        <v>5207</v>
      </c>
      <c r="F698" s="260" t="s">
        <v>269</v>
      </c>
      <c r="G698" s="260">
        <v>2</v>
      </c>
      <c r="H698" s="260">
        <v>2</v>
      </c>
      <c r="I698" s="309" t="s">
        <v>407</v>
      </c>
      <c r="J698" s="260">
        <v>2</v>
      </c>
      <c r="K698" s="312" t="s">
        <v>5428</v>
      </c>
      <c r="L698" s="483" t="s">
        <v>5457</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5210</v>
      </c>
      <c r="C699" s="260" t="s">
        <v>5211</v>
      </c>
      <c r="D699" s="683" t="s">
        <v>5212</v>
      </c>
      <c r="E699" s="260" t="s">
        <v>5167</v>
      </c>
      <c r="F699" s="260" t="s">
        <v>269</v>
      </c>
      <c r="G699" s="260">
        <v>2</v>
      </c>
      <c r="H699" s="260">
        <v>3</v>
      </c>
      <c r="I699" s="309" t="s">
        <v>407</v>
      </c>
      <c r="J699" s="260">
        <v>2</v>
      </c>
      <c r="K699" s="312" t="s">
        <v>5429</v>
      </c>
      <c r="L699" s="483" t="s">
        <v>5443</v>
      </c>
      <c r="M699" s="493">
        <v>0</v>
      </c>
      <c r="N699" s="493">
        <v>0</v>
      </c>
      <c r="O699" s="493">
        <v>0</v>
      </c>
      <c r="P699" s="493">
        <v>0</v>
      </c>
      <c r="Q699" s="493">
        <v>0</v>
      </c>
      <c r="S699" s="483"/>
      <c r="T699" s="483"/>
      <c r="U699" s="483"/>
      <c r="V699" s="483"/>
      <c r="W699" s="483"/>
      <c r="X699" s="483"/>
    </row>
    <row r="700" spans="2:24" ht="15" hidden="1" customHeight="1">
      <c r="B700" s="260" t="s">
        <v>5216</v>
      </c>
      <c r="C700" s="260" t="s">
        <v>5217</v>
      </c>
      <c r="D700" s="683" t="s">
        <v>5218</v>
      </c>
      <c r="F700" s="260" t="s">
        <v>269</v>
      </c>
      <c r="G700" s="260">
        <v>2</v>
      </c>
      <c r="H700" s="260">
        <v>2</v>
      </c>
      <c r="I700" s="309" t="s">
        <v>407</v>
      </c>
      <c r="J700" s="260">
        <v>2</v>
      </c>
      <c r="K700" s="312" t="s">
        <v>5429</v>
      </c>
      <c r="L700" s="483" t="s">
        <v>5443</v>
      </c>
      <c r="M700" s="493">
        <v>0</v>
      </c>
      <c r="N700" s="493">
        <v>0</v>
      </c>
      <c r="O700" s="493">
        <v>0</v>
      </c>
      <c r="P700" s="493">
        <v>0</v>
      </c>
      <c r="Q700" s="493">
        <v>0</v>
      </c>
      <c r="S700" s="483"/>
      <c r="T700" s="483"/>
      <c r="U700" s="483"/>
      <c r="V700" s="483"/>
      <c r="W700" s="483"/>
      <c r="X700" s="483"/>
    </row>
    <row r="701" spans="2:24" ht="15" hidden="1" customHeight="1">
      <c r="B701" s="260" t="s">
        <v>5264</v>
      </c>
      <c r="C701" s="260" t="s">
        <v>5265</v>
      </c>
      <c r="D701" s="683" t="s">
        <v>5266</v>
      </c>
      <c r="F701" s="260" t="s">
        <v>269</v>
      </c>
      <c r="G701" s="260">
        <v>2</v>
      </c>
      <c r="H701" s="260">
        <v>4</v>
      </c>
      <c r="I701" s="309" t="s">
        <v>407</v>
      </c>
      <c r="J701" s="260">
        <v>3</v>
      </c>
      <c r="K701" s="312" t="s">
        <v>5430</v>
      </c>
      <c r="L701" s="260" t="s">
        <v>5433</v>
      </c>
      <c r="M701" s="493">
        <v>0</v>
      </c>
      <c r="N701" s="493">
        <v>0</v>
      </c>
      <c r="O701" s="493">
        <v>0</v>
      </c>
      <c r="P701" s="493">
        <v>0</v>
      </c>
      <c r="Q701" s="493">
        <v>0</v>
      </c>
    </row>
    <row r="702" spans="2:24" ht="15" customHeight="1">
      <c r="B702" s="260" t="s">
        <v>5270</v>
      </c>
      <c r="C702" s="260" t="s">
        <v>5271</v>
      </c>
      <c r="D702" s="683" t="s">
        <v>5272</v>
      </c>
      <c r="E702" s="260" t="s">
        <v>5167</v>
      </c>
      <c r="F702" s="260" t="s">
        <v>269</v>
      </c>
      <c r="G702" s="260">
        <v>3</v>
      </c>
      <c r="H702" s="260">
        <v>4</v>
      </c>
      <c r="I702" s="309" t="s">
        <v>407</v>
      </c>
      <c r="J702" s="260">
        <v>3</v>
      </c>
      <c r="K702" s="312" t="s">
        <v>5428</v>
      </c>
      <c r="L702" s="260" t="s">
        <v>5433</v>
      </c>
      <c r="M702" s="260">
        <v>1</v>
      </c>
      <c r="N702" s="260">
        <v>1</v>
      </c>
      <c r="O702" s="260">
        <v>0</v>
      </c>
      <c r="P702" s="260">
        <v>1</v>
      </c>
      <c r="Q702" s="260">
        <v>2</v>
      </c>
      <c r="R702" s="260">
        <f t="shared" ref="R702:R704" si="38">SUBTOTAL(9,M702:Q702)</f>
        <v>5</v>
      </c>
    </row>
    <row r="703" spans="2:24" ht="15" customHeight="1">
      <c r="B703" s="260" t="s">
        <v>5273</v>
      </c>
      <c r="C703" s="260" t="s">
        <v>5274</v>
      </c>
      <c r="D703" s="683" t="s">
        <v>5275</v>
      </c>
      <c r="F703" s="260" t="s">
        <v>269</v>
      </c>
      <c r="G703" s="260">
        <v>1</v>
      </c>
      <c r="H703" s="260">
        <v>6</v>
      </c>
      <c r="I703" s="309" t="s">
        <v>407</v>
      </c>
      <c r="J703" s="260">
        <v>3</v>
      </c>
      <c r="K703" s="312" t="s">
        <v>5428</v>
      </c>
      <c r="L703" s="260" t="s">
        <v>5433</v>
      </c>
      <c r="M703" s="260">
        <v>1</v>
      </c>
      <c r="N703" s="260">
        <v>0</v>
      </c>
      <c r="O703" s="260">
        <v>1</v>
      </c>
      <c r="P703" s="260">
        <v>1</v>
      </c>
      <c r="Q703" s="260">
        <v>2</v>
      </c>
      <c r="R703" s="260">
        <f t="shared" si="38"/>
        <v>5</v>
      </c>
    </row>
    <row r="704" spans="2:24" ht="15" customHeight="1">
      <c r="B704" s="483" t="s">
        <v>5915</v>
      </c>
      <c r="C704" s="260" t="s">
        <v>5277</v>
      </c>
      <c r="D704" s="683" t="s">
        <v>5278</v>
      </c>
      <c r="F704" s="260" t="s">
        <v>269</v>
      </c>
      <c r="G704" s="260">
        <v>4</v>
      </c>
      <c r="H704" s="260">
        <v>5</v>
      </c>
      <c r="I704" s="309" t="s">
        <v>407</v>
      </c>
      <c r="J704" s="260">
        <v>4</v>
      </c>
      <c r="K704" s="312" t="s">
        <v>5427</v>
      </c>
      <c r="L704" s="260" t="s">
        <v>5433</v>
      </c>
      <c r="M704" s="260">
        <v>1</v>
      </c>
      <c r="N704" s="493">
        <v>0</v>
      </c>
      <c r="O704" s="260">
        <v>1</v>
      </c>
      <c r="P704" s="260">
        <v>1</v>
      </c>
      <c r="Q704" s="493">
        <v>0</v>
      </c>
      <c r="R704" s="260">
        <f t="shared" si="38"/>
        <v>3</v>
      </c>
    </row>
    <row r="705" spans="2:30" ht="15" hidden="1" customHeight="1">
      <c r="B705" s="260" t="s">
        <v>5279</v>
      </c>
      <c r="C705" s="260" t="s">
        <v>5280</v>
      </c>
      <c r="D705" s="683" t="s">
        <v>5281</v>
      </c>
      <c r="F705" s="260" t="s">
        <v>269</v>
      </c>
      <c r="G705" s="260">
        <v>2</v>
      </c>
      <c r="H705" s="260">
        <v>5</v>
      </c>
      <c r="I705" s="309" t="s">
        <v>407</v>
      </c>
      <c r="J705" s="260">
        <v>4</v>
      </c>
      <c r="K705" s="312" t="s">
        <v>5429</v>
      </c>
      <c r="L705" s="483" t="s">
        <v>5443</v>
      </c>
      <c r="M705" s="493">
        <v>0</v>
      </c>
      <c r="N705" s="493">
        <v>0</v>
      </c>
      <c r="O705" s="493">
        <v>0</v>
      </c>
      <c r="P705" s="493">
        <v>0</v>
      </c>
      <c r="Q705" s="493">
        <v>0</v>
      </c>
      <c r="S705" s="483"/>
      <c r="T705" s="483"/>
      <c r="U705" s="483"/>
      <c r="V705" s="483"/>
      <c r="W705" s="483"/>
      <c r="X705" s="483"/>
    </row>
    <row r="706" spans="2:30" ht="15" hidden="1" customHeight="1">
      <c r="B706" s="260" t="s">
        <v>5294</v>
      </c>
      <c r="C706" s="260" t="s">
        <v>5295</v>
      </c>
      <c r="D706" s="683" t="s">
        <v>5296</v>
      </c>
      <c r="E706" s="260" t="s">
        <v>5297</v>
      </c>
      <c r="F706" s="260" t="s">
        <v>269</v>
      </c>
      <c r="G706" s="260">
        <v>5</v>
      </c>
      <c r="H706" s="260">
        <v>1</v>
      </c>
      <c r="I706" s="309" t="s">
        <v>407</v>
      </c>
      <c r="J706" s="260">
        <v>4</v>
      </c>
      <c r="K706" s="312" t="s">
        <v>5429</v>
      </c>
      <c r="L706" s="483" t="s">
        <v>5443</v>
      </c>
      <c r="M706" s="493">
        <v>0</v>
      </c>
      <c r="N706" s="493">
        <v>0</v>
      </c>
      <c r="O706" s="493">
        <v>0</v>
      </c>
      <c r="P706" s="493">
        <v>0</v>
      </c>
      <c r="Q706" s="493">
        <v>0</v>
      </c>
      <c r="S706" s="483"/>
      <c r="T706" s="483"/>
      <c r="U706" s="483"/>
      <c r="V706" s="483"/>
      <c r="W706" s="483"/>
      <c r="X706" s="483"/>
    </row>
    <row r="707" spans="2:30" ht="15" hidden="1" customHeight="1">
      <c r="B707" s="260" t="s">
        <v>5310</v>
      </c>
      <c r="C707" s="260" t="s">
        <v>5311</v>
      </c>
      <c r="D707" s="683" t="s">
        <v>5312</v>
      </c>
      <c r="E707" s="260" t="s">
        <v>5313</v>
      </c>
      <c r="F707" s="260" t="s">
        <v>269</v>
      </c>
      <c r="G707" s="260">
        <v>3</v>
      </c>
      <c r="H707" s="260">
        <v>6</v>
      </c>
      <c r="I707" s="309" t="s">
        <v>407</v>
      </c>
      <c r="J707" s="260">
        <v>4</v>
      </c>
      <c r="K707" s="312" t="s">
        <v>5429</v>
      </c>
      <c r="L707" s="483" t="s">
        <v>5443</v>
      </c>
      <c r="M707" s="493">
        <v>0</v>
      </c>
      <c r="N707" s="493">
        <v>0</v>
      </c>
      <c r="O707" s="493">
        <v>0</v>
      </c>
      <c r="P707" s="493">
        <v>0</v>
      </c>
      <c r="Q707" s="493">
        <v>0</v>
      </c>
      <c r="S707" s="483"/>
      <c r="T707" s="483"/>
      <c r="U707" s="483"/>
      <c r="V707" s="483"/>
      <c r="W707" s="483"/>
      <c r="X707" s="483"/>
    </row>
    <row r="708" spans="2:30" ht="15" hidden="1" customHeight="1">
      <c r="B708" s="260" t="s">
        <v>5319</v>
      </c>
      <c r="C708" s="260" t="s">
        <v>5320</v>
      </c>
      <c r="D708" s="683" t="s">
        <v>5321</v>
      </c>
      <c r="E708" s="260" t="s">
        <v>5322</v>
      </c>
      <c r="F708" s="260" t="s">
        <v>269</v>
      </c>
      <c r="G708" s="260">
        <v>4</v>
      </c>
      <c r="H708" s="260">
        <v>3</v>
      </c>
      <c r="I708" s="309" t="s">
        <v>407</v>
      </c>
      <c r="J708" s="260">
        <v>4</v>
      </c>
      <c r="K708" s="312" t="s">
        <v>5429</v>
      </c>
      <c r="L708" s="483" t="s">
        <v>5443</v>
      </c>
      <c r="M708" s="493">
        <v>0</v>
      </c>
      <c r="N708" s="493">
        <v>0</v>
      </c>
      <c r="O708" s="493">
        <v>0</v>
      </c>
      <c r="P708" s="493">
        <v>0</v>
      </c>
      <c r="Q708" s="493">
        <v>0</v>
      </c>
      <c r="S708" s="483"/>
      <c r="T708" s="483"/>
      <c r="U708" s="483"/>
      <c r="V708" s="483"/>
      <c r="W708" s="483"/>
      <c r="X708" s="483"/>
    </row>
    <row r="709" spans="2:30" ht="15" hidden="1" customHeight="1">
      <c r="B709" s="260" t="s">
        <v>5330</v>
      </c>
      <c r="C709" s="260" t="s">
        <v>5331</v>
      </c>
      <c r="D709" s="683" t="s">
        <v>5332</v>
      </c>
      <c r="E709" s="260" t="s">
        <v>5297</v>
      </c>
      <c r="F709" s="260" t="s">
        <v>269</v>
      </c>
      <c r="G709" s="260">
        <v>4</v>
      </c>
      <c r="H709" s="260">
        <v>4</v>
      </c>
      <c r="I709" s="309" t="s">
        <v>407</v>
      </c>
      <c r="J709" s="260">
        <v>5</v>
      </c>
      <c r="K709" s="312" t="s">
        <v>5429</v>
      </c>
      <c r="L709" s="483" t="s">
        <v>5443</v>
      </c>
      <c r="M709" s="493">
        <v>0</v>
      </c>
      <c r="N709" s="493">
        <v>0</v>
      </c>
      <c r="O709" s="493">
        <v>0</v>
      </c>
      <c r="P709" s="493">
        <v>0</v>
      </c>
      <c r="Q709" s="493">
        <v>0</v>
      </c>
      <c r="S709" s="483"/>
      <c r="T709" s="483"/>
      <c r="U709" s="483"/>
      <c r="V709" s="483"/>
      <c r="W709" s="483"/>
      <c r="X709" s="483"/>
    </row>
    <row r="710" spans="2:30" ht="15" customHeight="1">
      <c r="B710" s="483" t="s">
        <v>5459</v>
      </c>
      <c r="C710" s="260" t="s">
        <v>5345</v>
      </c>
      <c r="D710" s="683" t="s">
        <v>5346</v>
      </c>
      <c r="F710" s="260" t="s">
        <v>269</v>
      </c>
      <c r="G710" s="260">
        <v>4</v>
      </c>
      <c r="H710" s="260">
        <v>6</v>
      </c>
      <c r="I710" s="309" t="s">
        <v>407</v>
      </c>
      <c r="J710" s="260">
        <v>5</v>
      </c>
      <c r="K710" s="312" t="s">
        <v>5427</v>
      </c>
      <c r="L710" s="260" t="s">
        <v>5433</v>
      </c>
      <c r="M710" s="260">
        <v>1</v>
      </c>
      <c r="N710" s="260">
        <v>1</v>
      </c>
      <c r="O710" s="260">
        <v>1</v>
      </c>
      <c r="P710" s="493">
        <v>0</v>
      </c>
      <c r="Q710" s="260">
        <v>1</v>
      </c>
      <c r="R710" s="260">
        <f>SUBTOTAL(9,M710:Q710)</f>
        <v>4</v>
      </c>
    </row>
    <row r="711" spans="2:30" ht="15" hidden="1" customHeight="1">
      <c r="B711" s="260" t="s">
        <v>5347</v>
      </c>
      <c r="C711" s="260" t="s">
        <v>5348</v>
      </c>
      <c r="D711" s="683" t="s">
        <v>1353</v>
      </c>
      <c r="E711" s="260" t="s">
        <v>5167</v>
      </c>
      <c r="F711" s="260" t="s">
        <v>269</v>
      </c>
      <c r="G711" s="260">
        <v>4</v>
      </c>
      <c r="H711" s="260">
        <v>6</v>
      </c>
      <c r="I711" s="309" t="s">
        <v>407</v>
      </c>
      <c r="J711" s="260">
        <v>5</v>
      </c>
      <c r="K711" s="312" t="s">
        <v>5429</v>
      </c>
      <c r="L711" s="483" t="s">
        <v>5443</v>
      </c>
      <c r="M711" s="493">
        <v>0</v>
      </c>
      <c r="N711" s="493">
        <v>0</v>
      </c>
      <c r="O711" s="493">
        <v>0</v>
      </c>
      <c r="P711" s="493">
        <v>0</v>
      </c>
      <c r="Q711" s="493">
        <v>0</v>
      </c>
      <c r="S711" s="483"/>
      <c r="T711" s="483"/>
      <c r="U711" s="483"/>
      <c r="V711" s="483"/>
      <c r="W711" s="483"/>
      <c r="X711" s="483"/>
    </row>
    <row r="712" spans="2:30" ht="15" customHeight="1">
      <c r="B712" s="483" t="s">
        <v>5460</v>
      </c>
      <c r="C712" s="260" t="s">
        <v>5352</v>
      </c>
      <c r="D712" s="683" t="s">
        <v>5353</v>
      </c>
      <c r="F712" s="260" t="s">
        <v>269</v>
      </c>
      <c r="G712" s="260">
        <v>4</v>
      </c>
      <c r="H712" s="260">
        <v>4</v>
      </c>
      <c r="I712" s="309" t="s">
        <v>407</v>
      </c>
      <c r="J712" s="260">
        <v>5</v>
      </c>
      <c r="K712" s="312" t="s">
        <v>5427</v>
      </c>
      <c r="L712" s="260" t="s">
        <v>5433</v>
      </c>
      <c r="M712" s="260">
        <v>1</v>
      </c>
      <c r="N712" s="493">
        <v>0</v>
      </c>
      <c r="O712" s="260">
        <v>1</v>
      </c>
      <c r="P712" s="260">
        <v>1</v>
      </c>
      <c r="Q712" s="260">
        <v>1</v>
      </c>
      <c r="R712" s="260">
        <f>SUBTOTAL(9,M712:Q712)</f>
        <v>4</v>
      </c>
    </row>
    <row r="713" spans="2:30" ht="15" hidden="1" customHeight="1">
      <c r="B713" s="260" t="s">
        <v>5362</v>
      </c>
      <c r="C713" s="260" t="s">
        <v>5363</v>
      </c>
      <c r="D713" s="683" t="s">
        <v>5364</v>
      </c>
      <c r="F713" s="260" t="s">
        <v>269</v>
      </c>
      <c r="G713" s="260">
        <v>3</v>
      </c>
      <c r="H713" s="260">
        <v>7</v>
      </c>
      <c r="I713" s="309" t="s">
        <v>407</v>
      </c>
      <c r="J713" s="260">
        <v>5</v>
      </c>
      <c r="K713" s="312" t="s">
        <v>5429</v>
      </c>
      <c r="L713" s="483" t="s">
        <v>5443</v>
      </c>
      <c r="M713" s="493">
        <v>0</v>
      </c>
      <c r="N713" s="493">
        <v>0</v>
      </c>
      <c r="O713" s="493">
        <v>0</v>
      </c>
      <c r="P713" s="493">
        <v>0</v>
      </c>
      <c r="Q713" s="493">
        <v>0</v>
      </c>
      <c r="S713" s="483"/>
      <c r="T713" s="483"/>
      <c r="U713" s="483"/>
      <c r="V713" s="483"/>
      <c r="W713" s="483"/>
      <c r="X713" s="483"/>
    </row>
    <row r="714" spans="2:30" ht="15" hidden="1" customHeight="1">
      <c r="B714" s="260" t="s">
        <v>5365</v>
      </c>
      <c r="C714" s="260" t="s">
        <v>5366</v>
      </c>
      <c r="D714" s="683" t="s">
        <v>5367</v>
      </c>
      <c r="F714" s="260" t="s">
        <v>269</v>
      </c>
      <c r="G714" s="260">
        <v>6</v>
      </c>
      <c r="H714" s="260">
        <v>6</v>
      </c>
      <c r="I714" s="309" t="s">
        <v>407</v>
      </c>
      <c r="J714" s="260">
        <v>6</v>
      </c>
      <c r="K714" s="312" t="s">
        <v>5429</v>
      </c>
      <c r="L714" s="483" t="s">
        <v>5443</v>
      </c>
      <c r="M714" s="493">
        <v>0</v>
      </c>
      <c r="N714" s="493">
        <v>0</v>
      </c>
      <c r="O714" s="493">
        <v>0</v>
      </c>
      <c r="P714" s="493">
        <v>0</v>
      </c>
      <c r="Q714" s="493">
        <v>0</v>
      </c>
      <c r="S714" s="483"/>
      <c r="T714" s="483"/>
      <c r="U714" s="483"/>
      <c r="V714" s="483"/>
      <c r="W714" s="483"/>
      <c r="X714" s="483"/>
    </row>
    <row r="715" spans="2:30" ht="15" hidden="1" customHeight="1">
      <c r="B715" s="260" t="s">
        <v>5371</v>
      </c>
      <c r="C715" s="260" t="s">
        <v>5372</v>
      </c>
      <c r="D715" s="683" t="s">
        <v>5373</v>
      </c>
      <c r="F715" s="260" t="s">
        <v>269</v>
      </c>
      <c r="G715" s="260">
        <v>5</v>
      </c>
      <c r="H715" s="260">
        <v>7</v>
      </c>
      <c r="I715" s="309" t="s">
        <v>407</v>
      </c>
      <c r="J715" s="260">
        <v>6</v>
      </c>
      <c r="K715" s="312" t="s">
        <v>5429</v>
      </c>
      <c r="L715" s="483" t="s">
        <v>5443</v>
      </c>
      <c r="M715" s="493">
        <v>0</v>
      </c>
      <c r="N715" s="493">
        <v>0</v>
      </c>
      <c r="O715" s="493">
        <v>0</v>
      </c>
      <c r="P715" s="493">
        <v>0</v>
      </c>
      <c r="Q715" s="493">
        <v>0</v>
      </c>
      <c r="S715" s="483"/>
      <c r="T715" s="483"/>
      <c r="U715" s="483"/>
      <c r="V715" s="483"/>
      <c r="W715" s="483"/>
      <c r="X715" s="483"/>
    </row>
    <row r="716" spans="2:30" ht="15" hidden="1" customHeight="1">
      <c r="B716" s="260" t="s">
        <v>5384</v>
      </c>
      <c r="C716" s="260" t="s">
        <v>5385</v>
      </c>
      <c r="D716" s="683" t="s">
        <v>5386</v>
      </c>
      <c r="E716" s="260" t="s">
        <v>5313</v>
      </c>
      <c r="F716" s="260" t="s">
        <v>269</v>
      </c>
      <c r="G716" s="260">
        <v>4</v>
      </c>
      <c r="H716" s="260">
        <v>9</v>
      </c>
      <c r="I716" s="309" t="s">
        <v>407</v>
      </c>
      <c r="J716" s="260">
        <v>6</v>
      </c>
      <c r="K716" s="312" t="s">
        <v>5429</v>
      </c>
      <c r="L716" s="483" t="s">
        <v>5443</v>
      </c>
      <c r="M716" s="493">
        <v>0</v>
      </c>
      <c r="N716" s="493">
        <v>0</v>
      </c>
      <c r="O716" s="493">
        <v>0</v>
      </c>
      <c r="P716" s="493">
        <v>0</v>
      </c>
      <c r="Q716" s="493">
        <v>0</v>
      </c>
      <c r="S716" s="483"/>
      <c r="T716" s="483"/>
      <c r="U716" s="483"/>
      <c r="V716" s="483"/>
      <c r="W716" s="483"/>
      <c r="X716" s="483"/>
    </row>
    <row r="717" spans="2:30" ht="15" customHeight="1">
      <c r="B717" s="483" t="s">
        <v>7096</v>
      </c>
      <c r="C717" s="260" t="s">
        <v>5395</v>
      </c>
      <c r="D717" s="683" t="s">
        <v>5396</v>
      </c>
      <c r="F717" s="260" t="s">
        <v>269</v>
      </c>
      <c r="G717" s="260">
        <v>6</v>
      </c>
      <c r="H717" s="260">
        <v>8</v>
      </c>
      <c r="I717" s="309" t="s">
        <v>407</v>
      </c>
      <c r="J717" s="260">
        <v>7</v>
      </c>
      <c r="K717" s="312" t="s">
        <v>5427</v>
      </c>
      <c r="L717" s="260" t="s">
        <v>5433</v>
      </c>
      <c r="M717" s="493">
        <v>0</v>
      </c>
      <c r="N717" s="260">
        <v>1</v>
      </c>
      <c r="O717" s="260">
        <v>1</v>
      </c>
      <c r="P717" s="260">
        <v>1</v>
      </c>
      <c r="Q717" s="260">
        <v>1</v>
      </c>
      <c r="R717" s="260">
        <f>SUBTOTAL(9,M717:Q717)</f>
        <v>4</v>
      </c>
    </row>
    <row r="718" spans="2:30" ht="15" hidden="1" customHeight="1">
      <c r="B718" s="260" t="s">
        <v>5408</v>
      </c>
      <c r="C718" s="260" t="s">
        <v>5409</v>
      </c>
      <c r="D718" s="683" t="s">
        <v>5410</v>
      </c>
      <c r="E718" s="260" t="s">
        <v>5313</v>
      </c>
      <c r="F718" s="260" t="s">
        <v>269</v>
      </c>
      <c r="G718" s="260">
        <v>8</v>
      </c>
      <c r="H718" s="260">
        <v>8</v>
      </c>
      <c r="I718" s="309" t="s">
        <v>407</v>
      </c>
      <c r="J718" s="260">
        <v>8</v>
      </c>
      <c r="K718" s="260" t="s">
        <v>454</v>
      </c>
      <c r="L718" s="483" t="s">
        <v>5443</v>
      </c>
      <c r="M718" s="493">
        <v>0</v>
      </c>
      <c r="N718" s="493">
        <v>0</v>
      </c>
      <c r="O718" s="493">
        <v>0</v>
      </c>
      <c r="P718" s="493">
        <v>0</v>
      </c>
      <c r="Q718" s="493">
        <v>0</v>
      </c>
      <c r="S718" s="483"/>
      <c r="T718" s="483"/>
      <c r="U718" s="483"/>
      <c r="V718" s="483"/>
      <c r="W718" s="483"/>
      <c r="X718" s="483"/>
    </row>
    <row r="719" spans="2:30" ht="15" hidden="1" customHeight="1">
      <c r="B719" s="700" t="s">
        <v>4930</v>
      </c>
      <c r="I719" s="701" t="s">
        <v>4974</v>
      </c>
      <c r="K719" s="695" t="s">
        <v>454</v>
      </c>
      <c r="L719" s="610" t="s">
        <v>4981</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4931</v>
      </c>
      <c r="I720" s="701" t="s">
        <v>4974</v>
      </c>
      <c r="K720" s="695" t="s">
        <v>454</v>
      </c>
      <c r="L720" s="610" t="s">
        <v>4981</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4932</v>
      </c>
      <c r="I721" s="701" t="s">
        <v>4974</v>
      </c>
      <c r="K721" s="695" t="s">
        <v>454</v>
      </c>
      <c r="L721" s="610" t="s">
        <v>4981</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4933</v>
      </c>
      <c r="I722" s="701" t="s">
        <v>4974</v>
      </c>
      <c r="K722" s="695" t="s">
        <v>454</v>
      </c>
      <c r="L722" s="610" t="s">
        <v>4981</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4934</v>
      </c>
      <c r="I723" s="701" t="s">
        <v>4974</v>
      </c>
      <c r="K723" s="483" t="s">
        <v>4980</v>
      </c>
      <c r="L723" s="610" t="s">
        <v>4981</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4935</v>
      </c>
      <c r="I724" s="701" t="s">
        <v>4974</v>
      </c>
      <c r="K724" s="695" t="s">
        <v>454</v>
      </c>
      <c r="L724" s="610" t="s">
        <v>4981</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4936</v>
      </c>
      <c r="I725" s="701" t="s">
        <v>4974</v>
      </c>
      <c r="K725" s="695" t="s">
        <v>454</v>
      </c>
      <c r="L725" s="610" t="s">
        <v>4981</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4937</v>
      </c>
      <c r="I726" s="701" t="s">
        <v>4974</v>
      </c>
      <c r="K726" s="312" t="s">
        <v>3246</v>
      </c>
      <c r="L726" s="610" t="s">
        <v>4981</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4975</v>
      </c>
      <c r="I727" s="701" t="s">
        <v>4974</v>
      </c>
      <c r="J727" s="260">
        <v>1</v>
      </c>
      <c r="K727" s="695" t="s">
        <v>454</v>
      </c>
      <c r="L727" s="610" t="s">
        <v>5434</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4938</v>
      </c>
      <c r="I728" s="701" t="s">
        <v>4974</v>
      </c>
      <c r="J728" s="260">
        <v>2</v>
      </c>
      <c r="K728" s="695" t="s">
        <v>454</v>
      </c>
      <c r="L728" s="610" t="s">
        <v>5434</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4939</v>
      </c>
      <c r="I729" s="701" t="s">
        <v>4974</v>
      </c>
      <c r="J729" s="260">
        <v>2</v>
      </c>
      <c r="K729" s="312" t="s">
        <v>3246</v>
      </c>
      <c r="L729" s="610" t="s">
        <v>5434</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4940</v>
      </c>
      <c r="I730" s="701" t="s">
        <v>4974</v>
      </c>
      <c r="K730" s="695" t="s">
        <v>454</v>
      </c>
      <c r="L730" s="610" t="s">
        <v>4981</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4941</v>
      </c>
      <c r="I731" s="701" t="s">
        <v>4974</v>
      </c>
      <c r="K731" s="483" t="s">
        <v>4976</v>
      </c>
      <c r="L731" s="610" t="s">
        <v>4981</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4942</v>
      </c>
      <c r="I732" s="701" t="s">
        <v>4974</v>
      </c>
      <c r="K732" s="312" t="s">
        <v>3246</v>
      </c>
      <c r="L732" s="610" t="s">
        <v>4981</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4943</v>
      </c>
      <c r="I733" s="701" t="s">
        <v>4974</v>
      </c>
      <c r="J733" s="459">
        <v>2</v>
      </c>
      <c r="K733" s="695" t="s">
        <v>454</v>
      </c>
      <c r="L733" s="610" t="s">
        <v>5434</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4944</v>
      </c>
      <c r="I734" s="701" t="s">
        <v>4974</v>
      </c>
      <c r="K734" s="483" t="s">
        <v>4976</v>
      </c>
      <c r="L734" s="610" t="s">
        <v>4981</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4945</v>
      </c>
      <c r="I735" s="701" t="s">
        <v>4974</v>
      </c>
      <c r="J735" s="459">
        <v>2</v>
      </c>
      <c r="K735" s="695" t="s">
        <v>454</v>
      </c>
      <c r="L735" s="610" t="s">
        <v>5434</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4946</v>
      </c>
      <c r="I736" s="701" t="s">
        <v>4974</v>
      </c>
      <c r="K736" s="483" t="s">
        <v>4976</v>
      </c>
      <c r="L736" s="610" t="s">
        <v>4981</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4947</v>
      </c>
      <c r="I737" s="701" t="s">
        <v>4974</v>
      </c>
      <c r="K737" s="483" t="s">
        <v>4976</v>
      </c>
      <c r="L737" s="610" t="s">
        <v>4981</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4948</v>
      </c>
      <c r="I738" s="701" t="s">
        <v>4974</v>
      </c>
      <c r="K738" s="312" t="s">
        <v>3253</v>
      </c>
      <c r="L738" s="610" t="s">
        <v>4981</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4949</v>
      </c>
      <c r="I739" s="701" t="s">
        <v>4974</v>
      </c>
      <c r="K739" s="312" t="s">
        <v>3236</v>
      </c>
      <c r="L739" s="610" t="s">
        <v>4981</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4950</v>
      </c>
      <c r="I740" s="701" t="s">
        <v>4974</v>
      </c>
      <c r="K740" s="483" t="s">
        <v>4976</v>
      </c>
      <c r="L740" s="610" t="s">
        <v>4981</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4951</v>
      </c>
      <c r="I741" s="701" t="s">
        <v>4974</v>
      </c>
      <c r="K741" s="312" t="s">
        <v>3253</v>
      </c>
      <c r="L741" s="610" t="s">
        <v>4981</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4952</v>
      </c>
      <c r="I742" s="701" t="s">
        <v>4974</v>
      </c>
      <c r="K742" s="483" t="s">
        <v>4976</v>
      </c>
      <c r="L742" s="610" t="s">
        <v>4981</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4953</v>
      </c>
      <c r="I743" s="701" t="s">
        <v>4974</v>
      </c>
      <c r="K743" s="312" t="s">
        <v>3246</v>
      </c>
      <c r="L743" s="610" t="s">
        <v>4981</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4954</v>
      </c>
      <c r="I744" s="701" t="s">
        <v>4974</v>
      </c>
      <c r="J744" s="260">
        <v>4</v>
      </c>
      <c r="K744" s="312" t="s">
        <v>5427</v>
      </c>
      <c r="L744" s="610" t="s">
        <v>5435</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4955</v>
      </c>
      <c r="I745" s="701" t="s">
        <v>4974</v>
      </c>
      <c r="K745" s="312" t="s">
        <v>3246</v>
      </c>
      <c r="L745" s="610" t="s">
        <v>4981</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4956</v>
      </c>
      <c r="I746" s="701" t="s">
        <v>4974</v>
      </c>
      <c r="J746" s="260">
        <v>4</v>
      </c>
      <c r="K746" s="695" t="s">
        <v>454</v>
      </c>
      <c r="L746" s="610" t="s">
        <v>5434</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4957</v>
      </c>
      <c r="I747" s="701" t="s">
        <v>4974</v>
      </c>
      <c r="K747" s="312" t="s">
        <v>3246</v>
      </c>
      <c r="L747" s="610" t="s">
        <v>4981</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4958</v>
      </c>
      <c r="I748" s="701" t="s">
        <v>4974</v>
      </c>
      <c r="K748" s="483" t="s">
        <v>4976</v>
      </c>
      <c r="L748" s="610" t="s">
        <v>4981</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4959</v>
      </c>
      <c r="I749" s="701" t="s">
        <v>4974</v>
      </c>
      <c r="J749" s="260">
        <v>5</v>
      </c>
      <c r="K749" s="312" t="s">
        <v>3246</v>
      </c>
      <c r="L749" s="610" t="s">
        <v>5435</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4960</v>
      </c>
      <c r="I750" s="701" t="s">
        <v>4974</v>
      </c>
      <c r="J750" s="459">
        <v>5</v>
      </c>
      <c r="K750" s="312" t="s">
        <v>3253</v>
      </c>
      <c r="L750" s="610" t="s">
        <v>5435</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4961</v>
      </c>
      <c r="I751" s="701" t="s">
        <v>4974</v>
      </c>
      <c r="K751" s="312" t="s">
        <v>3253</v>
      </c>
      <c r="L751" s="610" t="s">
        <v>4981</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4962</v>
      </c>
      <c r="I752" s="701" t="s">
        <v>4974</v>
      </c>
      <c r="J752" s="260">
        <v>5</v>
      </c>
      <c r="K752" s="312" t="s">
        <v>3236</v>
      </c>
      <c r="L752" s="610" t="s">
        <v>5435</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4963</v>
      </c>
      <c r="I753" s="701" t="s">
        <v>4974</v>
      </c>
      <c r="K753" s="483" t="s">
        <v>4976</v>
      </c>
      <c r="L753" s="610" t="s">
        <v>4981</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4964</v>
      </c>
      <c r="I754" s="701" t="s">
        <v>4974</v>
      </c>
      <c r="J754" s="459"/>
      <c r="K754" s="695" t="s">
        <v>454</v>
      </c>
      <c r="L754" s="610" t="s">
        <v>4981</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4965</v>
      </c>
      <c r="I755" s="701" t="s">
        <v>4974</v>
      </c>
      <c r="J755" s="459">
        <v>5</v>
      </c>
      <c r="K755" s="312" t="s">
        <v>3246</v>
      </c>
      <c r="L755" s="610" t="s">
        <v>5434</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4966</v>
      </c>
      <c r="I756" s="701" t="s">
        <v>4974</v>
      </c>
      <c r="J756" s="459">
        <v>6</v>
      </c>
      <c r="K756" s="695" t="s">
        <v>454</v>
      </c>
      <c r="L756" s="610" t="s">
        <v>5434</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4967</v>
      </c>
      <c r="I757" s="701" t="s">
        <v>4974</v>
      </c>
      <c r="J757" s="459">
        <v>7</v>
      </c>
      <c r="K757" s="312" t="s">
        <v>3246</v>
      </c>
      <c r="L757" s="610" t="s">
        <v>5434</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4968</v>
      </c>
      <c r="I758" s="701" t="s">
        <v>4974</v>
      </c>
      <c r="K758" s="312" t="s">
        <v>3253</v>
      </c>
      <c r="L758" s="610" t="s">
        <v>4981</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4969</v>
      </c>
      <c r="I759" s="701" t="s">
        <v>4974</v>
      </c>
      <c r="K759" s="312" t="s">
        <v>3246</v>
      </c>
      <c r="L759" s="610" t="s">
        <v>4981</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4970</v>
      </c>
      <c r="I760" s="701" t="s">
        <v>4974</v>
      </c>
      <c r="K760" s="483" t="s">
        <v>4976</v>
      </c>
      <c r="L760" s="610" t="s">
        <v>4981</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4971</v>
      </c>
      <c r="I761" s="701" t="s">
        <v>4974</v>
      </c>
      <c r="J761" s="459">
        <v>8</v>
      </c>
      <c r="K761" s="312" t="s">
        <v>3246</v>
      </c>
      <c r="L761" s="610" t="s">
        <v>5434</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4972</v>
      </c>
      <c r="I762" s="701" t="s">
        <v>4974</v>
      </c>
      <c r="K762" s="312" t="s">
        <v>3236</v>
      </c>
      <c r="L762" s="610" t="s">
        <v>4981</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4973</v>
      </c>
      <c r="I763" s="701" t="s">
        <v>4974</v>
      </c>
      <c r="J763" s="260">
        <v>9</v>
      </c>
      <c r="K763" s="312" t="s">
        <v>3253</v>
      </c>
      <c r="L763" s="610" t="s">
        <v>5435</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4816</v>
      </c>
      <c r="I764" s="309" t="s">
        <v>3234</v>
      </c>
      <c r="J764">
        <v>2</v>
      </c>
      <c r="K764" s="312" t="s">
        <v>3246</v>
      </c>
      <c r="L764" s="610" t="s">
        <v>5434</v>
      </c>
      <c r="M764">
        <v>0</v>
      </c>
      <c r="N764">
        <v>0</v>
      </c>
      <c r="O764">
        <v>0</v>
      </c>
      <c r="P764">
        <v>0</v>
      </c>
      <c r="Q764">
        <v>0</v>
      </c>
      <c r="R764">
        <f t="shared" ref="R764" si="41">SUBTOTAL(9,M764:Q764)</f>
        <v>0</v>
      </c>
      <c r="S764" s="610"/>
      <c r="T764" s="610"/>
      <c r="U764" s="610"/>
      <c r="V764" s="610"/>
      <c r="W764" s="610"/>
      <c r="X764" s="610"/>
    </row>
    <row r="765" spans="2:30" ht="15" hidden="1" customHeight="1">
      <c r="B765" s="483" t="s">
        <v>4817</v>
      </c>
      <c r="I765" s="309" t="s">
        <v>3234</v>
      </c>
      <c r="J765" s="260">
        <v>2</v>
      </c>
      <c r="K765" s="312" t="s">
        <v>3246</v>
      </c>
      <c r="L765" s="610" t="s">
        <v>5434</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4818</v>
      </c>
      <c r="I766" s="309" t="s">
        <v>3234</v>
      </c>
      <c r="J766" s="260">
        <v>3</v>
      </c>
      <c r="K766" s="312" t="s">
        <v>3236</v>
      </c>
      <c r="L766" s="610" t="s">
        <v>5435</v>
      </c>
      <c r="M766" s="260">
        <v>1</v>
      </c>
      <c r="N766">
        <v>1</v>
      </c>
      <c r="O766">
        <v>0</v>
      </c>
      <c r="P766">
        <v>1</v>
      </c>
      <c r="Q766" s="478" t="s">
        <v>5016</v>
      </c>
      <c r="R766">
        <f>SUBTOTAL(9,N766:Q766)</f>
        <v>2</v>
      </c>
      <c r="S766" s="610"/>
      <c r="T766" s="610"/>
      <c r="U766" s="610"/>
      <c r="V766" s="610"/>
      <c r="W766" s="610"/>
      <c r="X766" s="610"/>
      <c r="Y766"/>
      <c r="Z766"/>
      <c r="AA766"/>
      <c r="AB766"/>
      <c r="AC766"/>
      <c r="AD766"/>
    </row>
    <row r="767" spans="2:30" ht="15" hidden="1" customHeight="1">
      <c r="B767" s="700" t="s">
        <v>4819</v>
      </c>
      <c r="I767" s="309" t="s">
        <v>3234</v>
      </c>
      <c r="J767" s="260">
        <v>3</v>
      </c>
      <c r="K767" s="695" t="s">
        <v>454</v>
      </c>
      <c r="L767" s="610" t="s">
        <v>5434</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4820</v>
      </c>
      <c r="I768" s="309" t="s">
        <v>3234</v>
      </c>
      <c r="J768" s="260">
        <v>3</v>
      </c>
      <c r="K768" s="695" t="s">
        <v>454</v>
      </c>
      <c r="L768" s="610" t="s">
        <v>5434</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4821</v>
      </c>
      <c r="I769" s="309" t="s">
        <v>3234</v>
      </c>
      <c r="J769" s="260">
        <v>4</v>
      </c>
      <c r="K769" s="312" t="s">
        <v>3246</v>
      </c>
      <c r="L769" s="610" t="s">
        <v>5434</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4822</v>
      </c>
      <c r="I770" s="309" t="s">
        <v>3234</v>
      </c>
      <c r="J770" s="260">
        <v>4</v>
      </c>
      <c r="K770" s="695" t="s">
        <v>454</v>
      </c>
      <c r="L770" s="610" t="s">
        <v>5434</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4823</v>
      </c>
      <c r="I771" s="309" t="s">
        <v>3234</v>
      </c>
      <c r="J771" s="260">
        <v>5</v>
      </c>
      <c r="K771" s="312" t="s">
        <v>3253</v>
      </c>
      <c r="L771" s="610" t="s">
        <v>5435</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4824</v>
      </c>
      <c r="I772" s="309" t="s">
        <v>3234</v>
      </c>
      <c r="J772" s="260">
        <v>7</v>
      </c>
      <c r="K772" s="312" t="s">
        <v>3253</v>
      </c>
      <c r="L772" s="610" t="s">
        <v>5435</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4825</v>
      </c>
      <c r="I773" s="309" t="s">
        <v>3234</v>
      </c>
      <c r="J773" s="260">
        <v>9</v>
      </c>
      <c r="K773" s="312" t="s">
        <v>3236</v>
      </c>
      <c r="L773" s="610" t="s">
        <v>5435</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4826</v>
      </c>
      <c r="I774" s="309" t="s">
        <v>3278</v>
      </c>
      <c r="J774" s="459">
        <v>1</v>
      </c>
      <c r="K774" s="695" t="s">
        <v>454</v>
      </c>
      <c r="L774" s="610" t="s">
        <v>5434</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4827</v>
      </c>
      <c r="I775" s="309" t="s">
        <v>3278</v>
      </c>
      <c r="J775" s="459">
        <v>2</v>
      </c>
      <c r="K775" s="695" t="s">
        <v>454</v>
      </c>
      <c r="L775" s="610" t="s">
        <v>5434</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4828</v>
      </c>
      <c r="I776" s="309" t="s">
        <v>3278</v>
      </c>
      <c r="J776" s="459">
        <v>2</v>
      </c>
      <c r="K776" s="695" t="s">
        <v>454</v>
      </c>
      <c r="L776" s="610" t="s">
        <v>5434</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4829</v>
      </c>
      <c r="I777" s="309" t="s">
        <v>3278</v>
      </c>
      <c r="J777" s="459">
        <v>2</v>
      </c>
      <c r="K777" s="312" t="s">
        <v>3246</v>
      </c>
      <c r="L777" s="610" t="s">
        <v>5434</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4830</v>
      </c>
      <c r="I778" s="309" t="s">
        <v>3278</v>
      </c>
      <c r="J778" s="459">
        <v>3</v>
      </c>
      <c r="K778" s="312" t="s">
        <v>3253</v>
      </c>
      <c r="L778" s="610" t="s">
        <v>5435</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4831</v>
      </c>
      <c r="I779" s="309" t="s">
        <v>3278</v>
      </c>
      <c r="J779" s="459">
        <v>3</v>
      </c>
      <c r="K779" s="312" t="s">
        <v>3236</v>
      </c>
      <c r="L779" s="610" t="s">
        <v>5435</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4832</v>
      </c>
      <c r="I780" s="309" t="s">
        <v>3278</v>
      </c>
      <c r="J780" s="260">
        <v>4</v>
      </c>
      <c r="K780" s="312" t="s">
        <v>3246</v>
      </c>
      <c r="L780" s="610" t="s">
        <v>5434</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4833</v>
      </c>
      <c r="I781" s="309" t="s">
        <v>3278</v>
      </c>
      <c r="J781" s="459">
        <v>4</v>
      </c>
      <c r="K781" s="312" t="s">
        <v>3246</v>
      </c>
      <c r="L781" s="610" t="s">
        <v>5434</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4834</v>
      </c>
      <c r="I782" s="309" t="s">
        <v>3278</v>
      </c>
      <c r="J782" s="459">
        <v>8</v>
      </c>
      <c r="K782" s="312" t="s">
        <v>3236</v>
      </c>
      <c r="L782" s="610" t="s">
        <v>5435</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4835</v>
      </c>
      <c r="I783" s="309" t="s">
        <v>3278</v>
      </c>
      <c r="J783" s="459">
        <v>10</v>
      </c>
      <c r="K783" s="312" t="s">
        <v>3253</v>
      </c>
      <c r="L783" s="610" t="s">
        <v>5435</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4836</v>
      </c>
      <c r="I784" s="309" t="s">
        <v>3264</v>
      </c>
      <c r="J784" s="459">
        <v>1</v>
      </c>
      <c r="K784" s="312" t="s">
        <v>3236</v>
      </c>
      <c r="L784" s="610" t="s">
        <v>5435</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4837</v>
      </c>
      <c r="I785" s="309" t="s">
        <v>3264</v>
      </c>
      <c r="J785" s="459">
        <v>1</v>
      </c>
      <c r="K785" s="312" t="s">
        <v>3246</v>
      </c>
      <c r="L785" s="610" t="s">
        <v>5434</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4838</v>
      </c>
      <c r="I786" s="309" t="s">
        <v>3264</v>
      </c>
      <c r="J786" s="459">
        <v>2</v>
      </c>
      <c r="K786" s="695" t="s">
        <v>454</v>
      </c>
      <c r="L786" s="610" t="s">
        <v>5434</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4839</v>
      </c>
      <c r="I787" s="309" t="s">
        <v>3264</v>
      </c>
      <c r="J787" s="459">
        <v>2</v>
      </c>
      <c r="K787" s="312" t="s">
        <v>3253</v>
      </c>
      <c r="L787" s="610" t="s">
        <v>5435</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4840</v>
      </c>
      <c r="I788" s="309" t="s">
        <v>3264</v>
      </c>
      <c r="J788" s="459">
        <v>2</v>
      </c>
      <c r="K788" s="695" t="s">
        <v>454</v>
      </c>
      <c r="L788" s="610" t="s">
        <v>5434</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4841</v>
      </c>
      <c r="I789" s="309" t="s">
        <v>3264</v>
      </c>
      <c r="J789" s="459">
        <v>2</v>
      </c>
      <c r="K789" s="312" t="s">
        <v>3236</v>
      </c>
      <c r="L789" s="610" t="s">
        <v>5435</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4842</v>
      </c>
      <c r="I790" s="309" t="s">
        <v>3264</v>
      </c>
      <c r="J790" s="459">
        <v>3</v>
      </c>
      <c r="K790" s="695" t="s">
        <v>454</v>
      </c>
      <c r="L790" s="610" t="s">
        <v>5434</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4843</v>
      </c>
      <c r="I791" s="309" t="s">
        <v>3264</v>
      </c>
      <c r="J791" s="459">
        <v>3</v>
      </c>
      <c r="K791" s="312" t="s">
        <v>3246</v>
      </c>
      <c r="L791" s="610" t="s">
        <v>5434</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4844</v>
      </c>
      <c r="I792" s="309" t="s">
        <v>3264</v>
      </c>
      <c r="J792" s="459">
        <v>5</v>
      </c>
      <c r="K792" s="312" t="s">
        <v>3253</v>
      </c>
      <c r="L792" s="610" t="s">
        <v>5435</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4845</v>
      </c>
      <c r="I793" s="309" t="s">
        <v>3264</v>
      </c>
      <c r="J793" s="459">
        <v>8</v>
      </c>
      <c r="K793" s="312" t="s">
        <v>3246</v>
      </c>
      <c r="L793" s="610" t="s">
        <v>5434</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4846</v>
      </c>
      <c r="I794" s="540" t="s">
        <v>3336</v>
      </c>
      <c r="J794" s="459">
        <v>1</v>
      </c>
      <c r="K794" s="312" t="s">
        <v>3246</v>
      </c>
      <c r="L794" s="610" t="s">
        <v>5434</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4847</v>
      </c>
      <c r="I795" s="540" t="s">
        <v>3336</v>
      </c>
      <c r="J795" s="459">
        <v>2</v>
      </c>
      <c r="K795" s="695" t="s">
        <v>454</v>
      </c>
      <c r="L795" s="610" t="s">
        <v>5434</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4848</v>
      </c>
      <c r="I796" s="540" t="s">
        <v>3336</v>
      </c>
      <c r="J796" s="459">
        <v>2</v>
      </c>
      <c r="K796" s="312" t="s">
        <v>3246</v>
      </c>
      <c r="L796" s="610" t="s">
        <v>5434</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4849</v>
      </c>
      <c r="I797" s="540" t="s">
        <v>3336</v>
      </c>
      <c r="J797" s="459">
        <v>2</v>
      </c>
      <c r="K797" s="312" t="s">
        <v>3236</v>
      </c>
      <c r="L797" s="610" t="s">
        <v>5435</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4850</v>
      </c>
      <c r="I798" s="540" t="s">
        <v>3336</v>
      </c>
      <c r="J798" s="459">
        <v>2</v>
      </c>
      <c r="K798" s="695" t="s">
        <v>454</v>
      </c>
      <c r="L798" s="610" t="s">
        <v>5434</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5008</v>
      </c>
      <c r="I799" s="540" t="s">
        <v>3336</v>
      </c>
      <c r="J799" s="459">
        <v>3</v>
      </c>
      <c r="K799" s="312" t="s">
        <v>3253</v>
      </c>
      <c r="L799" s="610" t="s">
        <v>5434</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4851</v>
      </c>
      <c r="I800" s="540" t="s">
        <v>3336</v>
      </c>
      <c r="J800" s="459">
        <v>5</v>
      </c>
      <c r="K800" s="312" t="s">
        <v>3246</v>
      </c>
      <c r="L800" s="610" t="s">
        <v>5434</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4852</v>
      </c>
      <c r="I801" s="540" t="s">
        <v>3336</v>
      </c>
      <c r="J801" s="459">
        <v>6</v>
      </c>
      <c r="K801" s="695" t="s">
        <v>454</v>
      </c>
      <c r="L801" s="610" t="s">
        <v>5434</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4853</v>
      </c>
      <c r="I802" s="540" t="s">
        <v>3336</v>
      </c>
      <c r="J802" s="459">
        <v>7</v>
      </c>
      <c r="K802" s="312" t="s">
        <v>3236</v>
      </c>
      <c r="L802" s="610" t="s">
        <v>5435</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4854</v>
      </c>
      <c r="I803" s="540" t="s">
        <v>3336</v>
      </c>
      <c r="J803" s="459">
        <v>9</v>
      </c>
      <c r="K803" s="312" t="s">
        <v>3253</v>
      </c>
      <c r="L803" s="610" t="s">
        <v>5435</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4855</v>
      </c>
      <c r="I804" s="309" t="s">
        <v>3291</v>
      </c>
      <c r="J804" s="459">
        <v>1</v>
      </c>
      <c r="K804" s="695" t="s">
        <v>454</v>
      </c>
      <c r="L804" s="610" t="s">
        <v>5434</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4856</v>
      </c>
      <c r="I805" s="309" t="s">
        <v>3291</v>
      </c>
      <c r="J805" s="459">
        <v>1</v>
      </c>
      <c r="K805" s="312" t="s">
        <v>3236</v>
      </c>
      <c r="L805" s="610" t="s">
        <v>5435</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4857</v>
      </c>
      <c r="I806" s="309" t="s">
        <v>3291</v>
      </c>
      <c r="J806" s="459">
        <v>1</v>
      </c>
      <c r="K806" s="695" t="s">
        <v>454</v>
      </c>
      <c r="L806" s="610" t="s">
        <v>5434</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4858</v>
      </c>
      <c r="I807" s="309" t="s">
        <v>3291</v>
      </c>
      <c r="J807" s="459">
        <v>2</v>
      </c>
      <c r="K807" s="312" t="s">
        <v>3253</v>
      </c>
      <c r="L807" s="610" t="s">
        <v>5435</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4859</v>
      </c>
      <c r="I808" s="309" t="s">
        <v>3291</v>
      </c>
      <c r="J808" s="459">
        <v>2</v>
      </c>
      <c r="K808" s="312" t="s">
        <v>3246</v>
      </c>
      <c r="L808" s="610" t="s">
        <v>5434</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4860</v>
      </c>
      <c r="I809" s="309" t="s">
        <v>3291</v>
      </c>
      <c r="J809" s="459">
        <v>3</v>
      </c>
      <c r="K809" s="695" t="s">
        <v>454</v>
      </c>
      <c r="L809" s="610" t="s">
        <v>5434</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4861</v>
      </c>
      <c r="I810" s="309" t="s">
        <v>3291</v>
      </c>
      <c r="J810" s="459">
        <v>3</v>
      </c>
      <c r="K810" s="312" t="s">
        <v>3246</v>
      </c>
      <c r="L810" s="610" t="s">
        <v>5434</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4862</v>
      </c>
      <c r="I811" s="309" t="s">
        <v>3291</v>
      </c>
      <c r="J811" s="459">
        <v>5</v>
      </c>
      <c r="K811" s="312" t="s">
        <v>3246</v>
      </c>
      <c r="L811" s="610" t="s">
        <v>5434</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4863</v>
      </c>
      <c r="I812" s="309" t="s">
        <v>3291</v>
      </c>
      <c r="J812" s="459">
        <v>7</v>
      </c>
      <c r="K812" s="312" t="s">
        <v>3236</v>
      </c>
      <c r="L812" s="610" t="s">
        <v>5435</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4864</v>
      </c>
      <c r="I813" s="309" t="s">
        <v>3291</v>
      </c>
      <c r="J813" s="459">
        <v>7</v>
      </c>
      <c r="K813" s="312" t="s">
        <v>3253</v>
      </c>
      <c r="L813" s="610" t="s">
        <v>5435</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4865</v>
      </c>
      <c r="I814" s="309" t="s">
        <v>3303</v>
      </c>
      <c r="J814" s="459">
        <v>1</v>
      </c>
      <c r="K814" s="312" t="s">
        <v>3246</v>
      </c>
      <c r="L814" s="610" t="s">
        <v>5434</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4866</v>
      </c>
      <c r="I815" s="309" t="s">
        <v>3303</v>
      </c>
      <c r="J815" s="459">
        <v>1</v>
      </c>
      <c r="K815" s="695" t="s">
        <v>454</v>
      </c>
      <c r="L815" s="610" t="s">
        <v>5434</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4867</v>
      </c>
      <c r="I816" s="309" t="s">
        <v>3303</v>
      </c>
      <c r="J816" s="459">
        <v>2</v>
      </c>
      <c r="K816" s="312" t="s">
        <v>3246</v>
      </c>
      <c r="L816" s="610" t="s">
        <v>5435</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4997</v>
      </c>
      <c r="I817" s="309" t="s">
        <v>3303</v>
      </c>
      <c r="J817" s="459">
        <v>2</v>
      </c>
      <c r="K817" s="312" t="s">
        <v>3253</v>
      </c>
      <c r="L817" s="610" t="s">
        <v>5435</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4868</v>
      </c>
      <c r="I818" s="309" t="s">
        <v>3303</v>
      </c>
      <c r="J818" s="459">
        <v>2</v>
      </c>
      <c r="K818" s="312" t="s">
        <v>3236</v>
      </c>
      <c r="L818" s="610" t="s">
        <v>5435</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4869</v>
      </c>
      <c r="I819" s="309" t="s">
        <v>3303</v>
      </c>
      <c r="J819" s="459">
        <v>2</v>
      </c>
      <c r="K819" s="312" t="s">
        <v>3246</v>
      </c>
      <c r="L819" s="610" t="s">
        <v>5434</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4870</v>
      </c>
      <c r="I820" s="309" t="s">
        <v>3303</v>
      </c>
      <c r="J820" s="459">
        <v>2</v>
      </c>
      <c r="K820" s="695" t="s">
        <v>454</v>
      </c>
      <c r="L820" s="610" t="s">
        <v>5434</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4871</v>
      </c>
      <c r="I821" s="309" t="s">
        <v>3303</v>
      </c>
      <c r="J821" s="459">
        <v>3</v>
      </c>
      <c r="K821" s="312" t="s">
        <v>3253</v>
      </c>
      <c r="L821" s="610" t="s">
        <v>5435</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4872</v>
      </c>
      <c r="I822" s="309" t="s">
        <v>3303</v>
      </c>
      <c r="J822" s="459">
        <v>3</v>
      </c>
      <c r="K822" s="312" t="s">
        <v>3236</v>
      </c>
      <c r="L822" s="610" t="s">
        <v>5435</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4873</v>
      </c>
      <c r="I823" s="309" t="s">
        <v>3303</v>
      </c>
      <c r="J823" s="459">
        <v>7</v>
      </c>
      <c r="K823" s="695" t="s">
        <v>454</v>
      </c>
      <c r="L823" s="610" t="s">
        <v>5434</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4874</v>
      </c>
      <c r="I824" s="309" t="s">
        <v>3321</v>
      </c>
      <c r="J824" s="459">
        <v>3</v>
      </c>
      <c r="K824" s="695" t="s">
        <v>454</v>
      </c>
      <c r="L824" s="610" t="s">
        <v>5434</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4875</v>
      </c>
      <c r="I825" s="309" t="s">
        <v>3321</v>
      </c>
      <c r="J825" s="459">
        <v>3</v>
      </c>
      <c r="K825" s="695" t="s">
        <v>454</v>
      </c>
      <c r="L825" s="610" t="s">
        <v>5434</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4876</v>
      </c>
      <c r="I826" s="309" t="s">
        <v>3321</v>
      </c>
      <c r="J826" s="459">
        <v>3</v>
      </c>
      <c r="K826" s="695" t="s">
        <v>454</v>
      </c>
      <c r="L826" s="610" t="s">
        <v>5434</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4877</v>
      </c>
      <c r="I827" s="309" t="s">
        <v>3321</v>
      </c>
      <c r="J827" s="459">
        <v>3</v>
      </c>
      <c r="K827" s="312" t="s">
        <v>3246</v>
      </c>
      <c r="L827" s="610" t="s">
        <v>5434</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6931</v>
      </c>
      <c r="I828" s="309" t="s">
        <v>3321</v>
      </c>
      <c r="J828" s="459">
        <v>3</v>
      </c>
      <c r="K828" s="312" t="s">
        <v>3236</v>
      </c>
      <c r="L828" s="610" t="s">
        <v>5435</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4878</v>
      </c>
      <c r="I829" s="309" t="s">
        <v>3321</v>
      </c>
      <c r="J829" s="459">
        <v>4</v>
      </c>
      <c r="K829" s="312" t="s">
        <v>3246</v>
      </c>
      <c r="L829" s="610" t="s">
        <v>5434</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4879</v>
      </c>
      <c r="I830" s="309" t="s">
        <v>3321</v>
      </c>
      <c r="J830" s="459">
        <v>5</v>
      </c>
      <c r="K830" s="312" t="s">
        <v>3253</v>
      </c>
      <c r="L830" s="610" t="s">
        <v>5435</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4880</v>
      </c>
      <c r="I831" s="309" t="s">
        <v>3321</v>
      </c>
      <c r="J831" s="459">
        <v>5</v>
      </c>
      <c r="K831" s="312" t="s">
        <v>3246</v>
      </c>
      <c r="L831" s="610" t="s">
        <v>5434</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4881</v>
      </c>
      <c r="I832" s="309" t="s">
        <v>3321</v>
      </c>
      <c r="J832" s="459">
        <v>5</v>
      </c>
      <c r="K832" s="312" t="s">
        <v>3253</v>
      </c>
      <c r="L832" s="610" t="s">
        <v>5435</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4882</v>
      </c>
      <c r="I833" s="309" t="s">
        <v>3321</v>
      </c>
      <c r="J833" s="459">
        <v>6</v>
      </c>
      <c r="K833" s="312" t="s">
        <v>3236</v>
      </c>
      <c r="L833" s="610" t="s">
        <v>5435</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4883</v>
      </c>
      <c r="I834" s="309" t="s">
        <v>3353</v>
      </c>
      <c r="J834" s="459">
        <v>1</v>
      </c>
      <c r="K834" s="695" t="s">
        <v>454</v>
      </c>
      <c r="L834" s="610" t="s">
        <v>5434</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4884</v>
      </c>
      <c r="I835" s="309" t="s">
        <v>3353</v>
      </c>
      <c r="J835" s="459">
        <v>1</v>
      </c>
      <c r="K835" s="312" t="s">
        <v>3253</v>
      </c>
      <c r="L835" s="610" t="s">
        <v>5435</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4885</v>
      </c>
      <c r="I836" s="309" t="s">
        <v>3353</v>
      </c>
      <c r="J836" s="459">
        <v>2</v>
      </c>
      <c r="K836" s="312" t="s">
        <v>3236</v>
      </c>
      <c r="L836" s="610" t="s">
        <v>5435</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4886</v>
      </c>
      <c r="I837" s="309" t="s">
        <v>3353</v>
      </c>
      <c r="J837" s="459">
        <v>2</v>
      </c>
      <c r="K837" s="312" t="s">
        <v>3246</v>
      </c>
      <c r="L837" s="610" t="s">
        <v>5434</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4887</v>
      </c>
      <c r="I838" s="309" t="s">
        <v>3353</v>
      </c>
      <c r="J838" s="459">
        <v>3</v>
      </c>
      <c r="K838" s="312" t="s">
        <v>3253</v>
      </c>
      <c r="L838" s="610" t="s">
        <v>5435</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4888</v>
      </c>
      <c r="I839" s="309" t="s">
        <v>3353</v>
      </c>
      <c r="J839" s="459">
        <v>4</v>
      </c>
      <c r="K839" s="695" t="s">
        <v>454</v>
      </c>
      <c r="L839" s="610" t="s">
        <v>5434</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4889</v>
      </c>
      <c r="I840" s="309" t="s">
        <v>3353</v>
      </c>
      <c r="J840" s="459">
        <v>4</v>
      </c>
      <c r="K840" s="312" t="s">
        <v>3246</v>
      </c>
      <c r="L840" s="610" t="s">
        <v>5434</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4890</v>
      </c>
      <c r="I841" s="309" t="s">
        <v>3353</v>
      </c>
      <c r="J841" s="459">
        <v>6</v>
      </c>
      <c r="K841" s="312" t="s">
        <v>3236</v>
      </c>
      <c r="L841" s="610" t="s">
        <v>5435</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4891</v>
      </c>
      <c r="I842" s="309" t="s">
        <v>3353</v>
      </c>
      <c r="J842" s="459">
        <v>6</v>
      </c>
      <c r="K842" s="695" t="s">
        <v>454</v>
      </c>
      <c r="L842" s="610" t="s">
        <v>5434</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4892</v>
      </c>
      <c r="I843" s="309" t="s">
        <v>3353</v>
      </c>
      <c r="J843" s="459">
        <v>8</v>
      </c>
      <c r="K843" s="312" t="s">
        <v>3246</v>
      </c>
      <c r="L843" s="610" t="s">
        <v>5434</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4893</v>
      </c>
      <c r="I844" s="309" t="s">
        <v>3367</v>
      </c>
      <c r="J844" s="459">
        <v>1</v>
      </c>
      <c r="K844" s="695" t="s">
        <v>454</v>
      </c>
      <c r="L844" s="610" t="s">
        <v>5434</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4894</v>
      </c>
      <c r="I845" s="309" t="s">
        <v>3367</v>
      </c>
      <c r="J845" s="459">
        <v>1</v>
      </c>
      <c r="K845" s="695" t="s">
        <v>454</v>
      </c>
      <c r="L845" s="610" t="s">
        <v>5434</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4895</v>
      </c>
      <c r="I846" s="309" t="s">
        <v>3367</v>
      </c>
      <c r="J846" s="459">
        <v>2</v>
      </c>
      <c r="K846" s="312" t="s">
        <v>3246</v>
      </c>
      <c r="L846" s="610" t="s">
        <v>5435</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4896</v>
      </c>
      <c r="I847" s="309" t="s">
        <v>3367</v>
      </c>
      <c r="J847" s="459">
        <v>3</v>
      </c>
      <c r="K847" s="312" t="s">
        <v>3253</v>
      </c>
      <c r="L847" s="610" t="s">
        <v>5435</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4897</v>
      </c>
      <c r="I848" s="309" t="s">
        <v>3367</v>
      </c>
      <c r="J848" s="459">
        <v>3</v>
      </c>
      <c r="K848" s="695" t="s">
        <v>454</v>
      </c>
      <c r="L848" s="610" t="s">
        <v>5434</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4982</v>
      </c>
      <c r="I849" s="309" t="s">
        <v>3367</v>
      </c>
      <c r="J849" s="459">
        <v>3</v>
      </c>
      <c r="K849" s="312" t="s">
        <v>3236</v>
      </c>
      <c r="L849" s="610" t="s">
        <v>5435</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5006</v>
      </c>
      <c r="I850" s="309" t="s">
        <v>3367</v>
      </c>
      <c r="J850" s="459">
        <v>3</v>
      </c>
      <c r="K850" s="312" t="s">
        <v>3253</v>
      </c>
      <c r="L850" s="610" t="s">
        <v>5435</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4898</v>
      </c>
      <c r="I851" s="309" t="s">
        <v>3367</v>
      </c>
      <c r="J851" s="459">
        <v>4</v>
      </c>
      <c r="K851" s="312" t="s">
        <v>3236</v>
      </c>
      <c r="L851" s="610" t="s">
        <v>5435</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4899</v>
      </c>
      <c r="I852" s="309" t="s">
        <v>3367</v>
      </c>
      <c r="J852" s="459">
        <v>5</v>
      </c>
      <c r="K852" s="312" t="s">
        <v>3246</v>
      </c>
      <c r="L852" s="610" t="s">
        <v>5434</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4900</v>
      </c>
      <c r="I853" s="309" t="s">
        <v>3367</v>
      </c>
      <c r="J853" s="459">
        <v>7</v>
      </c>
      <c r="K853" s="312" t="s">
        <v>3246</v>
      </c>
      <c r="L853" s="610" t="s">
        <v>5435</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4901</v>
      </c>
      <c r="I854" s="690" t="s">
        <v>407</v>
      </c>
      <c r="J854" s="459">
        <v>1</v>
      </c>
      <c r="K854" s="312" t="s">
        <v>3246</v>
      </c>
      <c r="L854" s="610" t="s">
        <v>5434</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4902</v>
      </c>
      <c r="I855" s="690" t="s">
        <v>407</v>
      </c>
      <c r="J855" s="459">
        <v>1</v>
      </c>
      <c r="K855" s="695" t="s">
        <v>454</v>
      </c>
      <c r="L855" s="610" t="s">
        <v>5434</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4903</v>
      </c>
      <c r="I856" s="690" t="s">
        <v>407</v>
      </c>
      <c r="J856" s="459">
        <v>1</v>
      </c>
      <c r="K856" s="695" t="s">
        <v>454</v>
      </c>
      <c r="L856" s="610" t="s">
        <v>5434</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4904</v>
      </c>
      <c r="I857" s="690" t="s">
        <v>407</v>
      </c>
      <c r="J857" s="459">
        <v>1</v>
      </c>
      <c r="K857" s="695" t="s">
        <v>454</v>
      </c>
      <c r="L857" s="610" t="s">
        <v>5434</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4905</v>
      </c>
      <c r="I858" s="690" t="s">
        <v>407</v>
      </c>
      <c r="J858" s="459">
        <v>1</v>
      </c>
      <c r="K858" s="695" t="s">
        <v>454</v>
      </c>
      <c r="L858" s="610" t="s">
        <v>5434</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4906</v>
      </c>
      <c r="I859" s="690" t="s">
        <v>407</v>
      </c>
      <c r="J859" s="459">
        <v>2</v>
      </c>
      <c r="K859" s="695" t="s">
        <v>454</v>
      </c>
      <c r="L859" s="610" t="s">
        <v>5434</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4907</v>
      </c>
      <c r="I860" s="690" t="s">
        <v>407</v>
      </c>
      <c r="J860" s="459">
        <v>2</v>
      </c>
      <c r="K860" s="312" t="s">
        <v>3253</v>
      </c>
      <c r="L860" s="610" t="s">
        <v>5435</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4908</v>
      </c>
      <c r="I861" s="690" t="s">
        <v>407</v>
      </c>
      <c r="J861" s="459">
        <v>2</v>
      </c>
      <c r="K861" s="695" t="s">
        <v>454</v>
      </c>
      <c r="L861" s="610" t="s">
        <v>5434</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4909</v>
      </c>
      <c r="I862" s="690" t="s">
        <v>407</v>
      </c>
      <c r="J862" s="459">
        <v>2</v>
      </c>
      <c r="K862" s="695" t="s">
        <v>454</v>
      </c>
      <c r="L862" s="610" t="s">
        <v>5434</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4910</v>
      </c>
      <c r="I863" s="690" t="s">
        <v>407</v>
      </c>
      <c r="J863" s="459">
        <v>3</v>
      </c>
      <c r="K863" s="695" t="s">
        <v>454</v>
      </c>
      <c r="L863" s="610" t="s">
        <v>5434</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4911</v>
      </c>
      <c r="I864" s="690" t="s">
        <v>407</v>
      </c>
      <c r="J864" s="459">
        <v>3</v>
      </c>
      <c r="K864" s="312" t="s">
        <v>3236</v>
      </c>
      <c r="L864" s="610" t="s">
        <v>5435</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4912</v>
      </c>
      <c r="I865" s="690" t="s">
        <v>407</v>
      </c>
      <c r="J865" s="459">
        <v>3</v>
      </c>
      <c r="K865" s="695" t="s">
        <v>454</v>
      </c>
      <c r="L865" s="610" t="s">
        <v>5434</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4913</v>
      </c>
      <c r="I866" s="690" t="s">
        <v>407</v>
      </c>
      <c r="J866" s="459">
        <v>3</v>
      </c>
      <c r="K866" s="312" t="s">
        <v>3246</v>
      </c>
      <c r="L866" s="610" t="s">
        <v>5434</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4914</v>
      </c>
      <c r="I867" s="690" t="s">
        <v>407</v>
      </c>
      <c r="J867" s="459">
        <v>3</v>
      </c>
      <c r="K867" s="695" t="s">
        <v>454</v>
      </c>
      <c r="L867" s="610" t="s">
        <v>5434</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4915</v>
      </c>
      <c r="I868" s="690" t="s">
        <v>407</v>
      </c>
      <c r="J868" s="459">
        <v>4</v>
      </c>
      <c r="K868" s="695" t="s">
        <v>454</v>
      </c>
      <c r="L868" s="610" t="s">
        <v>5434</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4916</v>
      </c>
      <c r="I869" s="690" t="s">
        <v>407</v>
      </c>
      <c r="J869" s="459">
        <v>4</v>
      </c>
      <c r="K869" s="312" t="s">
        <v>3253</v>
      </c>
      <c r="L869" s="610" t="s">
        <v>5435</v>
      </c>
      <c r="M869">
        <v>1</v>
      </c>
      <c r="N869">
        <v>1</v>
      </c>
      <c r="O869" s="478">
        <v>0</v>
      </c>
      <c r="P869">
        <v>1</v>
      </c>
      <c r="Q869">
        <v>2</v>
      </c>
      <c r="R869">
        <f t="shared" si="55"/>
        <v>5</v>
      </c>
      <c r="S869" s="610"/>
      <c r="T869" s="610"/>
      <c r="U869" s="610"/>
      <c r="V869" s="610"/>
      <c r="W869" s="610"/>
      <c r="X869" s="610"/>
      <c r="Y869"/>
      <c r="Z869"/>
      <c r="AA869"/>
      <c r="AB869"/>
      <c r="AC869"/>
      <c r="AD869"/>
    </row>
    <row r="870" spans="2:30" ht="15" hidden="1" customHeight="1">
      <c r="B870" s="700" t="s">
        <v>4917</v>
      </c>
      <c r="I870" s="690" t="s">
        <v>407</v>
      </c>
      <c r="J870" s="459">
        <v>4</v>
      </c>
      <c r="K870" s="695" t="s">
        <v>454</v>
      </c>
      <c r="L870" s="610" t="s">
        <v>5434</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4918</v>
      </c>
      <c r="I871" s="690" t="s">
        <v>407</v>
      </c>
      <c r="J871" s="459">
        <v>4</v>
      </c>
      <c r="K871" s="312" t="s">
        <v>3236</v>
      </c>
      <c r="L871" s="610" t="s">
        <v>5435</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4919</v>
      </c>
      <c r="I872" s="690" t="s">
        <v>407</v>
      </c>
      <c r="J872" s="459">
        <v>4</v>
      </c>
      <c r="K872" s="312" t="s">
        <v>3236</v>
      </c>
      <c r="L872" s="610" t="s">
        <v>5435</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4920</v>
      </c>
      <c r="I873" s="690" t="s">
        <v>407</v>
      </c>
      <c r="J873" s="459">
        <v>4</v>
      </c>
      <c r="K873" s="695" t="s">
        <v>454</v>
      </c>
      <c r="L873" s="610" t="s">
        <v>5434</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4921</v>
      </c>
      <c r="I874" s="690" t="s">
        <v>407</v>
      </c>
      <c r="J874" s="459">
        <v>4</v>
      </c>
      <c r="K874" s="695" t="s">
        <v>454</v>
      </c>
      <c r="L874" s="610" t="s">
        <v>5434</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4922</v>
      </c>
      <c r="I875" s="690" t="s">
        <v>407</v>
      </c>
      <c r="J875" s="459">
        <v>5</v>
      </c>
      <c r="K875" s="312" t="s">
        <v>3236</v>
      </c>
      <c r="L875" s="610" t="s">
        <v>5435</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4923</v>
      </c>
      <c r="I876" s="690" t="s">
        <v>407</v>
      </c>
      <c r="J876" s="459">
        <v>5</v>
      </c>
      <c r="K876" s="312" t="s">
        <v>3253</v>
      </c>
      <c r="L876" s="610" t="s">
        <v>5435</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4924</v>
      </c>
      <c r="I877" s="690" t="s">
        <v>407</v>
      </c>
      <c r="J877" s="459">
        <v>5</v>
      </c>
      <c r="K877" s="695" t="s">
        <v>454</v>
      </c>
      <c r="L877" s="610" t="s">
        <v>5434</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4925</v>
      </c>
      <c r="I878" s="690" t="s">
        <v>407</v>
      </c>
      <c r="J878" s="459">
        <v>6</v>
      </c>
      <c r="K878" s="312" t="s">
        <v>3236</v>
      </c>
      <c r="L878" s="610" t="s">
        <v>5435</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4926</v>
      </c>
      <c r="I879" s="690" t="s">
        <v>407</v>
      </c>
      <c r="J879" s="459">
        <v>6</v>
      </c>
      <c r="K879" s="695" t="s">
        <v>454</v>
      </c>
      <c r="L879" s="610" t="s">
        <v>5434</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4927</v>
      </c>
      <c r="I880" s="690" t="s">
        <v>407</v>
      </c>
      <c r="J880" s="459">
        <v>6</v>
      </c>
      <c r="K880" s="695" t="s">
        <v>454</v>
      </c>
      <c r="L880" s="610" t="s">
        <v>5434</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4928</v>
      </c>
      <c r="I881" s="690" t="s">
        <v>407</v>
      </c>
      <c r="J881" s="459">
        <v>7</v>
      </c>
      <c r="K881" s="695" t="s">
        <v>454</v>
      </c>
      <c r="L881" s="610" t="s">
        <v>5434</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4977</v>
      </c>
      <c r="I882" s="690" t="s">
        <v>407</v>
      </c>
      <c r="J882" s="459">
        <v>8</v>
      </c>
      <c r="K882" s="695" t="s">
        <v>454</v>
      </c>
      <c r="L882" s="610" t="s">
        <v>5434</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4929</v>
      </c>
      <c r="I883" s="690" t="s">
        <v>407</v>
      </c>
      <c r="J883" s="459">
        <v>10</v>
      </c>
      <c r="K883" s="312" t="s">
        <v>3246</v>
      </c>
      <c r="L883" s="610" t="s">
        <v>5434</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4785</v>
      </c>
      <c r="I884" s="309" t="s">
        <v>3234</v>
      </c>
      <c r="J884">
        <v>0</v>
      </c>
      <c r="K884" s="312" t="s">
        <v>3253</v>
      </c>
      <c r="L884" s="610" t="s">
        <v>4813</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4813</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4814</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5003</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4780</v>
      </c>
      <c r="I888" s="309" t="s">
        <v>3234</v>
      </c>
      <c r="J888">
        <v>2</v>
      </c>
      <c r="K888" s="312" t="s">
        <v>3246</v>
      </c>
      <c r="L888" s="610" t="s">
        <v>4815</v>
      </c>
      <c r="M888">
        <v>0</v>
      </c>
      <c r="N888">
        <v>2</v>
      </c>
      <c r="O888">
        <v>2</v>
      </c>
      <c r="P888">
        <v>2</v>
      </c>
      <c r="Q888">
        <v>2</v>
      </c>
      <c r="S888" s="610"/>
      <c r="T888" s="610"/>
      <c r="U888" s="610"/>
      <c r="V888" s="610"/>
      <c r="W888" s="610"/>
      <c r="X888" s="610"/>
    </row>
    <row r="889" spans="2:30" customFormat="1" ht="13.5" hidden="1" customHeight="1">
      <c r="B889" s="478" t="s">
        <v>4781</v>
      </c>
      <c r="I889" s="309" t="s">
        <v>3234</v>
      </c>
      <c r="J889">
        <v>2</v>
      </c>
      <c r="K889" s="312" t="s">
        <v>3246</v>
      </c>
      <c r="L889" s="610" t="s">
        <v>4815</v>
      </c>
      <c r="M889">
        <v>0</v>
      </c>
      <c r="N889">
        <v>0</v>
      </c>
      <c r="O889">
        <v>2</v>
      </c>
      <c r="P889">
        <v>2</v>
      </c>
      <c r="Q889">
        <v>2</v>
      </c>
      <c r="S889" s="610"/>
      <c r="T889" s="610"/>
      <c r="U889" s="610"/>
      <c r="V889" s="610"/>
      <c r="W889" s="610"/>
      <c r="X889" s="610"/>
    </row>
    <row r="890" spans="2:30" customFormat="1" ht="13.5" hidden="1" customHeight="1">
      <c r="B890" s="685" t="s">
        <v>4786</v>
      </c>
      <c r="I890" s="309" t="s">
        <v>3234</v>
      </c>
      <c r="J890">
        <v>2</v>
      </c>
      <c r="K890" s="312" t="s">
        <v>3246</v>
      </c>
      <c r="L890" s="610" t="s">
        <v>4814</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4813</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4813</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4813</v>
      </c>
      <c r="M893">
        <v>0</v>
      </c>
      <c r="N893">
        <v>0</v>
      </c>
      <c r="O893">
        <v>0</v>
      </c>
      <c r="P893">
        <v>0</v>
      </c>
      <c r="Q893">
        <v>0</v>
      </c>
      <c r="R893">
        <f t="shared" si="56"/>
        <v>0</v>
      </c>
      <c r="S893" s="610"/>
      <c r="T893" s="610"/>
      <c r="U893" s="610"/>
      <c r="V893" s="610"/>
      <c r="W893" s="610"/>
      <c r="X893" s="610"/>
    </row>
    <row r="894" spans="2:30" customFormat="1" ht="13.5" hidden="1" customHeight="1">
      <c r="B894" s="478" t="s">
        <v>4776</v>
      </c>
      <c r="I894" s="309" t="s">
        <v>3234</v>
      </c>
      <c r="J894">
        <v>7</v>
      </c>
      <c r="K894" s="312" t="s">
        <v>3246</v>
      </c>
      <c r="L894" s="610" t="s">
        <v>4815</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4814</v>
      </c>
      <c r="M895">
        <v>1</v>
      </c>
      <c r="N895">
        <v>1</v>
      </c>
      <c r="O895">
        <v>1</v>
      </c>
      <c r="P895">
        <v>1</v>
      </c>
      <c r="Q895">
        <v>1</v>
      </c>
      <c r="R895">
        <f t="shared" si="56"/>
        <v>5</v>
      </c>
      <c r="S895" s="610"/>
      <c r="T895" s="610"/>
      <c r="U895" s="610"/>
      <c r="V895" s="610"/>
      <c r="W895" s="610"/>
      <c r="X895" s="610"/>
    </row>
    <row r="896" spans="2:30" customFormat="1" ht="14">
      <c r="B896" s="478" t="s">
        <v>5500</v>
      </c>
      <c r="I896" s="309" t="s">
        <v>3234</v>
      </c>
      <c r="J896">
        <v>9</v>
      </c>
      <c r="K896" s="312" t="s">
        <v>3236</v>
      </c>
      <c r="L896" s="610" t="s">
        <v>4814</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5028</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4814</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4813</v>
      </c>
      <c r="M899">
        <v>0</v>
      </c>
      <c r="N899">
        <v>0</v>
      </c>
      <c r="O899">
        <v>0</v>
      </c>
      <c r="P899">
        <v>0</v>
      </c>
      <c r="Q899">
        <v>0</v>
      </c>
      <c r="R899">
        <f t="shared" si="56"/>
        <v>0</v>
      </c>
      <c r="S899" s="610"/>
      <c r="T899" s="610"/>
      <c r="U899" s="610"/>
      <c r="V899" s="610"/>
      <c r="W899" s="610"/>
      <c r="X899" s="610"/>
    </row>
    <row r="900" spans="2:30" customFormat="1" ht="13.5" hidden="1" customHeight="1">
      <c r="B900" s="478" t="s">
        <v>4769</v>
      </c>
      <c r="I900" s="309" t="s">
        <v>3278</v>
      </c>
      <c r="J900">
        <v>2</v>
      </c>
      <c r="K900" s="312" t="s">
        <v>3246</v>
      </c>
      <c r="L900" s="610" t="s">
        <v>4815</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4813</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4813</v>
      </c>
      <c r="M902">
        <v>0</v>
      </c>
      <c r="N902">
        <v>0</v>
      </c>
      <c r="O902">
        <v>0</v>
      </c>
      <c r="P902">
        <v>0</v>
      </c>
      <c r="Q902">
        <v>0</v>
      </c>
      <c r="R902">
        <f t="shared" si="56"/>
        <v>0</v>
      </c>
      <c r="S902" s="610"/>
      <c r="T902" s="610"/>
      <c r="U902" s="610"/>
      <c r="V902" s="610"/>
      <c r="W902" s="610"/>
      <c r="X902" s="610"/>
    </row>
    <row r="903" spans="2:30" customFormat="1" ht="13.5" hidden="1" customHeight="1">
      <c r="B903" s="478" t="s">
        <v>4782</v>
      </c>
      <c r="I903" s="309" t="s">
        <v>3278</v>
      </c>
      <c r="J903">
        <v>3</v>
      </c>
      <c r="K903" s="312" t="s">
        <v>3246</v>
      </c>
      <c r="L903" s="610" t="s">
        <v>4815</v>
      </c>
      <c r="M903">
        <v>0</v>
      </c>
      <c r="N903">
        <v>2</v>
      </c>
      <c r="O903">
        <v>2</v>
      </c>
      <c r="P903">
        <v>2</v>
      </c>
      <c r="Q903">
        <v>2</v>
      </c>
      <c r="S903" s="610"/>
      <c r="T903" s="610"/>
      <c r="U903" s="610"/>
      <c r="V903" s="610"/>
      <c r="W903" s="610"/>
      <c r="X903" s="610"/>
    </row>
    <row r="904" spans="2:30" customFormat="1" ht="13.5" hidden="1" customHeight="1">
      <c r="B904" s="478" t="s">
        <v>4784</v>
      </c>
      <c r="I904" s="309" t="s">
        <v>3278</v>
      </c>
      <c r="J904">
        <v>3</v>
      </c>
      <c r="K904" s="312" t="s">
        <v>3246</v>
      </c>
      <c r="L904" s="610" t="s">
        <v>4814</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4813</v>
      </c>
      <c r="M905">
        <v>0</v>
      </c>
      <c r="N905">
        <v>0</v>
      </c>
      <c r="O905">
        <v>0</v>
      </c>
      <c r="P905">
        <v>0</v>
      </c>
      <c r="Q905">
        <v>0</v>
      </c>
      <c r="R905">
        <f t="shared" si="56"/>
        <v>0</v>
      </c>
      <c r="S905" s="610"/>
      <c r="T905" s="610"/>
      <c r="U905" s="610"/>
      <c r="V905" s="610"/>
      <c r="W905" s="610"/>
      <c r="X905" s="610"/>
    </row>
    <row r="906" spans="2:30" s="697" customFormat="1" ht="14.25" customHeight="1">
      <c r="B906" s="702" t="s">
        <v>5001</v>
      </c>
      <c r="I906" s="309" t="s">
        <v>3278</v>
      </c>
      <c r="J906" s="697">
        <v>3</v>
      </c>
      <c r="K906" s="312" t="s">
        <v>3253</v>
      </c>
      <c r="L906" s="610" t="s">
        <v>4814</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4814</v>
      </c>
      <c r="M907" s="582">
        <v>0</v>
      </c>
      <c r="N907" s="582">
        <v>0</v>
      </c>
      <c r="O907">
        <v>1</v>
      </c>
      <c r="P907">
        <v>1</v>
      </c>
      <c r="Q907" s="582">
        <v>0</v>
      </c>
      <c r="R907">
        <f t="shared" si="56"/>
        <v>2</v>
      </c>
      <c r="S907" s="610"/>
      <c r="T907" s="610"/>
      <c r="U907" s="610"/>
      <c r="V907" s="610"/>
      <c r="W907" s="610"/>
      <c r="X907" s="610"/>
    </row>
    <row r="908" spans="2:30" customFormat="1" ht="13.5" hidden="1" customHeight="1">
      <c r="B908" s="478" t="s">
        <v>4783</v>
      </c>
      <c r="I908" s="309" t="s">
        <v>3278</v>
      </c>
      <c r="J908">
        <v>5</v>
      </c>
      <c r="K908" s="312" t="s">
        <v>3246</v>
      </c>
      <c r="L908" s="610" t="s">
        <v>4815</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4814</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4814</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5011</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4813</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4983</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4814</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4813</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4814</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4814</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4813</v>
      </c>
      <c r="M918">
        <v>0</v>
      </c>
      <c r="N918">
        <v>0</v>
      </c>
      <c r="O918">
        <v>0</v>
      </c>
      <c r="P918">
        <v>0</v>
      </c>
      <c r="Q918">
        <v>0</v>
      </c>
      <c r="R918">
        <f t="shared" si="56"/>
        <v>0</v>
      </c>
      <c r="S918" s="610"/>
      <c r="T918" s="610"/>
      <c r="U918" s="610"/>
      <c r="V918" s="610"/>
      <c r="W918" s="610"/>
      <c r="X918" s="610"/>
    </row>
    <row r="919" spans="2:24" customFormat="1" ht="13.5" hidden="1" customHeight="1">
      <c r="B919" s="478" t="s">
        <v>4777</v>
      </c>
      <c r="I919" s="309" t="s">
        <v>3264</v>
      </c>
      <c r="J919">
        <v>7</v>
      </c>
      <c r="K919" s="312" t="s">
        <v>3241</v>
      </c>
      <c r="L919" s="610" t="s">
        <v>4815</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4814</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4813</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4813</v>
      </c>
      <c r="M922">
        <v>0</v>
      </c>
      <c r="N922">
        <v>0</v>
      </c>
      <c r="O922">
        <v>0</v>
      </c>
      <c r="P922">
        <v>0</v>
      </c>
      <c r="Q922">
        <v>0</v>
      </c>
      <c r="R922">
        <f t="shared" si="56"/>
        <v>0</v>
      </c>
      <c r="S922" s="610"/>
      <c r="T922" s="610"/>
      <c r="U922" s="610"/>
      <c r="V922" s="610"/>
      <c r="W922" s="610"/>
      <c r="X922" s="610"/>
    </row>
    <row r="923" spans="2:24" customFormat="1" ht="13.5" hidden="1" customHeight="1">
      <c r="B923" s="478" t="s">
        <v>4770</v>
      </c>
      <c r="I923" s="540" t="s">
        <v>3336</v>
      </c>
      <c r="J923">
        <v>2</v>
      </c>
      <c r="K923" s="312" t="s">
        <v>3246</v>
      </c>
      <c r="L923" s="610" t="s">
        <v>4815</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4814</v>
      </c>
      <c r="M924">
        <v>1</v>
      </c>
      <c r="N924">
        <v>2</v>
      </c>
      <c r="O924">
        <v>0</v>
      </c>
      <c r="P924">
        <v>2</v>
      </c>
      <c r="Q924">
        <v>1</v>
      </c>
      <c r="R924">
        <f t="shared" si="56"/>
        <v>6</v>
      </c>
      <c r="S924" s="610"/>
      <c r="T924" s="610"/>
      <c r="U924" s="610"/>
      <c r="V924" s="610"/>
      <c r="W924" s="610"/>
      <c r="X924" s="610"/>
    </row>
    <row r="925" spans="2:24" customFormat="1" ht="13.5" hidden="1" customHeight="1">
      <c r="B925" s="478" t="s">
        <v>4765</v>
      </c>
      <c r="I925" s="540" t="s">
        <v>3336</v>
      </c>
      <c r="J925">
        <v>3</v>
      </c>
      <c r="K925" s="312" t="s">
        <v>3246</v>
      </c>
      <c r="L925" s="610" t="s">
        <v>4814</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4813</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4814</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4814</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4814</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4813</v>
      </c>
      <c r="M930">
        <v>0</v>
      </c>
      <c r="N930">
        <v>0</v>
      </c>
      <c r="O930">
        <v>0</v>
      </c>
      <c r="P930">
        <v>0</v>
      </c>
      <c r="Q930">
        <v>0</v>
      </c>
      <c r="R930">
        <f t="shared" si="56"/>
        <v>0</v>
      </c>
      <c r="S930" s="610"/>
      <c r="T930" s="610"/>
      <c r="U930" s="610"/>
      <c r="V930" s="610"/>
      <c r="W930" s="610"/>
      <c r="X930" s="610"/>
    </row>
    <row r="931" spans="2:24" customFormat="1" ht="13.5" customHeight="1">
      <c r="B931" s="478" t="s">
        <v>5461</v>
      </c>
      <c r="I931" s="540" t="s">
        <v>3336</v>
      </c>
      <c r="J931">
        <v>7</v>
      </c>
      <c r="K931" s="312" t="s">
        <v>3253</v>
      </c>
      <c r="L931" s="610" t="s">
        <v>4814</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4813</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4813</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4814</v>
      </c>
      <c r="M934">
        <v>2</v>
      </c>
      <c r="N934">
        <v>2</v>
      </c>
      <c r="O934">
        <v>1</v>
      </c>
      <c r="P934">
        <v>1</v>
      </c>
      <c r="Q934">
        <v>1</v>
      </c>
      <c r="R934">
        <f t="shared" si="56"/>
        <v>7</v>
      </c>
      <c r="S934" s="610"/>
      <c r="T934" s="610"/>
      <c r="U934" s="610"/>
      <c r="V934" s="610"/>
      <c r="W934" s="610"/>
      <c r="X934" s="610"/>
    </row>
    <row r="935" spans="2:24" customFormat="1" ht="13.5" hidden="1" customHeight="1">
      <c r="B935" s="478" t="s">
        <v>4778</v>
      </c>
      <c r="I935" s="309" t="s">
        <v>3291</v>
      </c>
      <c r="J935">
        <v>3</v>
      </c>
      <c r="K935" s="312" t="s">
        <v>3246</v>
      </c>
      <c r="L935" s="610" t="s">
        <v>4815</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4814</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4814</v>
      </c>
      <c r="M937">
        <v>1</v>
      </c>
      <c r="N937">
        <v>0</v>
      </c>
      <c r="O937">
        <v>0</v>
      </c>
      <c r="P937">
        <v>0</v>
      </c>
      <c r="Q937">
        <v>0</v>
      </c>
      <c r="R937">
        <f t="shared" si="56"/>
        <v>0</v>
      </c>
      <c r="S937" s="610"/>
      <c r="T937" s="610"/>
      <c r="U937" s="610"/>
      <c r="V937" s="610"/>
      <c r="W937" s="610"/>
      <c r="X937" s="610"/>
    </row>
    <row r="938" spans="2:24" customFormat="1" ht="13.5" customHeight="1">
      <c r="B938" s="478" t="s">
        <v>5020</v>
      </c>
      <c r="I938" s="309" t="s">
        <v>3291</v>
      </c>
      <c r="J938">
        <v>4</v>
      </c>
      <c r="K938" s="312" t="s">
        <v>3253</v>
      </c>
      <c r="L938" s="610" t="s">
        <v>4814</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4813</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4813</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4813</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4814</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4813</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4813</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4813</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4813</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4813</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4814</v>
      </c>
      <c r="M948">
        <v>2</v>
      </c>
      <c r="N948">
        <v>2</v>
      </c>
      <c r="O948">
        <v>2</v>
      </c>
      <c r="P948">
        <v>2</v>
      </c>
      <c r="Q948">
        <v>2</v>
      </c>
      <c r="R948">
        <f t="shared" si="56"/>
        <v>10</v>
      </c>
      <c r="S948" s="610"/>
      <c r="T948" s="610"/>
      <c r="U948" s="610"/>
      <c r="V948" s="610"/>
      <c r="W948" s="610"/>
      <c r="X948" s="610"/>
    </row>
    <row r="949" spans="2:24" customFormat="1" ht="13.5" customHeight="1">
      <c r="B949" s="685" t="s">
        <v>4760</v>
      </c>
      <c r="I949" s="309" t="s">
        <v>3303</v>
      </c>
      <c r="J949">
        <v>4</v>
      </c>
      <c r="K949" s="312" t="s">
        <v>3253</v>
      </c>
      <c r="L949" s="610" t="s">
        <v>4814</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4814</v>
      </c>
      <c r="M950">
        <v>0</v>
      </c>
      <c r="N950">
        <v>0</v>
      </c>
      <c r="O950">
        <v>1</v>
      </c>
      <c r="P950">
        <v>0</v>
      </c>
      <c r="Q950">
        <v>0</v>
      </c>
      <c r="R950">
        <f t="shared" si="56"/>
        <v>0</v>
      </c>
      <c r="S950" s="610"/>
      <c r="T950" s="610"/>
      <c r="U950" s="610"/>
      <c r="V950" s="610"/>
      <c r="W950" s="610"/>
      <c r="X950" s="610"/>
    </row>
    <row r="951" spans="2:24" customFormat="1" ht="13.5" customHeight="1">
      <c r="B951" s="478" t="s">
        <v>4771</v>
      </c>
      <c r="I951" s="309" t="s">
        <v>3303</v>
      </c>
      <c r="J951">
        <v>5</v>
      </c>
      <c r="K951" s="312" t="s">
        <v>3253</v>
      </c>
      <c r="L951" s="610" t="s">
        <v>4815</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4814</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4813</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4814</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4813</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4813</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4813</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4813</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5034</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4813</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4993</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4814</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4814</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4814</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4814</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4813</v>
      </c>
      <c r="M966" s="582">
        <v>0</v>
      </c>
      <c r="N966" s="582">
        <v>0</v>
      </c>
      <c r="O966" s="582">
        <v>0</v>
      </c>
      <c r="P966" s="582">
        <v>0</v>
      </c>
      <c r="Q966" s="582">
        <v>0</v>
      </c>
      <c r="S966" s="610"/>
      <c r="T966" s="610"/>
      <c r="U966" s="610"/>
      <c r="V966" s="610"/>
      <c r="W966" s="610"/>
      <c r="X966" s="610"/>
    </row>
    <row r="967" spans="2:24" customFormat="1" ht="13.5" hidden="1" customHeight="1">
      <c r="B967" s="478" t="s">
        <v>4772</v>
      </c>
      <c r="I967" s="309" t="s">
        <v>3321</v>
      </c>
      <c r="J967">
        <v>10</v>
      </c>
      <c r="K967" s="312" t="s">
        <v>3241</v>
      </c>
      <c r="L967" s="610" t="s">
        <v>4815</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4979</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4993</v>
      </c>
      <c r="M969">
        <v>0</v>
      </c>
      <c r="N969">
        <v>0</v>
      </c>
      <c r="O969">
        <v>0</v>
      </c>
      <c r="P969">
        <v>0</v>
      </c>
      <c r="Q969">
        <v>0</v>
      </c>
      <c r="R969">
        <f t="shared" si="58"/>
        <v>0</v>
      </c>
      <c r="S969" s="610"/>
      <c r="T969" s="610"/>
      <c r="U969" s="610"/>
      <c r="V969" s="610"/>
      <c r="W969" s="610"/>
      <c r="X969" s="610"/>
    </row>
    <row r="970" spans="2:24" customFormat="1" ht="13.5" hidden="1" customHeight="1">
      <c r="B970" s="478" t="s">
        <v>4773</v>
      </c>
      <c r="I970" s="309" t="s">
        <v>3353</v>
      </c>
      <c r="J970">
        <v>2</v>
      </c>
      <c r="K970" s="312" t="s">
        <v>3241</v>
      </c>
      <c r="L970" s="610" t="s">
        <v>4815</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4813</v>
      </c>
      <c r="M971">
        <v>0</v>
      </c>
      <c r="N971">
        <v>0</v>
      </c>
      <c r="O971">
        <v>0</v>
      </c>
      <c r="P971">
        <v>0</v>
      </c>
      <c r="Q971">
        <v>0</v>
      </c>
      <c r="R971">
        <f t="shared" si="58"/>
        <v>0</v>
      </c>
      <c r="S971" s="610"/>
      <c r="T971" s="610"/>
      <c r="U971" s="610"/>
      <c r="V971" s="610"/>
      <c r="W971" s="610"/>
      <c r="X971" s="610"/>
    </row>
    <row r="972" spans="2:24" customFormat="1" ht="13.5" customHeight="1">
      <c r="B972" s="685" t="s">
        <v>4986</v>
      </c>
      <c r="I972" s="309" t="s">
        <v>3353</v>
      </c>
      <c r="J972">
        <v>3</v>
      </c>
      <c r="K972" s="312" t="s">
        <v>3253</v>
      </c>
      <c r="L972" s="610" t="s">
        <v>4814</v>
      </c>
      <c r="M972" s="414">
        <v>0</v>
      </c>
      <c r="N972" s="414">
        <v>0</v>
      </c>
      <c r="O972">
        <v>0</v>
      </c>
      <c r="P972">
        <v>2</v>
      </c>
      <c r="Q972" s="414">
        <v>1</v>
      </c>
      <c r="R972">
        <f t="shared" si="58"/>
        <v>3</v>
      </c>
      <c r="S972" s="610"/>
      <c r="T972" s="610"/>
      <c r="U972" s="610"/>
      <c r="V972" s="610"/>
      <c r="W972" s="610"/>
      <c r="X972" s="610"/>
    </row>
    <row r="973" spans="2:24" customFormat="1" ht="13.5" hidden="1" customHeight="1">
      <c r="B973" s="478" t="s">
        <v>4763</v>
      </c>
      <c r="I973" s="309" t="s">
        <v>3353</v>
      </c>
      <c r="J973">
        <v>3</v>
      </c>
      <c r="K973" s="312" t="s">
        <v>3246</v>
      </c>
      <c r="L973" s="610" t="s">
        <v>4813</v>
      </c>
      <c r="M973">
        <v>0</v>
      </c>
      <c r="N973" s="582">
        <v>0</v>
      </c>
      <c r="O973">
        <v>0</v>
      </c>
      <c r="P973">
        <v>0</v>
      </c>
      <c r="Q973">
        <v>0</v>
      </c>
      <c r="R973">
        <f t="shared" si="58"/>
        <v>0</v>
      </c>
      <c r="S973" s="610"/>
      <c r="T973" s="610"/>
      <c r="U973" s="610"/>
      <c r="V973" s="610"/>
      <c r="W973" s="610"/>
      <c r="X973" s="610"/>
    </row>
    <row r="974" spans="2:24" customFormat="1" ht="13.5" customHeight="1">
      <c r="B974" s="685" t="s">
        <v>4754</v>
      </c>
      <c r="I974" s="309" t="s">
        <v>3353</v>
      </c>
      <c r="J974">
        <v>4</v>
      </c>
      <c r="K974" s="312" t="s">
        <v>3253</v>
      </c>
      <c r="L974" s="610" t="s">
        <v>4814</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5012</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4813</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4814</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4814</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4813</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4813</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4814</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4814</v>
      </c>
      <c r="M982">
        <v>2</v>
      </c>
      <c r="N982">
        <v>2</v>
      </c>
      <c r="O982">
        <v>2</v>
      </c>
      <c r="P982">
        <v>2</v>
      </c>
      <c r="Q982">
        <v>2</v>
      </c>
      <c r="R982">
        <f t="shared" si="59"/>
        <v>10</v>
      </c>
      <c r="S982" s="610"/>
      <c r="T982" s="610"/>
      <c r="U982" s="610"/>
      <c r="V982" s="610"/>
      <c r="W982" s="610"/>
      <c r="X982" s="610"/>
    </row>
    <row r="983" spans="2:24" customFormat="1" ht="13.5" hidden="1" customHeight="1">
      <c r="B983" s="478" t="s">
        <v>4774</v>
      </c>
      <c r="I983" s="309" t="s">
        <v>3367</v>
      </c>
      <c r="J983">
        <v>3</v>
      </c>
      <c r="K983" s="312" t="s">
        <v>3246</v>
      </c>
      <c r="L983" s="610" t="s">
        <v>4815</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4813</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4814</v>
      </c>
      <c r="M985">
        <v>2</v>
      </c>
      <c r="N985">
        <v>1</v>
      </c>
      <c r="O985">
        <v>1</v>
      </c>
      <c r="P985">
        <v>2</v>
      </c>
      <c r="Q985">
        <v>1</v>
      </c>
      <c r="R985">
        <f t="shared" si="59"/>
        <v>7</v>
      </c>
      <c r="S985" s="610"/>
      <c r="T985" s="610"/>
      <c r="U985" s="610"/>
      <c r="V985" s="610"/>
      <c r="W985" s="610"/>
      <c r="X985" s="610"/>
    </row>
    <row r="986" spans="2:24" customFormat="1" ht="14">
      <c r="B986" s="685" t="s">
        <v>4755</v>
      </c>
      <c r="I986" s="309" t="s">
        <v>3367</v>
      </c>
      <c r="J986">
        <v>3</v>
      </c>
      <c r="K986" s="312" t="s">
        <v>3236</v>
      </c>
      <c r="L986" s="610" t="s">
        <v>4814</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4813</v>
      </c>
      <c r="M987">
        <v>0</v>
      </c>
      <c r="N987">
        <v>0</v>
      </c>
      <c r="O987">
        <v>0</v>
      </c>
      <c r="P987">
        <v>0</v>
      </c>
      <c r="Q987">
        <v>0</v>
      </c>
      <c r="R987">
        <f t="shared" si="59"/>
        <v>0</v>
      </c>
      <c r="S987" s="610"/>
      <c r="T987" s="610"/>
      <c r="U987" s="610"/>
      <c r="V987" s="610"/>
      <c r="W987" s="610"/>
      <c r="X987" s="610"/>
    </row>
    <row r="988" spans="2:24" customFormat="1" ht="13.5" hidden="1" customHeight="1">
      <c r="B988" s="478" t="s">
        <v>4767</v>
      </c>
      <c r="I988" s="309" t="s">
        <v>3367</v>
      </c>
      <c r="J988">
        <v>3</v>
      </c>
      <c r="K988" s="312" t="s">
        <v>3246</v>
      </c>
      <c r="L988" s="610" t="s">
        <v>4994</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4813</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4814</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4813</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5032</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4813</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4813</v>
      </c>
      <c r="M994">
        <v>0</v>
      </c>
      <c r="N994">
        <v>0</v>
      </c>
      <c r="O994">
        <v>0</v>
      </c>
      <c r="P994">
        <v>0</v>
      </c>
      <c r="Q994">
        <v>0</v>
      </c>
      <c r="R994">
        <f t="shared" si="60"/>
        <v>0</v>
      </c>
      <c r="S994" s="610"/>
      <c r="T994" s="610"/>
      <c r="U994" s="610"/>
      <c r="V994" s="610"/>
      <c r="W994" s="610"/>
      <c r="X994" s="610"/>
    </row>
    <row r="995" spans="2:24" customFormat="1" ht="13.5" hidden="1" customHeight="1" thickBot="1">
      <c r="B995" s="478" t="s">
        <v>4775</v>
      </c>
      <c r="I995" s="661" t="s">
        <v>3384</v>
      </c>
      <c r="J995">
        <v>2</v>
      </c>
      <c r="K995" s="312" t="s">
        <v>3246</v>
      </c>
      <c r="L995" s="610" t="s">
        <v>4815</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4814</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4813</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4814</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4994</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4813</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4813</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4814</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4779</v>
      </c>
      <c r="I1003" s="661" t="s">
        <v>3384</v>
      </c>
      <c r="J1003">
        <v>3</v>
      </c>
      <c r="K1003" s="312" t="s">
        <v>3241</v>
      </c>
      <c r="L1003" s="610" t="s">
        <v>4815</v>
      </c>
      <c r="M1003">
        <v>0</v>
      </c>
      <c r="N1003">
        <v>2</v>
      </c>
      <c r="O1003">
        <v>2</v>
      </c>
      <c r="P1003">
        <v>2</v>
      </c>
      <c r="Q1003">
        <v>2</v>
      </c>
      <c r="S1003" s="610"/>
      <c r="T1003" s="610"/>
      <c r="U1003" s="610"/>
      <c r="V1003" s="610"/>
      <c r="W1003" s="610"/>
      <c r="X1003" s="610"/>
    </row>
    <row r="1004" spans="2:24" customFormat="1" ht="14.25" hidden="1" customHeight="1" thickBot="1">
      <c r="B1004" s="685" t="s">
        <v>4991</v>
      </c>
      <c r="I1004" s="661" t="s">
        <v>3384</v>
      </c>
      <c r="J1004">
        <v>3</v>
      </c>
      <c r="K1004" s="312" t="s">
        <v>3246</v>
      </c>
      <c r="L1004" s="610" t="s">
        <v>4992</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4814</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4813</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4814</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4813</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4813</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4791</v>
      </c>
      <c r="I1010" s="661" t="s">
        <v>3384</v>
      </c>
      <c r="J1010">
        <v>3</v>
      </c>
      <c r="K1010" s="312" t="s">
        <v>3241</v>
      </c>
      <c r="L1010" s="610" t="s">
        <v>4813</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4813</v>
      </c>
      <c r="M1011">
        <v>0</v>
      </c>
      <c r="N1011">
        <v>0</v>
      </c>
      <c r="O1011">
        <v>0</v>
      </c>
      <c r="P1011">
        <v>0</v>
      </c>
      <c r="Q1011">
        <v>0</v>
      </c>
      <c r="R1011">
        <f t="shared" si="60"/>
        <v>0</v>
      </c>
      <c r="S1011" s="610"/>
      <c r="T1011" s="610"/>
      <c r="U1011" s="610"/>
      <c r="V1011" s="610"/>
      <c r="W1011" s="610"/>
      <c r="X1011" s="610"/>
    </row>
    <row r="1012" spans="2:24" customFormat="1" ht="14.5" thickBot="1">
      <c r="B1012" s="685" t="s">
        <v>4984</v>
      </c>
      <c r="I1012" s="661" t="s">
        <v>3384</v>
      </c>
      <c r="J1012">
        <v>4</v>
      </c>
      <c r="K1012" s="312" t="s">
        <v>3236</v>
      </c>
      <c r="L1012" s="610" t="s">
        <v>4814</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4813</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4813</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4995</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4813</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4813</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4789</v>
      </c>
      <c r="I1018" s="661" t="s">
        <v>3384</v>
      </c>
      <c r="J1018">
        <v>4</v>
      </c>
      <c r="K1018" s="312" t="s">
        <v>3241</v>
      </c>
      <c r="L1018" s="610" t="s">
        <v>4813</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4813</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4813</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4814</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4994</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4814</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4813</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4814</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4813</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4814</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4814</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4814</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4814</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4813</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4813</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4813</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4814</v>
      </c>
      <c r="M1034">
        <v>1</v>
      </c>
      <c r="N1034">
        <v>1</v>
      </c>
      <c r="O1034" s="582">
        <v>0</v>
      </c>
      <c r="P1034">
        <v>1</v>
      </c>
      <c r="Q1034" s="582">
        <v>0</v>
      </c>
      <c r="R1034">
        <f t="shared" si="61"/>
        <v>3</v>
      </c>
      <c r="S1034" s="610"/>
      <c r="T1034" s="610"/>
      <c r="U1034" s="610"/>
      <c r="V1034" s="610"/>
      <c r="W1034" s="610"/>
      <c r="X1034" s="610"/>
    </row>
    <row r="1035" spans="1:54" customFormat="1" ht="14.5" thickBot="1">
      <c r="B1035" s="685" t="s">
        <v>4987</v>
      </c>
      <c r="I1035" s="661" t="s">
        <v>3384</v>
      </c>
      <c r="J1035">
        <v>7</v>
      </c>
      <c r="K1035" s="312" t="s">
        <v>3236</v>
      </c>
      <c r="L1035" s="610" t="s">
        <v>4814</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4813</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4813</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4813</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5017</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5023</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5018</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5439</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5027</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5031</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5029</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4759</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5021</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4985</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5018</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5019</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5499</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4812</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4998</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5025</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4793</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5004</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4796</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4799</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4800</v>
      </c>
      <c r="C1209" s="556"/>
      <c r="D1209" s="698" t="s">
        <v>4801</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4796</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4802</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4988</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5945</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5013</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5507</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4988</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4988</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4989</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4989</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4989</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4989</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4989</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4989</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4989</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4989</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4989</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4989</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4989</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4989</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4989</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4989</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5014</v>
      </c>
      <c r="C1332" s="31"/>
      <c r="D1332" s="254"/>
      <c r="E1332" s="53"/>
      <c r="F1332" s="97" t="s">
        <v>250</v>
      </c>
      <c r="G1332" s="112"/>
      <c r="H1332" s="112"/>
      <c r="I1332" s="540" t="s">
        <v>3234</v>
      </c>
      <c r="J1332" s="112">
        <v>8</v>
      </c>
      <c r="K1332" s="68"/>
      <c r="L1332" s="522" t="s">
        <v>7064</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4989</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4989</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4989</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4989</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4989</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4989</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4988</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4989</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4988</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4988</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5035</v>
      </c>
      <c r="C1343" s="169"/>
      <c r="D1343" s="254" t="s">
        <v>519</v>
      </c>
      <c r="E1343" s="53"/>
      <c r="F1343" s="184" t="s">
        <v>269</v>
      </c>
      <c r="G1343" s="64">
        <v>5</v>
      </c>
      <c r="H1343" s="64">
        <v>7</v>
      </c>
      <c r="I1343" s="540" t="s">
        <v>3708</v>
      </c>
      <c r="J1343" s="64">
        <v>7</v>
      </c>
      <c r="K1343" s="61" t="s">
        <v>496</v>
      </c>
      <c r="L1343" s="62" t="s">
        <v>4988</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4988</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5002</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5024</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4988</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4989</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4989</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4989</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4803</v>
      </c>
      <c r="C1351" s="533"/>
      <c r="D1351" s="698" t="s">
        <v>4804</v>
      </c>
      <c r="E1351" s="53"/>
      <c r="F1351" s="184"/>
      <c r="G1351" s="64"/>
      <c r="H1351" s="64"/>
      <c r="I1351" s="540" t="s">
        <v>3291</v>
      </c>
      <c r="J1351" s="64">
        <v>1</v>
      </c>
      <c r="K1351" s="72" t="s">
        <v>473</v>
      </c>
      <c r="L1351" s="69" t="s">
        <v>4988</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4989</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4805</v>
      </c>
      <c r="C1353" s="533"/>
      <c r="D1353" s="698" t="s">
        <v>4806</v>
      </c>
      <c r="E1353" s="53"/>
      <c r="F1353" s="184" t="s">
        <v>269</v>
      </c>
      <c r="G1353" s="64"/>
      <c r="H1353" s="64"/>
      <c r="I1353" s="540" t="s">
        <v>3291</v>
      </c>
      <c r="J1353" s="64">
        <v>2</v>
      </c>
      <c r="K1353" s="72" t="s">
        <v>473</v>
      </c>
      <c r="L1353" s="69" t="s">
        <v>4988</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4989</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4796</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4989</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4798</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4989</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4989</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4989</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4807</v>
      </c>
      <c r="C1361" s="533"/>
      <c r="D1361" s="699" t="s">
        <v>4808</v>
      </c>
      <c r="E1361" s="53"/>
      <c r="F1361" s="184"/>
      <c r="G1361" s="64"/>
      <c r="H1361" s="64"/>
      <c r="I1361" s="540" t="s">
        <v>3291</v>
      </c>
      <c r="J1361" s="64">
        <v>4</v>
      </c>
      <c r="K1361" s="73" t="s">
        <v>490</v>
      </c>
      <c r="L1361" s="69" t="s">
        <v>4988</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4989</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4796</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5037</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4796</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5007</v>
      </c>
      <c r="C1366" s="179"/>
      <c r="D1366" s="698" t="s">
        <v>4809</v>
      </c>
      <c r="E1366" s="53"/>
      <c r="F1366" s="184"/>
      <c r="G1366" s="64"/>
      <c r="H1366" s="64"/>
      <c r="I1366" s="540" t="s">
        <v>3291</v>
      </c>
      <c r="J1366" s="64">
        <v>8</v>
      </c>
      <c r="K1366" s="58" t="s">
        <v>496</v>
      </c>
      <c r="L1366" s="62" t="s">
        <v>4988</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4988</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4989</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4989</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4989</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4989</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4988</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4790</v>
      </c>
      <c r="C1373" s="39"/>
      <c r="D1373" s="254"/>
      <c r="E1373" s="46"/>
      <c r="F1373" s="40"/>
      <c r="G1373" s="66"/>
      <c r="H1373" s="66"/>
      <c r="I1373" s="540" t="s">
        <v>3336</v>
      </c>
      <c r="J1373" s="66">
        <v>5</v>
      </c>
      <c r="K1373" s="72" t="s">
        <v>473</v>
      </c>
      <c r="L1373" s="69" t="s">
        <v>4988</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4989</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4988</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4988</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4988</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4988</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4988</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5024</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5498</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4988</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4989</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4988</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4988</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4989</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4988</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4988</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4989</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5015</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5945</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4988</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5015</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4988</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5009</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4988</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4988</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4988</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4988</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4988</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4989</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4988</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4988</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4988</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5503</v>
      </c>
      <c r="C1405" s="237"/>
      <c r="D1405" s="254"/>
      <c r="E1405" s="49"/>
      <c r="F1405" s="40"/>
      <c r="G1405" s="66">
        <v>7</v>
      </c>
      <c r="H1405" s="66">
        <v>5</v>
      </c>
      <c r="I1405" s="540" t="s">
        <v>3384</v>
      </c>
      <c r="J1405" s="66">
        <v>6</v>
      </c>
      <c r="K1405" s="61"/>
      <c r="L1405" s="69" t="s">
        <v>4988</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4768</v>
      </c>
      <c r="C1406" s="1"/>
      <c r="D1406" s="254"/>
      <c r="E1406" s="49"/>
      <c r="F1406" s="40"/>
      <c r="G1406" s="66"/>
      <c r="H1406" s="66"/>
      <c r="I1406" s="540" t="s">
        <v>3384</v>
      </c>
      <c r="J1406" s="66">
        <v>7</v>
      </c>
      <c r="K1406" s="61" t="s">
        <v>496</v>
      </c>
      <c r="L1406" s="69" t="s">
        <v>4988</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4988</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7066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4988</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4756</v>
      </c>
      <c r="C1410" s="1"/>
      <c r="D1410" s="254"/>
      <c r="E1410" s="49"/>
      <c r="F1410" s="40"/>
      <c r="G1410" s="66"/>
      <c r="H1410" s="66"/>
      <c r="I1410" s="540" t="s">
        <v>3384</v>
      </c>
      <c r="J1410" s="66">
        <v>8</v>
      </c>
      <c r="K1410" s="72" t="s">
        <v>473</v>
      </c>
      <c r="L1410" s="69" t="s">
        <v>4999</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7068</v>
      </c>
      <c r="C1411" s="240"/>
      <c r="D1411" s="254" t="s">
        <v>851</v>
      </c>
      <c r="E1411" s="49"/>
      <c r="F1411" s="40" t="s">
        <v>269</v>
      </c>
      <c r="G1411" s="66">
        <v>4</v>
      </c>
      <c r="H1411" s="66">
        <v>12</v>
      </c>
      <c r="I1411" s="540" t="s">
        <v>3715</v>
      </c>
      <c r="J1411" s="66">
        <v>9</v>
      </c>
      <c r="K1411" s="61" t="s">
        <v>496</v>
      </c>
      <c r="L1411" s="69" t="s">
        <v>7066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7070</v>
      </c>
      <c r="C1412" s="250"/>
      <c r="D1412" s="254" t="s">
        <v>852</v>
      </c>
      <c r="E1412" s="49"/>
      <c r="F1412" s="40" t="s">
        <v>269</v>
      </c>
      <c r="G1412" s="66">
        <v>8</v>
      </c>
      <c r="H1412" s="66">
        <v>8</v>
      </c>
      <c r="I1412" s="540" t="s">
        <v>3715</v>
      </c>
      <c r="J1412" s="66">
        <v>9</v>
      </c>
      <c r="K1412" s="61" t="s">
        <v>496</v>
      </c>
      <c r="L1412" s="69" t="s">
        <v>4988</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7067</v>
      </c>
      <c r="C1413" s="536"/>
      <c r="D1413" s="254" t="s">
        <v>853</v>
      </c>
      <c r="E1413" s="49"/>
      <c r="F1413" s="40" t="s">
        <v>269</v>
      </c>
      <c r="G1413" s="66">
        <v>4</v>
      </c>
      <c r="H1413" s="66">
        <v>12</v>
      </c>
      <c r="I1413" s="540" t="s">
        <v>3715</v>
      </c>
      <c r="J1413" s="66">
        <v>9</v>
      </c>
      <c r="K1413" s="61" t="s">
        <v>496</v>
      </c>
      <c r="L1413" s="69" t="s">
        <v>7066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7065</v>
      </c>
      <c r="C1414" s="1"/>
      <c r="D1414" s="254" t="s">
        <v>854</v>
      </c>
      <c r="E1414" s="49"/>
      <c r="F1414" s="40" t="s">
        <v>269</v>
      </c>
      <c r="G1414" s="66">
        <v>8</v>
      </c>
      <c r="H1414" s="66">
        <v>8</v>
      </c>
      <c r="I1414" s="540" t="s">
        <v>3715</v>
      </c>
      <c r="J1414" s="66">
        <v>9</v>
      </c>
      <c r="K1414" s="61" t="s">
        <v>496</v>
      </c>
      <c r="L1414" s="69" t="s">
        <v>7066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7069</v>
      </c>
      <c r="C1415" s="39"/>
      <c r="D1415" s="254" t="s">
        <v>855</v>
      </c>
      <c r="E1415" s="149"/>
      <c r="F1415" s="40" t="s">
        <v>269</v>
      </c>
      <c r="G1415" s="66">
        <v>8</v>
      </c>
      <c r="H1415" s="93">
        <v>8</v>
      </c>
      <c r="I1415" s="540" t="s">
        <v>3715</v>
      </c>
      <c r="J1415" s="66">
        <v>9</v>
      </c>
      <c r="K1415" s="61" t="s">
        <v>496</v>
      </c>
      <c r="L1415" s="69" t="s">
        <v>4989</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5450</v>
      </c>
      <c r="E1416" s="46"/>
      <c r="F1416" s="139" t="s">
        <v>269</v>
      </c>
      <c r="G1416" s="66">
        <v>8</v>
      </c>
      <c r="H1416" s="66">
        <v>8</v>
      </c>
      <c r="I1416" s="540" t="s">
        <v>3715</v>
      </c>
      <c r="J1416" s="66">
        <v>25</v>
      </c>
      <c r="K1416" s="73" t="s">
        <v>490</v>
      </c>
      <c r="L1416" s="69" t="s">
        <v>5451</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4989</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4989</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4989</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4989</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4989</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4989</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4989</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4989</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4989</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4989</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4989</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4989</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4989</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4989</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4989</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4989</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4989</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4989</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4989</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4989</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4989</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4989</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4989</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4989</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4989</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4989</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4795</v>
      </c>
      <c r="J1443" s="75">
        <v>1</v>
      </c>
      <c r="K1443" s="68" t="s">
        <v>454</v>
      </c>
      <c r="L1443" s="522" t="s">
        <v>4989</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4795</v>
      </c>
      <c r="J1444" s="75">
        <v>1</v>
      </c>
      <c r="K1444" s="68" t="s">
        <v>454</v>
      </c>
      <c r="L1444" s="522" t="s">
        <v>4989</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4795</v>
      </c>
      <c r="J1445" s="75">
        <v>1</v>
      </c>
      <c r="K1445" s="68" t="s">
        <v>454</v>
      </c>
      <c r="L1445" s="522" t="s">
        <v>4989</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4989</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4795</v>
      </c>
      <c r="J1447" s="75">
        <v>2</v>
      </c>
      <c r="K1447" s="72" t="s">
        <v>473</v>
      </c>
      <c r="L1447" s="522" t="s">
        <v>4989</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4795</v>
      </c>
      <c r="J1448" s="656">
        <v>2</v>
      </c>
      <c r="K1448" s="668" t="s">
        <v>454</v>
      </c>
      <c r="L1448" s="522" t="s">
        <v>4989</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4795</v>
      </c>
      <c r="J1449" s="656">
        <v>3</v>
      </c>
      <c r="K1449" s="668" t="s">
        <v>454</v>
      </c>
      <c r="L1449" s="522" t="s">
        <v>4989</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4795</v>
      </c>
      <c r="J1450" s="656">
        <v>3</v>
      </c>
      <c r="K1450" s="670" t="s">
        <v>473</v>
      </c>
      <c r="L1450" s="522" t="s">
        <v>4989</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4795</v>
      </c>
      <c r="J1451" s="655">
        <v>3</v>
      </c>
      <c r="K1451" s="670" t="s">
        <v>473</v>
      </c>
      <c r="L1451" s="522" t="s">
        <v>4989</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4795</v>
      </c>
      <c r="J1452" s="655">
        <v>3</v>
      </c>
      <c r="K1452" s="673" t="s">
        <v>490</v>
      </c>
      <c r="L1452" s="522" t="s">
        <v>4989</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4795</v>
      </c>
      <c r="J1453" s="656">
        <v>3</v>
      </c>
      <c r="K1453" s="669" t="s">
        <v>473</v>
      </c>
      <c r="L1453" s="522" t="s">
        <v>4989</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4795</v>
      </c>
      <c r="J1454" s="656">
        <v>3</v>
      </c>
      <c r="K1454" s="670" t="s">
        <v>473</v>
      </c>
      <c r="L1454" s="522" t="s">
        <v>4989</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4795</v>
      </c>
      <c r="J1455" s="655">
        <v>5</v>
      </c>
      <c r="K1455" s="673" t="s">
        <v>490</v>
      </c>
      <c r="L1455" s="522" t="s">
        <v>4989</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4795</v>
      </c>
      <c r="J1456" s="655">
        <v>8</v>
      </c>
      <c r="K1456" s="672" t="s">
        <v>496</v>
      </c>
      <c r="L1456" s="603" t="s">
        <v>4989</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4989</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4794</v>
      </c>
      <c r="J1458" s="655">
        <v>1</v>
      </c>
      <c r="K1458" s="668" t="s">
        <v>454</v>
      </c>
      <c r="L1458" s="522" t="s">
        <v>4989</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4794</v>
      </c>
      <c r="J1459" s="655">
        <v>1</v>
      </c>
      <c r="K1459" s="668" t="s">
        <v>454</v>
      </c>
      <c r="L1459" s="522" t="s">
        <v>4989</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4794</v>
      </c>
      <c r="J1460" s="655">
        <v>1</v>
      </c>
      <c r="K1460" s="668" t="s">
        <v>454</v>
      </c>
      <c r="L1460" s="522" t="s">
        <v>4989</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4794</v>
      </c>
      <c r="J1461" s="655">
        <v>1</v>
      </c>
      <c r="K1461" s="668" t="s">
        <v>454</v>
      </c>
      <c r="L1461" s="522" t="s">
        <v>4989</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4794</v>
      </c>
      <c r="J1462" s="655">
        <v>2</v>
      </c>
      <c r="K1462" s="670" t="s">
        <v>473</v>
      </c>
      <c r="L1462" s="522" t="s">
        <v>4989</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4794</v>
      </c>
      <c r="J1463" s="655">
        <v>2</v>
      </c>
      <c r="K1463" s="668" t="s">
        <v>454</v>
      </c>
      <c r="L1463" s="522" t="s">
        <v>4989</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4794</v>
      </c>
      <c r="J1464" s="655">
        <v>3</v>
      </c>
      <c r="K1464" s="670" t="s">
        <v>473</v>
      </c>
      <c r="L1464" s="603" t="s">
        <v>4989</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4794</v>
      </c>
      <c r="J1465" s="655">
        <v>3</v>
      </c>
      <c r="K1465" s="670" t="s">
        <v>473</v>
      </c>
      <c r="L1465" s="522" t="s">
        <v>4989</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4794</v>
      </c>
      <c r="J1466" s="655">
        <v>5</v>
      </c>
      <c r="K1466" s="670" t="s">
        <v>473</v>
      </c>
      <c r="L1466" s="522" t="s">
        <v>4989</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4794</v>
      </c>
      <c r="J1467" s="655">
        <v>8</v>
      </c>
      <c r="K1467" s="672" t="s">
        <v>496</v>
      </c>
      <c r="L1467" s="603" t="s">
        <v>4989</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4989</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4989</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4989</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4989</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4989</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4989</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4989</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4989</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4989</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4989</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4989</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4989</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4989</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4989</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4989</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4989</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4989</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4989</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4989</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4989</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4989</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4989</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4989</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4989</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4989</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4989</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4989</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4989</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4989</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4989</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4989</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4989</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4989</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4989</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4989</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4989</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4989</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4989</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4989</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4989</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4989</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4989</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4989</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4989</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4989</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4989</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4989</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4989</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4989</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4989</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4989</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4989</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4989</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4989</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4989</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4989</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4989</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4989</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4989</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4989</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4989</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4989</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4989</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4989</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4989</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4989</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4797</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4989</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4797</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4989</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4989</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4989</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4989</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4989</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4989</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4989</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4989</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4989</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4989</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4989</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4797</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4989</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4989</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4989</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4989</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4989</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4989</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4989</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4989</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4989</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4989</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4797</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4989</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4989</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4989</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4989</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4989</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4989</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4989</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4989</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4989</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4989</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4989</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4989</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4989</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7071</v>
      </c>
      <c r="C1573" s="637"/>
      <c r="D1573" s="627" t="s">
        <v>856</v>
      </c>
      <c r="E1573" s="655"/>
      <c r="F1573" s="660" t="s">
        <v>269</v>
      </c>
      <c r="G1573" s="655">
        <v>12</v>
      </c>
      <c r="H1573" s="655">
        <v>12</v>
      </c>
      <c r="I1573" s="628" t="s">
        <v>3715</v>
      </c>
      <c r="J1573" s="655">
        <v>10</v>
      </c>
      <c r="K1573" s="672" t="s">
        <v>496</v>
      </c>
      <c r="L1573" s="603" t="s">
        <v>7066</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4989</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4797</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4810</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4996</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4788</v>
      </c>
      <c r="D1583" s="688" t="s">
        <v>4344</v>
      </c>
      <c r="E1583" s="688"/>
      <c r="F1583" s="690" t="s">
        <v>269</v>
      </c>
      <c r="G1583" s="690">
        <v>3</v>
      </c>
      <c r="H1583" s="690">
        <v>3</v>
      </c>
      <c r="I1583" s="690" t="s">
        <v>251</v>
      </c>
      <c r="J1583" s="693">
        <v>5</v>
      </c>
      <c r="K1583" s="695" t="s">
        <v>454</v>
      </c>
      <c r="L1583" s="694" t="s">
        <v>4787</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5010</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5036</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4758</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5033</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4810</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4764</v>
      </c>
      <c r="D1610" s="688" t="s">
        <v>4435</v>
      </c>
      <c r="E1610" s="688"/>
      <c r="F1610" s="690" t="s">
        <v>269</v>
      </c>
      <c r="G1610" s="690">
        <v>1</v>
      </c>
      <c r="H1610" s="690">
        <v>2</v>
      </c>
      <c r="I1610" s="540" t="s">
        <v>3336</v>
      </c>
      <c r="J1610" s="690">
        <v>2</v>
      </c>
      <c r="K1610" s="312" t="s">
        <v>3253</v>
      </c>
      <c r="L1610" s="694" t="s">
        <v>4810</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4811</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5036</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5036</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5026</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4996</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4757</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5917</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5036</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5458</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5033</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4996</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5036</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4996</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4792</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4990</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4766</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4996</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5022</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4810</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5030</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5005</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5030</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4792</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5000</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5506</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6.xml><?xml version="1.0" encoding="utf-8"?>
<worksheet xmlns="http://schemas.openxmlformats.org/spreadsheetml/2006/main" xmlns:r="http://schemas.openxmlformats.org/officeDocument/2006/relationships">
  <dimension ref="A1:AF60"/>
  <sheetViews>
    <sheetView workbookViewId="0">
      <pane ySplit="1" topLeftCell="A2" activePane="bottomLeft" state="frozen"/>
      <selection pane="bottomLeft" activeCell="M31" sqref="M3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2" t="s">
        <v>7891</v>
      </c>
    </row>
    <row r="3" spans="1:32" ht="12" customHeight="1">
      <c r="M3" s="410" t="s">
        <v>7886</v>
      </c>
      <c r="N3" s="731"/>
      <c r="AC3" s="429"/>
      <c r="AF3" s="410"/>
    </row>
    <row r="4" spans="1:32" ht="12" customHeight="1">
      <c r="B4" s="500">
        <f>SUM(B5:B27)</f>
        <v>0</v>
      </c>
      <c r="C4" s="500">
        <f t="shared" ref="C4:F4" si="0">SUM(C5:C27)</f>
        <v>1</v>
      </c>
      <c r="D4" s="500">
        <f t="shared" si="0"/>
        <v>0</v>
      </c>
      <c r="E4" s="500">
        <f t="shared" si="0"/>
        <v>1</v>
      </c>
      <c r="F4" s="500">
        <f t="shared" si="0"/>
        <v>1</v>
      </c>
      <c r="M4" s="410" t="s">
        <v>238</v>
      </c>
      <c r="N4" s="731"/>
      <c r="AC4" s="429"/>
      <c r="AF4" s="410"/>
    </row>
    <row r="5" spans="1:32" ht="12" customHeight="1">
      <c r="M5" s="410" t="s">
        <v>3</v>
      </c>
      <c r="N5" s="731"/>
      <c r="AC5" s="429"/>
      <c r="AF5" s="410"/>
    </row>
    <row r="6" spans="1:32" ht="12" customHeight="1">
      <c r="M6" s="410" t="s">
        <v>6500</v>
      </c>
      <c r="N6" s="731"/>
      <c r="AC6" s="429"/>
      <c r="AF6" s="410"/>
    </row>
    <row r="7" spans="1:32" ht="12" customHeight="1">
      <c r="M7" s="410" t="s">
        <v>0</v>
      </c>
      <c r="N7" s="731"/>
      <c r="AC7" s="429"/>
      <c r="AF7" s="410"/>
    </row>
    <row r="8" spans="1:32" ht="12" customHeight="1">
      <c r="A8" s="732" t="s">
        <v>7890</v>
      </c>
      <c r="B8" s="679">
        <f>SUMIFS(标准!M:M,标准!B:B,A8)</f>
        <v>0</v>
      </c>
      <c r="C8" s="679">
        <f>SUMIFS(标准!N:N,标准!B:B,A8)</f>
        <v>0</v>
      </c>
      <c r="D8" s="679">
        <f>SUMIFS(标准!O:O,标准!B:B,A8)</f>
        <v>0</v>
      </c>
      <c r="E8" s="679">
        <f>SUMIFS(标准!P:P,标准!B:B,A8)</f>
        <v>0</v>
      </c>
      <c r="F8" s="679">
        <f>SUMIFS(标准!Q:Q,标准!B:B,A8)</f>
        <v>0</v>
      </c>
      <c r="M8" s="410" t="s">
        <v>7887</v>
      </c>
      <c r="AC8" s="429"/>
      <c r="AF8" s="410"/>
    </row>
    <row r="9" spans="1:32" ht="12" customHeight="1">
      <c r="A9" s="410" t="s">
        <v>6513</v>
      </c>
      <c r="B9" s="679">
        <f>SUMIFS(标准!M:M,标准!B:B,A9)</f>
        <v>0</v>
      </c>
      <c r="C9" s="679">
        <f>SUMIFS(标准!N:N,标准!B:B,A9)</f>
        <v>0</v>
      </c>
      <c r="D9" s="679">
        <f>SUMIFS(标准!O:O,标准!B:B,A9)</f>
        <v>0</v>
      </c>
      <c r="E9" s="679">
        <f>SUMIFS(标准!P:P,标准!B:B,A9)</f>
        <v>0</v>
      </c>
      <c r="F9" s="679">
        <f>SUMIFS(标准!Q:Q,标准!B:B,A9)</f>
        <v>0</v>
      </c>
      <c r="M9" s="410" t="s">
        <v>7329</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6998</v>
      </c>
      <c r="AC10" s="429"/>
      <c r="AF10" s="410"/>
    </row>
    <row r="11" spans="1:32" ht="12" customHeight="1">
      <c r="A11" s="410" t="s">
        <v>6595</v>
      </c>
      <c r="B11" s="679">
        <f>SUMIFS(标准!M:M,标准!B:B,A11)</f>
        <v>0</v>
      </c>
      <c r="C11" s="679">
        <f>SUMIFS(标准!N:N,标准!B:B,A11)</f>
        <v>0</v>
      </c>
      <c r="D11" s="679">
        <f>SUMIFS(标准!O:O,标准!B:B,A11)</f>
        <v>0</v>
      </c>
      <c r="E11" s="679">
        <f>SUMIFS(标准!P:P,标准!B:B,A11)</f>
        <v>0</v>
      </c>
      <c r="F11" s="679">
        <f>SUMIFS(标准!Q:Q,标准!B:B,A11)</f>
        <v>0</v>
      </c>
      <c r="M11" s="410" t="s">
        <v>6999</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7000</v>
      </c>
      <c r="AC12" s="429"/>
      <c r="AF12" s="410"/>
    </row>
    <row r="13" spans="1:32" ht="12" customHeight="1">
      <c r="A13" s="410" t="s">
        <v>7783</v>
      </c>
      <c r="B13" s="679">
        <f>SUMIFS(标准!M:M,标准!B:B,A13)</f>
        <v>0</v>
      </c>
      <c r="C13" s="679">
        <f>SUMIFS(标准!N:N,标准!B:B,A13)</f>
        <v>0</v>
      </c>
      <c r="D13" s="679">
        <f>SUMIFS(标准!O:O,标准!B:B,A13)</f>
        <v>0</v>
      </c>
      <c r="E13" s="679">
        <f>SUMIFS(标准!P:P,标准!B:B,A13)</f>
        <v>0</v>
      </c>
      <c r="F13" s="679">
        <f>SUMIFS(标准!Q:Q,标准!B:B,A13)</f>
        <v>0</v>
      </c>
      <c r="M13" s="410" t="s">
        <v>7779</v>
      </c>
      <c r="AC13" s="429"/>
      <c r="AF13" s="410"/>
    </row>
    <row r="14" spans="1:32" ht="12" customHeight="1">
      <c r="A14" s="410" t="s">
        <v>7720</v>
      </c>
      <c r="B14" s="679">
        <f>SUMIFS(标准!M:M,标准!B:B,A14)</f>
        <v>0</v>
      </c>
      <c r="C14" s="679">
        <f>SUMIFS(标准!N:N,标准!B:B,A14)</f>
        <v>0</v>
      </c>
      <c r="D14" s="679">
        <f>SUMIFS(标准!O:O,标准!B:B,A14)</f>
        <v>0</v>
      </c>
      <c r="E14" s="679">
        <f>SUMIFS(标准!P:P,标准!B:B,A14)</f>
        <v>0</v>
      </c>
      <c r="F14" s="679">
        <f>SUMIFS(标准!Q:Q,标准!B:B,A14)</f>
        <v>0</v>
      </c>
      <c r="M14" s="410" t="s">
        <v>7780</v>
      </c>
      <c r="AC14" s="429"/>
      <c r="AF14" s="410"/>
    </row>
    <row r="15" spans="1:32" ht="12" customHeight="1">
      <c r="A15" s="410" t="s">
        <v>7112</v>
      </c>
      <c r="B15" s="679">
        <f>SUMIFS(标准!M:M,标准!B:B,A15)</f>
        <v>0</v>
      </c>
      <c r="C15" s="679">
        <f>SUMIFS(标准!N:N,标准!B:B,A15)</f>
        <v>0</v>
      </c>
      <c r="D15" s="679">
        <f>SUMIFS(标准!O:O,标准!B:B,A15)</f>
        <v>0</v>
      </c>
      <c r="E15" s="679">
        <f>SUMIFS(标准!P:P,标准!B:B,A15)</f>
        <v>0</v>
      </c>
      <c r="F15" s="679">
        <f>SUMIFS(标准!Q:Q,标准!B:B,A15)</f>
        <v>0</v>
      </c>
      <c r="M15" s="410" t="s">
        <v>7001</v>
      </c>
      <c r="AC15" s="429"/>
      <c r="AF15" s="410"/>
    </row>
    <row r="16" spans="1:32" ht="12" customHeight="1">
      <c r="A16" s="410" t="s">
        <v>6037</v>
      </c>
      <c r="B16" s="679">
        <f>SUMIFS(标准!M:M,标准!B:B,A16)</f>
        <v>0</v>
      </c>
      <c r="C16" s="679">
        <f>SUMIFS(标准!N:N,标准!B:B,A16)</f>
        <v>0</v>
      </c>
      <c r="D16" s="679">
        <f>SUMIFS(标准!O:O,标准!B:B,A16)</f>
        <v>0</v>
      </c>
      <c r="E16" s="679">
        <f>SUMIFS(标准!P:P,标准!B:B,A16)</f>
        <v>0</v>
      </c>
      <c r="F16" s="679">
        <f>SUMIFS(标准!Q:Q,标准!B:B,A16)</f>
        <v>0</v>
      </c>
      <c r="M16" s="410" t="s">
        <v>7002</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7003</v>
      </c>
      <c r="AC17" s="429"/>
      <c r="AF17" s="410"/>
    </row>
    <row r="18" spans="1:32" ht="12" customHeight="1">
      <c r="A18" s="410" t="s">
        <v>6974</v>
      </c>
      <c r="B18" s="679">
        <f>SUMIFS(标准!M:M,标准!B:B,A18)</f>
        <v>0</v>
      </c>
      <c r="C18" s="679">
        <f>SUMIFS(标准!N:N,标准!B:B,A18)</f>
        <v>0</v>
      </c>
      <c r="D18" s="679">
        <f>SUMIFS(标准!O:O,标准!B:B,A18)</f>
        <v>0</v>
      </c>
      <c r="E18" s="679">
        <f>SUMIFS(标准!P:P,标准!B:B,A18)</f>
        <v>0</v>
      </c>
      <c r="F18" s="679">
        <f>SUMIFS(标准!Q:Q,标准!B:B,A18)</f>
        <v>0</v>
      </c>
      <c r="M18" s="410" t="s">
        <v>7004</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7005</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7888</v>
      </c>
      <c r="AC20" s="429"/>
      <c r="AF20" s="410"/>
    </row>
    <row r="21" spans="1:32" ht="12" customHeight="1">
      <c r="A21" s="410" t="s">
        <v>7209</v>
      </c>
      <c r="B21" s="679">
        <f>SUMIFS(标准!M:M,标准!B:B,A21)</f>
        <v>0</v>
      </c>
      <c r="C21" s="679">
        <f>SUMIFS(标准!N:N,标准!B:B,A21)</f>
        <v>0</v>
      </c>
      <c r="D21" s="679">
        <f>SUMIFS(标准!O:O,标准!B:B,A21)</f>
        <v>0</v>
      </c>
      <c r="E21" s="679">
        <f>SUMIFS(标准!P:P,标准!B:B,A21)</f>
        <v>0</v>
      </c>
      <c r="F21" s="679">
        <f>SUMIFS(标准!Q:Q,标准!B:B,A21)</f>
        <v>0</v>
      </c>
      <c r="M21" s="410" t="s">
        <v>7781</v>
      </c>
      <c r="AC21" s="429"/>
      <c r="AF21" s="410"/>
    </row>
    <row r="22" spans="1:32" ht="12" customHeight="1">
      <c r="A22" s="410" t="s">
        <v>6872</v>
      </c>
      <c r="B22" s="679">
        <f>SUMIFS(标准!M:M,标准!B:B,A22)</f>
        <v>0</v>
      </c>
      <c r="C22" s="679">
        <f>SUMIFS(标准!N:N,标准!B:B,A22)</f>
        <v>0</v>
      </c>
      <c r="D22" s="679">
        <f>SUMIFS(标准!O:O,标准!B:B,A22)</f>
        <v>0</v>
      </c>
      <c r="E22" s="679">
        <f>SUMIFS(标准!P:P,标准!B:B,A22)</f>
        <v>0</v>
      </c>
      <c r="F22" s="679">
        <f>SUMIFS(标准!Q:Q,标准!B:B,A22)</f>
        <v>0</v>
      </c>
      <c r="M22" s="410" t="s">
        <v>7006</v>
      </c>
      <c r="AC22" s="429"/>
      <c r="AF22" s="410"/>
    </row>
    <row r="23" spans="1:32" ht="12" customHeight="1">
      <c r="A23" s="410" t="s">
        <v>7784</v>
      </c>
      <c r="B23" s="679">
        <f>SUMIFS(标准!M:M,标准!B:B,A23)</f>
        <v>0</v>
      </c>
      <c r="C23" s="446">
        <f>SUMIFS(标准!N:N,标准!B:B,A23)</f>
        <v>1</v>
      </c>
      <c r="D23" s="679">
        <f>SUMIFS(标准!O:O,标准!B:B,A23)</f>
        <v>0</v>
      </c>
      <c r="E23" s="446">
        <f>SUMIFS(标准!P:P,标准!B:B,A23)</f>
        <v>1</v>
      </c>
      <c r="F23" s="446">
        <f>SUMIFS(标准!Q:Q,标准!B:B,A23)</f>
        <v>1</v>
      </c>
      <c r="M23" s="410" t="s">
        <v>7782</v>
      </c>
      <c r="AC23" s="429"/>
      <c r="AF23" s="410"/>
    </row>
    <row r="24" spans="1:32" ht="12" customHeight="1">
      <c r="A24" s="410" t="s">
        <v>6034</v>
      </c>
      <c r="B24" s="679">
        <f>SUMIFS(标准!M:M,标准!B:B,A24)</f>
        <v>0</v>
      </c>
      <c r="C24" s="679">
        <f>SUMIFS(标准!N:N,标准!B:B,A24)</f>
        <v>0</v>
      </c>
      <c r="D24" s="679">
        <f>SUMIFS(标准!O:O,标准!B:B,A24)</f>
        <v>0</v>
      </c>
      <c r="E24" s="679">
        <f>SUMIFS(标准!P:P,标准!B:B,A24)</f>
        <v>0</v>
      </c>
      <c r="F24" s="679">
        <f>SUMIFS(标准!Q:Q,标准!B:B,A24)</f>
        <v>0</v>
      </c>
      <c r="M24" s="410" t="s">
        <v>7007</v>
      </c>
      <c r="AC24" s="429"/>
      <c r="AF24" s="410"/>
    </row>
    <row r="25" spans="1:32" ht="12" customHeight="1">
      <c r="M25" s="410" t="s">
        <v>6503</v>
      </c>
      <c r="N25" s="731"/>
      <c r="AC25" s="429"/>
      <c r="AF25" s="410"/>
    </row>
    <row r="26" spans="1:32" ht="12" customHeight="1">
      <c r="M26" s="410" t="s">
        <v>7889</v>
      </c>
      <c r="N26" s="731"/>
      <c r="AC26" s="429"/>
      <c r="AF26" s="410"/>
    </row>
    <row r="27" spans="1:32" ht="12" customHeight="1">
      <c r="M27" s="410" t="s">
        <v>6503</v>
      </c>
      <c r="N27" s="731"/>
      <c r="AC27" s="429"/>
      <c r="AF27" s="410"/>
    </row>
    <row r="28" spans="1:32" ht="12" customHeight="1">
      <c r="M28" s="410" t="s">
        <v>6504</v>
      </c>
      <c r="N28" s="731"/>
      <c r="AC28" s="429"/>
      <c r="AF28" s="410"/>
    </row>
    <row r="29" spans="1:32" ht="12" customHeight="1">
      <c r="N29" s="731"/>
      <c r="AC29" s="429"/>
      <c r="AF29" s="410"/>
    </row>
    <row r="30" spans="1:32" ht="12" customHeight="1">
      <c r="N30" s="731"/>
      <c r="AC30" s="429"/>
      <c r="AF30" s="410"/>
    </row>
    <row r="31" spans="1:32" ht="16.5">
      <c r="B31" s="500"/>
      <c r="C31" s="500"/>
      <c r="D31" s="500"/>
      <c r="E31" s="500"/>
      <c r="F31" s="500"/>
      <c r="M31" s="733" t="s">
        <v>7975</v>
      </c>
      <c r="N31" s="731"/>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2" t="s">
        <v>7965</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6500</v>
      </c>
      <c r="AC35" s="429"/>
      <c r="AD35" s="430"/>
      <c r="AE35" s="430"/>
      <c r="AF35" s="410"/>
    </row>
    <row r="36" spans="1:32" ht="12" customHeight="1">
      <c r="B36" s="679"/>
      <c r="C36" s="679"/>
      <c r="D36" s="679"/>
      <c r="E36" s="679"/>
      <c r="F36" s="679"/>
      <c r="M36" s="410" t="s">
        <v>0</v>
      </c>
      <c r="AC36" s="429"/>
      <c r="AF36" s="410"/>
    </row>
    <row r="37" spans="1:32" ht="12" customHeight="1">
      <c r="A37" s="410" t="s">
        <v>6238</v>
      </c>
      <c r="B37" s="679">
        <f>SUMIFS(标准!M:M,标准!B:B,A37)</f>
        <v>0</v>
      </c>
      <c r="C37" s="679">
        <f>SUMIFS(标准!N:N,标准!B:B,A37)</f>
        <v>0</v>
      </c>
      <c r="D37" s="679">
        <f>SUMIFS(标准!O:O,标准!B:B,A37)</f>
        <v>0</v>
      </c>
      <c r="E37" s="679">
        <f>SUMIFS(标准!P:P,标准!B:B,A37)</f>
        <v>0</v>
      </c>
      <c r="F37" s="679">
        <f>SUMIFS(标准!Q:Q,标准!B:B,A37)</f>
        <v>0</v>
      </c>
      <c r="M37" s="410" t="s">
        <v>6997</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6998</v>
      </c>
      <c r="AC38" s="429"/>
      <c r="AF38" s="410"/>
    </row>
    <row r="39" spans="1:32" ht="12" customHeight="1">
      <c r="A39" s="410" t="s">
        <v>5119</v>
      </c>
      <c r="B39" s="679">
        <f>SUMIFS(标准!M:M,标准!B:B,A39)</f>
        <v>0</v>
      </c>
      <c r="C39" s="679">
        <f>SUMIFS(标准!N:N,标准!B:B,A39)</f>
        <v>0</v>
      </c>
      <c r="D39" s="679">
        <f>SUMIFS(标准!O:O,标准!B:B,A39)</f>
        <v>0</v>
      </c>
      <c r="E39" s="679">
        <f>SUMIFS(标准!P:P,标准!B:B,A39)</f>
        <v>0</v>
      </c>
      <c r="F39" s="679">
        <f>SUMIFS(标准!Q:Q,标准!B:B,A39)</f>
        <v>0</v>
      </c>
      <c r="M39" s="732" t="s">
        <v>5495</v>
      </c>
      <c r="N39" s="732"/>
      <c r="AC39" s="431"/>
      <c r="AF39" s="410"/>
    </row>
    <row r="40" spans="1:32" ht="12" customHeight="1">
      <c r="A40" s="410" t="s">
        <v>7463</v>
      </c>
      <c r="B40" s="679">
        <f>SUMIFS(标准!M:M,标准!B:B,A40)</f>
        <v>0</v>
      </c>
      <c r="C40" s="679">
        <f>SUMIFS(标准!N:N,标准!B:B,A40)</f>
        <v>0</v>
      </c>
      <c r="D40" s="679">
        <f>SUMIFS(标准!O:O,标准!B:B,A40)</f>
        <v>0</v>
      </c>
      <c r="E40" s="679">
        <f>SUMIFS(标准!P:P,标准!B:B,A40)</f>
        <v>0</v>
      </c>
      <c r="F40" s="679">
        <f>SUMIFS(标准!Q:Q,标准!B:B,A40)</f>
        <v>0</v>
      </c>
      <c r="M40" s="410" t="s">
        <v>7892</v>
      </c>
    </row>
    <row r="41" spans="1:32" ht="12" customHeight="1">
      <c r="A41" s="410" t="s">
        <v>7111</v>
      </c>
      <c r="B41" s="679">
        <f>SUMIFS(标准!M:M,标准!B:B,A41)</f>
        <v>0</v>
      </c>
      <c r="C41" s="446">
        <f>SUMIFS(标准!N:N,标准!B:B,A41)</f>
        <v>1</v>
      </c>
      <c r="D41" s="679">
        <f>SUMIFS(标准!O:O,标准!B:B,A41)</f>
        <v>0</v>
      </c>
      <c r="E41" s="679">
        <f>SUMIFS(标准!P:P,标准!B:B,A41)</f>
        <v>0</v>
      </c>
      <c r="F41" s="446">
        <f>SUMIFS(标准!Q:Q,标准!B:B,A41)</f>
        <v>1</v>
      </c>
      <c r="M41" s="255" t="s">
        <v>7966</v>
      </c>
      <c r="N41" s="255"/>
      <c r="AC41" s="411"/>
      <c r="AD41" s="411"/>
      <c r="AE41" s="411"/>
      <c r="AF41" s="410"/>
    </row>
    <row r="42" spans="1:32" ht="12" customHeight="1">
      <c r="A42" s="410" t="s">
        <v>6028</v>
      </c>
      <c r="B42" s="679">
        <f>SUMIFS(标准!M:M,标准!B:B,A42)</f>
        <v>2</v>
      </c>
      <c r="C42" s="446">
        <f>SUMIFS(标准!N:N,标准!B:B,A42)</f>
        <v>1</v>
      </c>
      <c r="D42" s="446">
        <f>SUMIFS(标准!O:O,标准!B:B,A42)</f>
        <v>2</v>
      </c>
      <c r="E42" s="446">
        <f>SUMIFS(标准!P:P,标准!B:B,A42)</f>
        <v>2</v>
      </c>
      <c r="F42" s="446">
        <f>SUMIFS(标准!Q:Q,标准!B:B,A42)</f>
        <v>2</v>
      </c>
      <c r="G42" s="446"/>
      <c r="M42" s="255" t="s">
        <v>7967</v>
      </c>
      <c r="N42" s="255"/>
    </row>
    <row r="43" spans="1:32" ht="12" customHeight="1">
      <c r="A43" s="410" t="s">
        <v>7974</v>
      </c>
      <c r="B43" s="679">
        <f>SUMIFS(标准!M:M,标准!B:B,A43)</f>
        <v>0</v>
      </c>
      <c r="C43" s="679">
        <f>SUMIFS(标准!N:N,标准!B:B,A43)</f>
        <v>0</v>
      </c>
      <c r="D43" s="679">
        <f>SUMIFS(标准!O:O,标准!B:B,A43)</f>
        <v>0</v>
      </c>
      <c r="E43" s="679">
        <f>SUMIFS(标准!P:P,标准!B:B,A43)</f>
        <v>0</v>
      </c>
      <c r="F43" s="679">
        <f>SUMIFS(标准!Q:Q,标准!B:B,A43)</f>
        <v>0</v>
      </c>
      <c r="M43" s="255" t="s">
        <v>7968</v>
      </c>
      <c r="N43" s="255"/>
    </row>
    <row r="44" spans="1:32" ht="12" customHeight="1">
      <c r="A44" s="410" t="s">
        <v>7541</v>
      </c>
      <c r="B44" s="679">
        <f>SUMIFS(标准!M:M,标准!B:B,A44)</f>
        <v>0</v>
      </c>
      <c r="C44" s="679">
        <f>SUMIFS(标准!N:N,标准!B:B,A44)</f>
        <v>0</v>
      </c>
      <c r="D44" s="679">
        <f>SUMIFS(标准!O:O,标准!B:B,A44)</f>
        <v>0</v>
      </c>
      <c r="E44" s="679">
        <f>SUMIFS(标准!P:P,标准!B:B,A44)</f>
        <v>0</v>
      </c>
      <c r="F44" s="679">
        <f>SUMIFS(标准!Q:Q,标准!B:B,A44)</f>
        <v>0</v>
      </c>
      <c r="M44" s="255" t="s">
        <v>7893</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7969</v>
      </c>
      <c r="N45" s="255"/>
    </row>
    <row r="46" spans="1:32" ht="12" customHeight="1">
      <c r="A46" s="410" t="s">
        <v>281</v>
      </c>
      <c r="B46" s="679">
        <f>SUMIFS(标准!M:M,标准!B:B,A46)</f>
        <v>0</v>
      </c>
      <c r="C46" s="679">
        <f>SUMIFS(标准!N:N,标准!B:B,A46)</f>
        <v>0</v>
      </c>
      <c r="D46" s="679">
        <f>SUMIFS(标准!O:O,标准!B:B,A46)</f>
        <v>0</v>
      </c>
      <c r="E46" s="679">
        <f>SUMIFS(标准!P:P,标准!B:B,A46)</f>
        <v>0</v>
      </c>
      <c r="F46" s="679">
        <f>SUMIFS(标准!Q:Q,标准!B:B,A46)</f>
        <v>0</v>
      </c>
      <c r="M46" s="255" t="s">
        <v>7005</v>
      </c>
      <c r="N46" s="255"/>
    </row>
    <row r="47" spans="1:32" ht="12" customHeight="1">
      <c r="A47" s="410" t="s">
        <v>7484</v>
      </c>
      <c r="B47" s="679">
        <f>SUMIFS(标准!M:M,标准!B:B,A47)</f>
        <v>0</v>
      </c>
      <c r="C47" s="679">
        <f>SUMIFS(标准!N:N,标准!B:B,A47)</f>
        <v>0</v>
      </c>
      <c r="D47" s="679">
        <f>SUMIFS(标准!O:O,标准!B:B,A47)</f>
        <v>0</v>
      </c>
      <c r="E47" s="679">
        <f>SUMIFS(标准!P:P,标准!B:B,A47)</f>
        <v>0</v>
      </c>
      <c r="F47" s="679">
        <f>SUMIFS(标准!Q:Q,标准!B:B,A47)</f>
        <v>0</v>
      </c>
      <c r="M47" s="255" t="s">
        <v>7970</v>
      </c>
      <c r="N47" s="255"/>
    </row>
    <row r="48" spans="1:32" ht="12" customHeight="1">
      <c r="A48" s="410" t="s">
        <v>7209</v>
      </c>
      <c r="B48" s="679">
        <f>SUMIFS(标准!M:M,标准!B:B,A48)</f>
        <v>0</v>
      </c>
      <c r="C48" s="679">
        <f>SUMIFS(标准!N:N,标准!B:B,A48)</f>
        <v>0</v>
      </c>
      <c r="D48" s="679">
        <f>SUMIFS(标准!O:O,标准!B:B,A48)</f>
        <v>0</v>
      </c>
      <c r="E48" s="679">
        <f>SUMIFS(标准!P:P,标准!B:B,A48)</f>
        <v>0</v>
      </c>
      <c r="F48" s="679">
        <f>SUMIFS(标准!Q:Q,标准!B:B,A48)</f>
        <v>0</v>
      </c>
      <c r="M48" s="733" t="s">
        <v>7781</v>
      </c>
      <c r="N48" s="733"/>
    </row>
    <row r="49" spans="1:26" ht="12" customHeight="1">
      <c r="A49" s="410" t="s">
        <v>6280</v>
      </c>
      <c r="B49" s="679">
        <f>SUMIFS(标准!M:M,标准!B:B,A49)</f>
        <v>0</v>
      </c>
      <c r="C49" s="679">
        <f>SUMIFS(标准!N:N,标准!B:B,A49)</f>
        <v>0</v>
      </c>
      <c r="D49" s="679">
        <f>SUMIFS(标准!O:O,标准!B:B,A49)</f>
        <v>0</v>
      </c>
      <c r="E49" s="679">
        <f>SUMIFS(标准!P:P,标准!B:B,A49)</f>
        <v>0</v>
      </c>
      <c r="F49" s="679">
        <f>SUMIFS(标准!Q:Q,标准!B:B,A49)</f>
        <v>0</v>
      </c>
      <c r="M49" s="255" t="s">
        <v>7894</v>
      </c>
      <c r="N49" s="255"/>
    </row>
    <row r="50" spans="1:26" ht="12" customHeight="1">
      <c r="A50" s="410" t="s">
        <v>5686</v>
      </c>
      <c r="B50" s="679">
        <f>SUMIFS(标准!M:M,标准!B:B,A50)</f>
        <v>0</v>
      </c>
      <c r="C50" s="679">
        <f>SUMIFS(标准!N:N,标准!B:B,A50)</f>
        <v>0</v>
      </c>
      <c r="D50" s="679">
        <f>SUMIFS(标准!O:O,标准!B:B,A50)</f>
        <v>0</v>
      </c>
      <c r="E50" s="679">
        <f>SUMIFS(标准!P:P,标准!B:B,A50)</f>
        <v>0</v>
      </c>
      <c r="F50" s="679">
        <f>SUMIFS(标准!Q:Q,标准!B:B,A50)</f>
        <v>0</v>
      </c>
      <c r="M50" s="255" t="s">
        <v>7971</v>
      </c>
      <c r="N50" s="255"/>
    </row>
    <row r="51" spans="1:26" ht="12" customHeight="1">
      <c r="A51" s="410" t="s">
        <v>7897</v>
      </c>
      <c r="B51" s="679">
        <f>SUMIFS(标准!M:M,标准!B:B,A51)</f>
        <v>0</v>
      </c>
      <c r="C51" s="446">
        <f>SUMIFS(标准!N:N,标准!B:B,A51)</f>
        <v>1</v>
      </c>
      <c r="D51" s="446">
        <f>SUMIFS(标准!O:O,标准!B:B,A51)</f>
        <v>1</v>
      </c>
      <c r="E51" s="446">
        <f>SUMIFS(标准!P:P,标准!B:B,A51)</f>
        <v>1</v>
      </c>
      <c r="F51" s="446">
        <f>SUMIFS(标准!Q:Q,标准!B:B,A51)</f>
        <v>1</v>
      </c>
      <c r="M51" s="255" t="s">
        <v>7895</v>
      </c>
      <c r="N51" s="255"/>
    </row>
    <row r="52" spans="1:26" ht="12" customHeight="1">
      <c r="A52" s="410" t="s">
        <v>7898</v>
      </c>
      <c r="B52" s="679">
        <f>SUMIFS(标准!M:M,标准!B:B,A52)</f>
        <v>0</v>
      </c>
      <c r="C52" s="446">
        <f>SUMIFS(标准!N:N,标准!B:B,A52)</f>
        <v>1</v>
      </c>
      <c r="D52" s="446">
        <f>SUMIFS(标准!O:O,标准!B:B,A52)</f>
        <v>1</v>
      </c>
      <c r="E52" s="446">
        <f>SUMIFS(标准!P:P,标准!B:B,A52)</f>
        <v>1</v>
      </c>
      <c r="F52" s="446">
        <f>SUMIFS(标准!Q:Q,标准!B:B,A52)</f>
        <v>1</v>
      </c>
      <c r="M52" s="255" t="s">
        <v>7896</v>
      </c>
      <c r="N52" s="255"/>
    </row>
    <row r="53" spans="1:26" ht="12" customHeight="1">
      <c r="B53" s="446"/>
      <c r="C53" s="446"/>
      <c r="D53" s="446"/>
      <c r="E53" s="446"/>
      <c r="F53" s="446"/>
      <c r="M53" s="410" t="s">
        <v>6503</v>
      </c>
    </row>
    <row r="54" spans="1:26" ht="12" customHeight="1">
      <c r="B54" s="446"/>
      <c r="C54" s="446"/>
      <c r="D54" s="446"/>
      <c r="E54" s="446"/>
      <c r="F54" s="446"/>
      <c r="M54" s="410" t="s">
        <v>7972</v>
      </c>
    </row>
    <row r="55" spans="1:26" ht="12" customHeight="1">
      <c r="B55" s="679"/>
      <c r="C55" s="679"/>
      <c r="D55" s="679"/>
      <c r="E55" s="679"/>
      <c r="F55" s="679"/>
      <c r="M55" s="410" t="s">
        <v>6503</v>
      </c>
      <c r="N55" s="255"/>
    </row>
    <row r="56" spans="1:26" ht="12" customHeight="1">
      <c r="B56" s="679"/>
      <c r="C56" s="679"/>
      <c r="D56" s="679"/>
      <c r="E56" s="679"/>
      <c r="F56" s="679"/>
      <c r="M56" s="721" t="s">
        <v>7973</v>
      </c>
      <c r="N56" s="255"/>
    </row>
    <row r="57" spans="1:26" ht="12" customHeight="1">
      <c r="B57" s="446"/>
      <c r="C57" s="446"/>
      <c r="D57" s="446"/>
      <c r="E57" s="446"/>
      <c r="F57" s="446"/>
      <c r="N57" s="255"/>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7804</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7805</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6500</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5496</v>
      </c>
    </row>
    <row r="8" spans="1:45" ht="12" customHeight="1">
      <c r="L8" s="433" t="s">
        <v>7806</v>
      </c>
    </row>
    <row r="9" spans="1:45" ht="12" customHeight="1">
      <c r="L9" s="433" t="s">
        <v>5495</v>
      </c>
    </row>
    <row r="10" spans="1:45" ht="12" customHeight="1">
      <c r="L10" s="433" t="s">
        <v>7807</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7808</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7809</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7810</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7811</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7812</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7813</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7814</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7815</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7816</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7817</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6503</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7818</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6503</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6504</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7837</v>
      </c>
      <c r="N3" s="471" t="s">
        <v>7837</v>
      </c>
      <c r="O3" s="471"/>
      <c r="R3" s="255"/>
      <c r="U3" s="255"/>
      <c r="V3" s="255"/>
    </row>
    <row r="4" spans="1:35" ht="12.75" customHeight="1">
      <c r="B4" s="500">
        <f>SUM(B5:B35)</f>
        <v>0</v>
      </c>
      <c r="C4" s="500">
        <f t="shared" ref="C4:F4" si="0">SUM(C5:C35)</f>
        <v>5</v>
      </c>
      <c r="D4" s="500">
        <f t="shared" si="0"/>
        <v>5</v>
      </c>
      <c r="E4" s="500">
        <f t="shared" si="0"/>
        <v>2</v>
      </c>
      <c r="F4" s="500">
        <f t="shared" si="0"/>
        <v>5</v>
      </c>
      <c r="G4" s="500">
        <f t="shared" ref="G4:K4" si="1">SUM(G5:G25)</f>
        <v>0</v>
      </c>
      <c r="H4" s="500">
        <f t="shared" si="1"/>
        <v>0</v>
      </c>
      <c r="I4" s="500">
        <f t="shared" si="1"/>
        <v>0</v>
      </c>
      <c r="J4" s="500">
        <f t="shared" si="1"/>
        <v>0</v>
      </c>
      <c r="K4" s="500">
        <f t="shared" si="1"/>
        <v>0</v>
      </c>
      <c r="M4" s="600" t="s">
        <v>6499</v>
      </c>
      <c r="N4" s="594" t="s">
        <v>6499</v>
      </c>
      <c r="O4" s="589"/>
      <c r="R4" s="255"/>
      <c r="U4" s="255"/>
    </row>
    <row r="5" spans="1:35" ht="12.75" customHeight="1">
      <c r="M5" s="601" t="s">
        <v>3</v>
      </c>
      <c r="N5" s="592" t="s">
        <v>3</v>
      </c>
      <c r="O5" s="590"/>
      <c r="R5" s="255"/>
      <c r="U5" s="255"/>
    </row>
    <row r="6" spans="1:35" ht="12.75" customHeight="1">
      <c r="M6" s="602" t="s">
        <v>6500</v>
      </c>
      <c r="N6" s="593" t="s">
        <v>6500</v>
      </c>
      <c r="O6" s="591"/>
      <c r="R6" s="255"/>
      <c r="U6" s="255"/>
    </row>
    <row r="7" spans="1:35" ht="12.75" customHeight="1">
      <c r="M7" s="478" t="s">
        <v>0</v>
      </c>
      <c r="N7" s="586" t="s">
        <v>0</v>
      </c>
    </row>
    <row r="8" spans="1:35" ht="12.75" customHeight="1">
      <c r="A8" t="s">
        <v>5071</v>
      </c>
      <c r="B8" s="679">
        <f>SUMIFS(标准!M:M,标准!B:B,A8)</f>
        <v>0</v>
      </c>
      <c r="C8" s="679">
        <f>SUMIFS(标准!N:N,标准!B:B,A8)</f>
        <v>0</v>
      </c>
      <c r="D8" s="679">
        <f>SUMIFS(标准!O:O,标准!B:B,A8)</f>
        <v>0</v>
      </c>
      <c r="E8" s="679">
        <f>SUMIFS(标准!P:P,标准!B:B,A8)</f>
        <v>0</v>
      </c>
      <c r="F8" s="679">
        <f>SUMIFS(标准!Q:Q,标准!B:B,A8)</f>
        <v>0</v>
      </c>
      <c r="M8" t="s">
        <v>7023</v>
      </c>
      <c r="N8" t="s">
        <v>7023</v>
      </c>
    </row>
    <row r="9" spans="1:35" ht="12.75" customHeight="1">
      <c r="A9" t="s">
        <v>7454</v>
      </c>
      <c r="B9" s="679">
        <f>SUMIFS(标准!M:M,标准!B:B,A9)</f>
        <v>0</v>
      </c>
      <c r="C9" s="679">
        <f>SUMIFS(标准!N:N,标准!B:B,A9)</f>
        <v>0</v>
      </c>
      <c r="D9" s="679">
        <f>SUMIFS(标准!O:O,标准!B:B,A9)</f>
        <v>0</v>
      </c>
      <c r="E9" s="679">
        <f>SUMIFS(标准!P:P,标准!B:B,A9)</f>
        <v>0</v>
      </c>
      <c r="F9" s="679">
        <f>SUMIFS(标准!Q:Q,标准!B:B,A9)</f>
        <v>0</v>
      </c>
      <c r="M9" t="s">
        <v>7838</v>
      </c>
      <c r="N9" t="s">
        <v>7838</v>
      </c>
    </row>
    <row r="10" spans="1:35" ht="12.75" customHeight="1">
      <c r="A10" t="s">
        <v>7853</v>
      </c>
      <c r="B10" s="679">
        <f>SUMIFS(标准!M:M,标准!B:B,A10)</f>
        <v>0</v>
      </c>
      <c r="C10" s="679">
        <f>SUMIFS(标准!N:N,标准!B:B,A10)</f>
        <v>0</v>
      </c>
      <c r="D10" s="679">
        <f>SUMIFS(标准!O:O,标准!B:B,A10)</f>
        <v>0</v>
      </c>
      <c r="E10" s="679">
        <f>SUMIFS(标准!P:P,标准!B:B,A10)</f>
        <v>0</v>
      </c>
      <c r="F10" s="679">
        <f>SUMIFS(标准!Q:Q,标准!B:B,A10)</f>
        <v>0</v>
      </c>
      <c r="M10" t="s">
        <v>7839</v>
      </c>
      <c r="N10" t="s">
        <v>7839</v>
      </c>
    </row>
    <row r="11" spans="1:35" ht="12.75" customHeight="1">
      <c r="A11" t="s">
        <v>7854</v>
      </c>
      <c r="B11" s="679">
        <f>SUMIFS(标准!M:M,标准!B:B,A11)</f>
        <v>0</v>
      </c>
      <c r="C11" s="446">
        <f>SUMIFS(标准!N:N,标准!B:B,A11)</f>
        <v>1</v>
      </c>
      <c r="D11" s="446">
        <f>SUMIFS(标准!O:O,标准!B:B,A11)</f>
        <v>1</v>
      </c>
      <c r="E11" s="446">
        <f>SUMIFS(标准!P:P,标准!B:B,A11)</f>
        <v>1</v>
      </c>
      <c r="F11" s="446">
        <f>SUMIFS(标准!Q:Q,标准!B:B,A11)</f>
        <v>1</v>
      </c>
      <c r="M11" t="s">
        <v>7840</v>
      </c>
      <c r="N11" t="s">
        <v>7840</v>
      </c>
    </row>
    <row r="12" spans="1:35" ht="12.75" customHeight="1">
      <c r="A12" t="s">
        <v>6730</v>
      </c>
      <c r="B12" s="679">
        <f>SUMIFS(标准!M:M,标准!B:B,A12)</f>
        <v>0</v>
      </c>
      <c r="C12" s="679">
        <f>SUMIFS(标准!N:N,标准!B:B,A12)</f>
        <v>0</v>
      </c>
      <c r="D12" s="679">
        <f>SUMIFS(标准!O:O,标准!B:B,A12)</f>
        <v>0</v>
      </c>
      <c r="E12" s="679">
        <f>SUMIFS(标准!P:P,标准!B:B,A12)</f>
        <v>0</v>
      </c>
      <c r="F12" s="679">
        <f>SUMIFS(标准!Q:Q,标准!B:B,A12)</f>
        <v>0</v>
      </c>
      <c r="M12" t="s">
        <v>7841</v>
      </c>
    </row>
    <row r="13" spans="1:35" ht="12.75" customHeight="1">
      <c r="A13" t="s">
        <v>7466</v>
      </c>
      <c r="B13" s="679">
        <f>SUMIFS(标准!M:M,标准!B:B,A13)</f>
        <v>0</v>
      </c>
      <c r="C13" s="679">
        <f>SUMIFS(标准!N:N,标准!B:B,A13)</f>
        <v>0</v>
      </c>
      <c r="D13" s="679">
        <f>SUMIFS(标准!O:O,标准!B:B,A13)</f>
        <v>0</v>
      </c>
      <c r="E13" s="679">
        <f>SUMIFS(标准!P:P,标准!B:B,A13)</f>
        <v>0</v>
      </c>
      <c r="F13" s="679">
        <f>SUMIFS(标准!Q:Q,标准!B:B,A13)</f>
        <v>0</v>
      </c>
      <c r="M13" t="s">
        <v>7842</v>
      </c>
      <c r="N13" t="s">
        <v>7842</v>
      </c>
    </row>
    <row r="14" spans="1:35" ht="12.75" customHeight="1">
      <c r="A14" t="s">
        <v>5191</v>
      </c>
      <c r="B14" s="679">
        <f>SUMIFS(标准!M:M,标准!B:B,A14)</f>
        <v>0</v>
      </c>
      <c r="C14" s="679">
        <f>SUMIFS(标准!N:N,标准!B:B,A14)</f>
        <v>0</v>
      </c>
      <c r="D14" s="679">
        <f>SUMIFS(标准!O:O,标准!B:B,A14)</f>
        <v>0</v>
      </c>
      <c r="E14" s="679">
        <f>SUMIFS(标准!P:P,标准!B:B,A14)</f>
        <v>0</v>
      </c>
      <c r="F14" s="679">
        <f>SUMIFS(标准!Q:Q,标准!B:B,A14)</f>
        <v>0</v>
      </c>
      <c r="M14" t="s">
        <v>7843</v>
      </c>
      <c r="N14" t="s">
        <v>7843</v>
      </c>
    </row>
    <row r="15" spans="1:35" ht="12.75" customHeight="1">
      <c r="A15" t="s">
        <v>6995</v>
      </c>
      <c r="B15" s="679">
        <f>SUMIFS(标准!M:M,标准!B:B,A15)</f>
        <v>0</v>
      </c>
      <c r="C15" s="679">
        <f>SUMIFS(标准!N:N,标准!B:B,A15)</f>
        <v>0</v>
      </c>
      <c r="D15" s="679">
        <f>SUMIFS(标准!O:O,标准!B:B,A15)</f>
        <v>0</v>
      </c>
      <c r="E15" s="679">
        <f>SUMIFS(标准!P:P,标准!B:B,A15)</f>
        <v>0</v>
      </c>
      <c r="F15" s="679">
        <f>SUMIFS(标准!Q:Q,标准!B:B,A15)</f>
        <v>0</v>
      </c>
      <c r="M15" t="s">
        <v>6501</v>
      </c>
      <c r="N15" t="s">
        <v>6501</v>
      </c>
    </row>
    <row r="16" spans="1:35" ht="12.75" customHeight="1">
      <c r="A16" t="s">
        <v>6996</v>
      </c>
      <c r="B16" s="679">
        <f>SUMIFS(标准!M:M,标准!B:B,A16)</f>
        <v>0</v>
      </c>
      <c r="C16" s="446">
        <f>SUMIFS(标准!N:N,标准!B:B,A16)</f>
        <v>1</v>
      </c>
      <c r="D16" s="446">
        <f>SUMIFS(标准!O:O,标准!B:B,A16)</f>
        <v>1</v>
      </c>
      <c r="E16" s="679">
        <f>SUMIFS(标准!P:P,标准!B:B,A16)</f>
        <v>0</v>
      </c>
      <c r="F16" s="446">
        <f>SUMIFS(标准!Q:Q,标准!B:B,A16)</f>
        <v>1</v>
      </c>
      <c r="M16" t="s">
        <v>6502</v>
      </c>
      <c r="N16" t="s">
        <v>6502</v>
      </c>
    </row>
    <row r="17" spans="1:15" ht="12.75" customHeight="1">
      <c r="A17" t="s">
        <v>7269</v>
      </c>
      <c r="B17" s="679">
        <f>SUMIFS(标准!M:M,标准!B:B,A17)</f>
        <v>0</v>
      </c>
      <c r="C17" s="679">
        <f>SUMIFS(标准!N:N,标准!B:B,A17)</f>
        <v>0</v>
      </c>
      <c r="D17" s="679">
        <f>SUMIFS(标准!O:O,标准!B:B,A17)</f>
        <v>0</v>
      </c>
      <c r="E17" s="679">
        <f>SUMIFS(标准!P:P,标准!B:B,A17)</f>
        <v>0</v>
      </c>
      <c r="F17" s="679">
        <f>SUMIFS(标准!Q:Q,标准!B:B,A17)</f>
        <v>0</v>
      </c>
      <c r="M17" t="s">
        <v>7844</v>
      </c>
      <c r="N17" t="s">
        <v>7844</v>
      </c>
    </row>
    <row r="18" spans="1:15" ht="12.75" customHeight="1">
      <c r="A18" t="s">
        <v>5879</v>
      </c>
      <c r="B18" s="679">
        <f>SUMIFS(标准!M:M,标准!B:B,A18)</f>
        <v>0</v>
      </c>
      <c r="C18" s="679">
        <f>SUMIFS(标准!N:N,标准!B:B,A18)</f>
        <v>0</v>
      </c>
      <c r="D18" s="679">
        <f>SUMIFS(标准!O:O,标准!B:B,A18)</f>
        <v>0</v>
      </c>
      <c r="E18" s="679">
        <f>SUMIFS(标准!P:P,标准!B:B,A18)</f>
        <v>0</v>
      </c>
      <c r="F18" s="679">
        <f>SUMIFS(标准!Q:Q,标准!B:B,A18)</f>
        <v>0</v>
      </c>
      <c r="M18" t="s">
        <v>7845</v>
      </c>
      <c r="N18" t="s">
        <v>7845</v>
      </c>
    </row>
    <row r="19" spans="1:15" ht="12.75" customHeight="1">
      <c r="A19" t="s">
        <v>7451</v>
      </c>
      <c r="B19" s="679">
        <f>SUMIFS(标准!M:M,标准!B:B,A19)</f>
        <v>0</v>
      </c>
      <c r="C19" s="679">
        <f>SUMIFS(标准!N:N,标准!B:B,A19)</f>
        <v>0</v>
      </c>
      <c r="D19" s="679">
        <f>SUMIFS(标准!O:O,标准!B:B,A19)</f>
        <v>0</v>
      </c>
      <c r="E19" s="679">
        <f>SUMIFS(标准!P:P,标准!B:B,A19)</f>
        <v>0</v>
      </c>
      <c r="F19" s="679">
        <f>SUMIFS(标准!Q:Q,标准!B:B,A19)</f>
        <v>0</v>
      </c>
      <c r="M19" t="s">
        <v>7846</v>
      </c>
    </row>
    <row r="20" spans="1:15" ht="12.75" customHeight="1">
      <c r="A20" t="s">
        <v>5558</v>
      </c>
      <c r="B20" s="679">
        <f>SUMIFS(标准!M:M,标准!B:B,A20)</f>
        <v>0</v>
      </c>
      <c r="C20" s="679">
        <f>SUMIFS(标准!N:N,标准!B:B,A20)</f>
        <v>0</v>
      </c>
      <c r="D20" s="679">
        <f>SUMIFS(标准!O:O,标准!B:B,A20)</f>
        <v>0</v>
      </c>
      <c r="E20" s="679">
        <f>SUMIFS(标准!P:P,标准!B:B,A20)</f>
        <v>0</v>
      </c>
      <c r="F20" s="679">
        <f>SUMIFS(标准!Q:Q,标准!B:B,A20)</f>
        <v>0</v>
      </c>
      <c r="M20" t="s">
        <v>7847</v>
      </c>
      <c r="N20" t="s">
        <v>7847</v>
      </c>
    </row>
    <row r="21" spans="1:15" ht="12.75" customHeight="1">
      <c r="A21" t="s">
        <v>7855</v>
      </c>
      <c r="B21" s="679">
        <f>SUMIFS(标准!M:M,标准!B:B,A21)</f>
        <v>0</v>
      </c>
      <c r="C21" s="679">
        <f>SUMIFS(标准!N:N,标准!B:B,A21)</f>
        <v>0</v>
      </c>
      <c r="D21" s="679">
        <f>SUMIFS(标准!O:O,标准!B:B,A21)</f>
        <v>0</v>
      </c>
      <c r="E21" s="679">
        <f>SUMIFS(标准!P:P,标准!B:B,A21)</f>
        <v>0</v>
      </c>
      <c r="F21" s="679">
        <f>SUMIFS(标准!Q:Q,标准!B:B,A21)</f>
        <v>0</v>
      </c>
      <c r="G21" s="472"/>
      <c r="M21" t="s">
        <v>7848</v>
      </c>
      <c r="N21" t="s">
        <v>7848</v>
      </c>
    </row>
    <row r="22" spans="1:15" ht="12.75" customHeight="1">
      <c r="A22" t="s">
        <v>7475</v>
      </c>
      <c r="B22" s="679">
        <f>SUMIFS(标准!M:M,标准!B:B,A22)</f>
        <v>0</v>
      </c>
      <c r="C22" s="679">
        <f>SUMIFS(标准!N:N,标准!B:B,A22)</f>
        <v>0</v>
      </c>
      <c r="D22" s="679">
        <f>SUMIFS(标准!O:O,标准!B:B,A22)</f>
        <v>0</v>
      </c>
      <c r="E22" s="679">
        <f>SUMIFS(标准!P:P,标准!B:B,A22)</f>
        <v>0</v>
      </c>
      <c r="F22" s="679">
        <f>SUMIFS(标准!Q:Q,标准!B:B,A22)</f>
        <v>0</v>
      </c>
      <c r="M22" t="s">
        <v>7849</v>
      </c>
      <c r="N22" t="s">
        <v>7849</v>
      </c>
    </row>
    <row r="23" spans="1:15" ht="12.75" customHeight="1">
      <c r="A23" t="s">
        <v>7088</v>
      </c>
      <c r="B23" s="679">
        <f>SUMIFS(标准!M:M,标准!B:B,A23)</f>
        <v>0</v>
      </c>
      <c r="C23" s="679">
        <f>SUMIFS(标准!N:N,标准!B:B,A23)</f>
        <v>0</v>
      </c>
      <c r="D23" s="679">
        <f>SUMIFS(标准!O:O,标准!B:B,A23)</f>
        <v>0</v>
      </c>
      <c r="E23" s="679">
        <f>SUMIFS(标准!P:P,标准!B:B,A23)</f>
        <v>0</v>
      </c>
      <c r="F23" s="679">
        <f>SUMIFS(标准!Q:Q,标准!B:B,A23)</f>
        <v>0</v>
      </c>
      <c r="M23" t="s">
        <v>7084</v>
      </c>
      <c r="N23" t="s">
        <v>7084</v>
      </c>
    </row>
    <row r="24" spans="1:15" ht="12.75" customHeight="1">
      <c r="A24" t="s">
        <v>7607</v>
      </c>
      <c r="B24" s="679">
        <f>SUMIFS(标准!M:M,标准!B:B,A24)</f>
        <v>0</v>
      </c>
      <c r="C24" s="446">
        <f>SUMIFS(标准!N:N,标准!B:B,A24)</f>
        <v>1</v>
      </c>
      <c r="D24" s="446">
        <f>SUMIFS(标准!O:O,标准!B:B,A24)</f>
        <v>1</v>
      </c>
      <c r="E24" s="679">
        <f>SUMIFS(标准!P:P,标准!B:B,A24)</f>
        <v>0</v>
      </c>
      <c r="F24" s="446">
        <f>SUMIFS(标准!Q:Q,标准!B:B,A24)</f>
        <v>1</v>
      </c>
      <c r="M24" t="s">
        <v>7850</v>
      </c>
      <c r="N24" t="s">
        <v>7850</v>
      </c>
    </row>
    <row r="25" spans="1:15" ht="12.75" customHeight="1">
      <c r="A25" s="478" t="s">
        <v>7856</v>
      </c>
      <c r="B25" s="679">
        <f>SUMIFS(标准!M:M,标准!B:B,A25)</f>
        <v>0</v>
      </c>
      <c r="C25" s="446">
        <f>SUMIFS(标准!N:N,标准!B:B,A25)</f>
        <v>1</v>
      </c>
      <c r="D25" s="446">
        <f>SUMIFS(标准!O:O,标准!B:B,A25)</f>
        <v>1</v>
      </c>
      <c r="E25" s="679">
        <f>SUMIFS(标准!P:P,标准!B:B,A25)</f>
        <v>0</v>
      </c>
      <c r="F25" s="446">
        <f>SUMIFS(标准!Q:Q,标准!B:B,A25)</f>
        <v>1</v>
      </c>
      <c r="M25" t="s">
        <v>7851</v>
      </c>
      <c r="N25" t="s">
        <v>7851</v>
      </c>
    </row>
    <row r="26" spans="1:15" ht="12.75" customHeight="1">
      <c r="B26" s="472"/>
      <c r="C26" s="472"/>
      <c r="D26" s="472"/>
      <c r="E26" s="472"/>
      <c r="F26" s="472"/>
      <c r="M26" t="s">
        <v>6503</v>
      </c>
      <c r="N26" t="s">
        <v>6503</v>
      </c>
    </row>
    <row r="27" spans="1:15" ht="12.75" customHeight="1">
      <c r="B27" s="679"/>
      <c r="C27" s="679"/>
      <c r="D27" s="679"/>
      <c r="E27" s="679"/>
      <c r="F27" s="679"/>
      <c r="M27" t="s">
        <v>7852</v>
      </c>
      <c r="N27" t="s">
        <v>7857</v>
      </c>
    </row>
    <row r="28" spans="1:15" ht="12.75" customHeight="1">
      <c r="B28" s="679"/>
      <c r="C28" s="679"/>
      <c r="D28" s="679"/>
      <c r="E28" s="679"/>
      <c r="F28" s="679"/>
      <c r="M28" t="s">
        <v>6503</v>
      </c>
      <c r="N28" t="s">
        <v>6503</v>
      </c>
    </row>
    <row r="29" spans="1:15" ht="12.75" customHeight="1">
      <c r="B29" s="679"/>
      <c r="C29" s="679"/>
      <c r="D29" s="679"/>
      <c r="E29" s="679"/>
      <c r="F29" s="472"/>
      <c r="M29" t="s">
        <v>6504</v>
      </c>
      <c r="N29" t="s">
        <v>6504</v>
      </c>
    </row>
    <row r="30" spans="1:15" ht="12.75" customHeight="1">
      <c r="O30" s="478"/>
    </row>
    <row r="31" spans="1:15" ht="12.75" customHeight="1">
      <c r="A31" s="478" t="s">
        <v>7859</v>
      </c>
      <c r="B31" s="679">
        <f>SUMIFS(标准!M:M,标准!B:B,A31)</f>
        <v>0</v>
      </c>
      <c r="C31" s="679">
        <f>SUMIFS(标准!N:N,标准!B:B,A31)</f>
        <v>0</v>
      </c>
      <c r="D31" s="679">
        <f>SUMIFS(标准!O:O,标准!B:B,A31)</f>
        <v>0</v>
      </c>
      <c r="E31" s="679">
        <f>SUMIFS(标准!P:P,标准!B:B,A31)</f>
        <v>0</v>
      </c>
      <c r="F31" s="679">
        <f>SUMIFS(标准!Q:Q,标准!B:B,A31)</f>
        <v>0</v>
      </c>
      <c r="N31" s="478" t="s">
        <v>7858</v>
      </c>
    </row>
    <row r="32" spans="1:15" ht="12.75" customHeight="1">
      <c r="A32" s="478" t="s">
        <v>7861</v>
      </c>
      <c r="B32" s="679">
        <f>SUMIFS(标准!M:M,标准!B:B,A32)</f>
        <v>0</v>
      </c>
      <c r="C32" s="679">
        <f>SUMIFS(标准!N:N,标准!B:B,A32)</f>
        <v>0</v>
      </c>
      <c r="D32" s="679">
        <f>SUMIFS(标准!O:O,标准!B:B,A32)</f>
        <v>0</v>
      </c>
      <c r="E32" s="679">
        <f>SUMIFS(标准!P:P,标准!B:B,A32)</f>
        <v>0</v>
      </c>
      <c r="F32" s="679">
        <f>SUMIFS(标准!Q:Q,标准!B:B,A32)</f>
        <v>0</v>
      </c>
      <c r="N32" s="478" t="s">
        <v>7860</v>
      </c>
    </row>
    <row r="33" spans="1:14" ht="12.75" customHeight="1">
      <c r="A33" s="478" t="s">
        <v>7863</v>
      </c>
      <c r="B33" s="446">
        <f>SUMIFS(标准!M:M,标准!B:B,A33)</f>
        <v>0</v>
      </c>
      <c r="C33" s="446">
        <f>SUMIFS(标准!N:N,标准!B:B,A33)</f>
        <v>1</v>
      </c>
      <c r="D33" s="446">
        <f>SUMIFS(标准!O:O,标准!B:B,A33)</f>
        <v>1</v>
      </c>
      <c r="E33" s="446">
        <f>SUMIFS(标准!P:P,标准!B:B,A33)</f>
        <v>1</v>
      </c>
      <c r="F33" s="446">
        <f>SUMIFS(标准!Q:Q,标准!B:B,A33)</f>
        <v>1</v>
      </c>
      <c r="N33" s="478" t="s">
        <v>7862</v>
      </c>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7029</v>
      </c>
    </row>
    <row r="4" spans="1:34" ht="12" customHeight="1">
      <c r="G4" s="447" t="s">
        <v>133</v>
      </c>
    </row>
    <row r="5" spans="1:34" ht="12" customHeight="1">
      <c r="G5" s="447" t="s">
        <v>3</v>
      </c>
    </row>
    <row r="6" spans="1:34" ht="12" customHeight="1">
      <c r="G6" s="447" t="s">
        <v>6500</v>
      </c>
    </row>
    <row r="7" spans="1:34" ht="12" customHeight="1">
      <c r="G7" s="447" t="s">
        <v>0</v>
      </c>
    </row>
    <row r="8" spans="1:34" ht="12" customHeight="1">
      <c r="G8" s="447" t="s">
        <v>5496</v>
      </c>
    </row>
    <row r="9" spans="1:34" ht="12" customHeight="1">
      <c r="G9" s="447" t="s">
        <v>5495</v>
      </c>
    </row>
    <row r="10" spans="1:34" ht="12" customHeight="1">
      <c r="G10" s="447" t="s">
        <v>7030</v>
      </c>
    </row>
    <row r="11" spans="1:34" ht="12" customHeight="1">
      <c r="G11" s="447" t="s">
        <v>7031</v>
      </c>
    </row>
    <row r="12" spans="1:34" ht="12" customHeight="1">
      <c r="B12" s="679"/>
      <c r="C12" s="679"/>
      <c r="D12" s="679"/>
      <c r="E12" s="446"/>
      <c r="F12" s="679"/>
      <c r="G12" s="447" t="s">
        <v>7032</v>
      </c>
    </row>
    <row r="13" spans="1:34" ht="12" customHeight="1">
      <c r="B13" s="679"/>
      <c r="C13" s="679"/>
      <c r="D13" s="679"/>
      <c r="E13" s="446"/>
      <c r="F13" s="679"/>
      <c r="G13" s="447" t="s">
        <v>7033</v>
      </c>
    </row>
    <row r="14" spans="1:34" ht="12" customHeight="1">
      <c r="B14" s="679"/>
      <c r="C14" s="679"/>
      <c r="D14" s="679"/>
      <c r="E14" s="679"/>
      <c r="F14" s="679"/>
      <c r="G14" s="447" t="s">
        <v>5480</v>
      </c>
    </row>
    <row r="15" spans="1:34" ht="12" customHeight="1">
      <c r="B15" s="679"/>
      <c r="C15" s="679"/>
      <c r="D15" s="679"/>
      <c r="E15" s="679"/>
      <c r="F15" s="679"/>
      <c r="G15" s="447" t="s">
        <v>7034</v>
      </c>
    </row>
    <row r="16" spans="1:34" ht="12" customHeight="1">
      <c r="B16" s="679"/>
      <c r="C16" s="679"/>
      <c r="D16" s="679"/>
      <c r="E16" s="679"/>
      <c r="F16" s="679"/>
      <c r="G16" s="447" t="s">
        <v>7035</v>
      </c>
    </row>
    <row r="17" spans="1:7" ht="12" customHeight="1">
      <c r="B17" s="679"/>
      <c r="C17" s="679"/>
      <c r="D17" s="679"/>
      <c r="E17" s="679"/>
      <c r="F17" s="679"/>
      <c r="G17" s="447" t="s">
        <v>7036</v>
      </c>
    </row>
    <row r="18" spans="1:7" ht="12" customHeight="1">
      <c r="B18" s="679"/>
      <c r="C18" s="679"/>
      <c r="D18" s="679"/>
      <c r="E18" s="679"/>
      <c r="F18" s="679"/>
      <c r="G18" s="447" t="s">
        <v>7037</v>
      </c>
    </row>
    <row r="19" spans="1:7" ht="12" customHeight="1">
      <c r="B19" s="679"/>
      <c r="C19" s="679"/>
      <c r="D19" s="679"/>
      <c r="E19" s="679"/>
      <c r="F19" s="679"/>
      <c r="G19" s="447" t="s">
        <v>7038</v>
      </c>
    </row>
    <row r="20" spans="1:7" ht="12" customHeight="1">
      <c r="B20" s="679"/>
      <c r="C20" s="679"/>
      <c r="D20" s="679"/>
      <c r="E20" s="679"/>
      <c r="F20" s="679"/>
      <c r="G20" s="447" t="s">
        <v>7039</v>
      </c>
    </row>
    <row r="21" spans="1:7" ht="12" customHeight="1">
      <c r="B21" s="679"/>
      <c r="C21" s="679"/>
      <c r="D21" s="679"/>
      <c r="E21" s="679"/>
      <c r="F21" s="679"/>
      <c r="G21" s="615" t="s">
        <v>7045</v>
      </c>
    </row>
    <row r="22" spans="1:7" ht="12" customHeight="1">
      <c r="B22" s="679"/>
      <c r="C22" s="679"/>
      <c r="D22" s="679"/>
      <c r="E22" s="679"/>
      <c r="F22" s="679"/>
      <c r="G22" s="447" t="s">
        <v>7040</v>
      </c>
    </row>
    <row r="23" spans="1:7" ht="12" customHeight="1">
      <c r="B23" s="679"/>
      <c r="C23" s="679"/>
      <c r="D23" s="679"/>
      <c r="E23" s="679"/>
      <c r="F23" s="679"/>
      <c r="G23" s="447" t="s">
        <v>7041</v>
      </c>
    </row>
    <row r="24" spans="1:7" ht="12" customHeight="1">
      <c r="B24" s="446"/>
      <c r="C24" s="446"/>
      <c r="D24" s="446"/>
      <c r="E24" s="679"/>
      <c r="F24" s="446"/>
      <c r="G24" s="447" t="s">
        <v>7042</v>
      </c>
    </row>
    <row r="25" spans="1:7" ht="12" customHeight="1">
      <c r="B25" s="679"/>
      <c r="C25" s="679"/>
      <c r="D25" s="679"/>
      <c r="E25" s="679"/>
      <c r="F25" s="679"/>
      <c r="G25" s="447" t="s">
        <v>6503</v>
      </c>
    </row>
    <row r="26" spans="1:7" ht="12" customHeight="1">
      <c r="B26" s="679"/>
      <c r="C26" s="679"/>
      <c r="D26" s="679"/>
      <c r="E26" s="679"/>
      <c r="F26" s="679"/>
      <c r="G26" s="447" t="s">
        <v>7043</v>
      </c>
    </row>
    <row r="27" spans="1:7" ht="12" customHeight="1">
      <c r="B27" s="679"/>
      <c r="C27" s="679"/>
      <c r="D27" s="679"/>
      <c r="E27" s="679"/>
      <c r="F27" s="679"/>
      <c r="G27" s="447" t="s">
        <v>6503</v>
      </c>
    </row>
    <row r="28" spans="1:7" ht="12" customHeight="1">
      <c r="B28" s="679"/>
      <c r="C28" s="679"/>
      <c r="D28" s="679"/>
      <c r="E28" s="679"/>
      <c r="F28" s="679"/>
      <c r="G28" s="447" t="s">
        <v>6504</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DLY</vt:lpstr>
      <vt:lpstr>ZS</vt:lpstr>
      <vt:lpstr>DZ</vt:lpstr>
      <vt:lpstr>QS</vt:lpstr>
      <vt:lpstr>标准</vt:lpstr>
      <vt:lpstr>FS</vt:lpstr>
      <vt:lpstr>SS</vt:lpstr>
      <vt:lpstr>SM</vt:lpstr>
      <vt:lpstr>MS</vt:lpstr>
      <vt:lpstr>LR</vt:lpstr>
      <vt:lpstr>emls</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2022-02-21T09:59:53Z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