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  <sheet name="每日时间表" sheetId="34" r:id="rId7"/>
    <sheet name="Sheet1" sheetId="35" r:id="rId8"/>
  </sheets>
  <calcPr calcId="124519"/>
</workbook>
</file>

<file path=xl/calcChain.xml><?xml version="1.0" encoding="utf-8"?>
<calcChain xmlns="http://schemas.openxmlformats.org/spreadsheetml/2006/main">
  <c r="M23" i="33"/>
  <c r="L23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" i="35" l="1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<sst xmlns="http://schemas.openxmlformats.org/spreadsheetml/2006/main" count="65" uniqueCount="51">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</sst>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selection activeCell="I32" sqref="I32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  <col min="10" max="10" width="12.453125" customWidth="1"/>
  </cols>
  <sheetData>
    <row r="1" spans="1:13">
      <c r="B1" s="2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2" t="s">
        <v>41</v>
      </c>
      <c r="K1" s="2" t="s">
        <v>40</v>
      </c>
      <c r="L1" s="2" t="s">
        <v>39</v>
      </c>
      <c r="M1" s="2" t="s">
        <v>38</v>
      </c>
    </row>
    <row r="2" spans="1:13">
      <c r="A2" s="6">
        <v>44256</v>
      </c>
      <c r="B2" s="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>
        <v>85</v>
      </c>
      <c r="M2" s="5">
        <f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>
        <v>-53.55</v>
      </c>
      <c r="M3" s="5">
        <f>L3/K3*100</f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>
        <v>185.88</v>
      </c>
      <c r="M4" s="5">
        <f>L4/K4*100</f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>
        <v>-334.41</v>
      </c>
      <c r="M5" s="5">
        <f>L5/K5*100</f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>
        <v>-420.61</v>
      </c>
      <c r="M6" s="5">
        <f>L6/K6*100</f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1">G7/D7*100</f>
        <v>-1.3245624965769569</v>
      </c>
      <c r="K7">
        <f>SUM(K2:K6)/5</f>
        <v>19584.96</v>
      </c>
      <c r="L7">
        <f>SUM(L2:L6)</f>
        <v>-537.69000000000005</v>
      </c>
      <c r="M7" s="5">
        <f>L7/K7*100</f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2">G10/D10*100</f>
        <v>-3.0959974963886023</v>
      </c>
      <c r="K10">
        <v>57983.3</v>
      </c>
      <c r="L10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2"/>
        <v>-2.8280770068845635</v>
      </c>
      <c r="K11">
        <v>65921</v>
      </c>
      <c r="L11">
        <v>-1745.37</v>
      </c>
      <c r="M11" s="5">
        <f t="shared" ref="M11:M14" si="3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2"/>
        <v>0.61292694942173764</v>
      </c>
      <c r="K12">
        <v>65921</v>
      </c>
      <c r="L12">
        <v>-1047.8</v>
      </c>
      <c r="M12" s="5">
        <f t="shared" si="3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2"/>
        <v>2.2805329551706106</v>
      </c>
      <c r="K13">
        <v>78588.2</v>
      </c>
      <c r="L13">
        <v>240.1</v>
      </c>
      <c r="M13" s="5">
        <f t="shared" si="3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2"/>
        <v>0.34224191995608361</v>
      </c>
      <c r="K14">
        <v>93784.2</v>
      </c>
      <c r="L14">
        <v>1503.02</v>
      </c>
      <c r="M14" s="5">
        <f t="shared" si="3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2"/>
        <v>-3.8942879004157041</v>
      </c>
      <c r="K15">
        <f>SUM(K10:K14)/5</f>
        <v>72439.540000000008</v>
      </c>
      <c r="L15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4">G18/D18*100</f>
        <v>-2.7121483593963882</v>
      </c>
      <c r="K18">
        <v>108354.3</v>
      </c>
      <c r="L18">
        <v>-1861.58</v>
      </c>
      <c r="M18" s="5">
        <f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5">G19/D19*100</f>
        <v>0.56047104867330422</v>
      </c>
      <c r="K19">
        <v>119793.70000000003</v>
      </c>
      <c r="L19">
        <v>129.28</v>
      </c>
      <c r="M19" s="5">
        <f>L19/K19*100</f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5"/>
        <v>0.69954724801693979</v>
      </c>
      <c r="J20">
        <v>158224.62</v>
      </c>
      <c r="K20">
        <v>86816.8</v>
      </c>
      <c r="L20">
        <v>1098.74</v>
      </c>
      <c r="M20" s="5">
        <f>L20/K20*100</f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5"/>
        <v>0.69551734684869593</v>
      </c>
      <c r="J21">
        <v>159255.79999999999</v>
      </c>
      <c r="K21">
        <v>95976.9</v>
      </c>
      <c r="L21">
        <v>1028.8499999999999</v>
      </c>
      <c r="M21" s="5">
        <f>L21/K21*100</f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5"/>
        <v>-2.0613155492077531</v>
      </c>
      <c r="J22">
        <v>156767.73000000001</v>
      </c>
      <c r="K22">
        <v>143030.29999999999</v>
      </c>
      <c r="L22">
        <v>-2493.06</v>
      </c>
      <c r="M22" s="5">
        <f>L22/K22*100</f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5"/>
        <v>-2.8145943117925136</v>
      </c>
      <c r="K23">
        <f>SUM(K18:K22)/5</f>
        <v>110794.4</v>
      </c>
      <c r="L23">
        <f>SUM(L18:L22)</f>
        <v>-2097.77</v>
      </c>
      <c r="M23" s="5">
        <f>L23/K23*100</f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</row>
    <row r="27" spans="1:13">
      <c r="A27" s="6">
        <v>44278</v>
      </c>
    </row>
    <row r="28" spans="1:13">
      <c r="A28" s="6">
        <v>44279</v>
      </c>
    </row>
    <row r="29" spans="1:13">
      <c r="A29" s="6">
        <v>44280</v>
      </c>
    </row>
    <row r="30" spans="1:13">
      <c r="A30" s="6">
        <v>44281</v>
      </c>
    </row>
    <row r="31" spans="1:13">
      <c r="A31" s="6">
        <v>44282</v>
      </c>
    </row>
    <row r="32" spans="1:13">
      <c r="A32" s="6">
        <v>44283</v>
      </c>
    </row>
    <row r="33" spans="1:1">
      <c r="A33" s="6">
        <v>44284</v>
      </c>
    </row>
    <row r="34" spans="1:1">
      <c r="A34" s="6">
        <v>44285</v>
      </c>
    </row>
    <row r="35" spans="1:1">
      <c r="A35" s="6">
        <v>44286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7" sqref="B7:I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2021-03-21T07:36:55Z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